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chris/Documents/dashapp/"/>
    </mc:Choice>
  </mc:AlternateContent>
  <xr:revisionPtr revIDLastSave="0" documentId="13_ncr:1_{E8D7F546-7034-DA4C-826A-787F4655B39B}" xr6:coauthVersionLast="47" xr6:coauthVersionMax="47" xr10:uidLastSave="{00000000-0000-0000-0000-000000000000}"/>
  <bookViews>
    <workbookView xWindow="0" yWindow="500" windowWidth="33600" windowHeight="18880" activeTab="6" xr2:uid="{00000000-000D-0000-FFFF-FFFF00000000}"/>
  </bookViews>
  <sheets>
    <sheet name="sleep" sheetId="1" r:id="rId1"/>
    <sheet name="free_time" sheetId="2" r:id="rId2"/>
    <sheet name="caffein" sheetId="3" r:id="rId3"/>
    <sheet name="ketones" sheetId="5" r:id="rId4"/>
    <sheet name="Sheet1" sheetId="7" r:id="rId5"/>
    <sheet name="gym" sheetId="6" r:id="rId6"/>
    <sheet name="schedule" sheetId="4" r:id="rId7"/>
  </sheets>
  <definedNames>
    <definedName name="_xlnm._FilterDatabase" localSheetId="6" hidden="1">schedule!$A$3168:$S$3208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72" i="3" l="1"/>
  <c r="H172" i="3" s="1"/>
  <c r="D172" i="3"/>
  <c r="E172" i="3" s="1"/>
  <c r="F172" i="3" s="1"/>
  <c r="I3200" i="4"/>
  <c r="S3200" i="4" s="1"/>
  <c r="G3200" i="4"/>
  <c r="I3179" i="4"/>
  <c r="S3179" i="4" s="1"/>
  <c r="G3179" i="4"/>
  <c r="H130" i="2"/>
  <c r="I130" i="2"/>
  <c r="J130" i="2"/>
  <c r="F130" i="2"/>
  <c r="G130" i="2"/>
  <c r="E130" i="2"/>
  <c r="K130" i="2" s="1"/>
  <c r="G170" i="3"/>
  <c r="H170" i="3" s="1"/>
  <c r="G171" i="3"/>
  <c r="H171" i="3" s="1"/>
  <c r="D171" i="3"/>
  <c r="E171" i="3" s="1"/>
  <c r="F171" i="3" s="1"/>
  <c r="J171" i="3"/>
  <c r="D170" i="3"/>
  <c r="E170" i="3" s="1"/>
  <c r="F170" i="3" s="1"/>
  <c r="I129" i="1"/>
  <c r="J129" i="1" s="1"/>
  <c r="K129" i="1"/>
  <c r="L129" i="1"/>
  <c r="M129" i="1"/>
  <c r="N129" i="1"/>
  <c r="E129" i="1"/>
  <c r="G129" i="1"/>
  <c r="H129" i="1" s="1"/>
  <c r="F129" i="1"/>
  <c r="I3186" i="4"/>
  <c r="S3186" i="4" s="1"/>
  <c r="G3186" i="4"/>
  <c r="H129" i="2"/>
  <c r="I129" i="2"/>
  <c r="J129" i="2"/>
  <c r="F129" i="2"/>
  <c r="G129" i="2"/>
  <c r="E129" i="2"/>
  <c r="K129" i="2" s="1"/>
  <c r="I3209" i="4"/>
  <c r="M3209" i="4" s="1"/>
  <c r="G3209" i="4"/>
  <c r="I3208" i="4"/>
  <c r="L3208" i="4" s="1"/>
  <c r="G3208" i="4"/>
  <c r="I3207" i="4"/>
  <c r="S3207" i="4" s="1"/>
  <c r="G3207" i="4"/>
  <c r="I3206" i="4"/>
  <c r="L3206" i="4" s="1"/>
  <c r="G3206" i="4"/>
  <c r="I3205" i="4"/>
  <c r="M3205" i="4" s="1"/>
  <c r="G3205" i="4"/>
  <c r="I3204" i="4"/>
  <c r="N3204" i="4" s="1"/>
  <c r="G3204" i="4"/>
  <c r="I3203" i="4"/>
  <c r="L3203" i="4" s="1"/>
  <c r="G3203" i="4"/>
  <c r="I3202" i="4"/>
  <c r="S3202" i="4" s="1"/>
  <c r="G3202" i="4"/>
  <c r="I3201" i="4"/>
  <c r="S3201" i="4" s="1"/>
  <c r="G3201" i="4"/>
  <c r="I3199" i="4"/>
  <c r="N3199" i="4" s="1"/>
  <c r="G3199" i="4"/>
  <c r="I3198" i="4"/>
  <c r="L3198" i="4" s="1"/>
  <c r="G3198" i="4"/>
  <c r="I3197" i="4"/>
  <c r="S3197" i="4" s="1"/>
  <c r="G3197" i="4"/>
  <c r="I3196" i="4"/>
  <c r="S3196" i="4" s="1"/>
  <c r="G3196" i="4"/>
  <c r="I3195" i="4"/>
  <c r="S3195" i="4" s="1"/>
  <c r="G3195" i="4"/>
  <c r="I3194" i="4"/>
  <c r="N3194" i="4" s="1"/>
  <c r="G3194" i="4"/>
  <c r="I3193" i="4"/>
  <c r="L3193" i="4" s="1"/>
  <c r="G3193" i="4"/>
  <c r="I3192" i="4"/>
  <c r="S3192" i="4" s="1"/>
  <c r="G3192" i="4"/>
  <c r="I3191" i="4"/>
  <c r="S3191" i="4" s="1"/>
  <c r="G3191" i="4"/>
  <c r="I3190" i="4"/>
  <c r="L3190" i="4" s="1"/>
  <c r="G3190" i="4"/>
  <c r="I3189" i="4"/>
  <c r="S3189" i="4" s="1"/>
  <c r="G3189" i="4"/>
  <c r="I3188" i="4"/>
  <c r="S3188" i="4" s="1"/>
  <c r="G3188" i="4"/>
  <c r="I3187" i="4"/>
  <c r="N3187" i="4" s="1"/>
  <c r="G3187" i="4"/>
  <c r="I3181" i="4"/>
  <c r="L3181" i="4" s="1"/>
  <c r="G3181" i="4"/>
  <c r="I3185" i="4"/>
  <c r="S3185" i="4" s="1"/>
  <c r="G3185" i="4"/>
  <c r="I3184" i="4"/>
  <c r="S3184" i="4" s="1"/>
  <c r="G3184" i="4"/>
  <c r="I3183" i="4"/>
  <c r="N3183" i="4" s="1"/>
  <c r="G3183" i="4"/>
  <c r="I3182" i="4"/>
  <c r="S3182" i="4" s="1"/>
  <c r="G3182" i="4"/>
  <c r="I3180" i="4"/>
  <c r="N3180" i="4" s="1"/>
  <c r="G3180" i="4"/>
  <c r="I3178" i="4"/>
  <c r="N3178" i="4" s="1"/>
  <c r="G3178" i="4"/>
  <c r="I3177" i="4"/>
  <c r="L3177" i="4" s="1"/>
  <c r="G3177" i="4"/>
  <c r="I3176" i="4"/>
  <c r="S3176" i="4" s="1"/>
  <c r="G3176" i="4"/>
  <c r="I3175" i="4"/>
  <c r="S3175" i="4" s="1"/>
  <c r="G3175" i="4"/>
  <c r="I3174" i="4"/>
  <c r="S3174" i="4" s="1"/>
  <c r="G3174" i="4"/>
  <c r="I3173" i="4"/>
  <c r="L3173" i="4" s="1"/>
  <c r="G3173" i="4"/>
  <c r="I3172" i="4"/>
  <c r="S3172" i="4" s="1"/>
  <c r="G3172" i="4"/>
  <c r="I3171" i="4"/>
  <c r="S3171" i="4" s="1"/>
  <c r="G3171" i="4"/>
  <c r="I3170" i="4"/>
  <c r="S3170" i="4" s="1"/>
  <c r="G3170" i="4"/>
  <c r="I3169" i="4"/>
  <c r="M3169" i="4" s="1"/>
  <c r="G3169" i="4"/>
  <c r="I3165" i="4"/>
  <c r="S3165" i="4" s="1"/>
  <c r="G3165" i="4"/>
  <c r="H128" i="1"/>
  <c r="I128" i="1"/>
  <c r="J128" i="1" s="1"/>
  <c r="K128" i="1"/>
  <c r="L128" i="1"/>
  <c r="M128" i="1"/>
  <c r="N128" i="1"/>
  <c r="G128" i="1"/>
  <c r="F128" i="1"/>
  <c r="I3161" i="4"/>
  <c r="S3161" i="4" s="1"/>
  <c r="G3161" i="4"/>
  <c r="G3164" i="4"/>
  <c r="I3164" i="4"/>
  <c r="N3164" i="4" s="1"/>
  <c r="I3160" i="4"/>
  <c r="S3160" i="4" s="1"/>
  <c r="G3160" i="4"/>
  <c r="I3163" i="4"/>
  <c r="S3163" i="4" s="1"/>
  <c r="G3163" i="4"/>
  <c r="I3131" i="4"/>
  <c r="S3131" i="4" s="1"/>
  <c r="G3131" i="4"/>
  <c r="I3158" i="4"/>
  <c r="S3158" i="4" s="1"/>
  <c r="G3158" i="4"/>
  <c r="I3159" i="4"/>
  <c r="S3159" i="4" s="1"/>
  <c r="G3159" i="4"/>
  <c r="H128" i="2"/>
  <c r="I128" i="2"/>
  <c r="J128" i="2"/>
  <c r="F128" i="2"/>
  <c r="G128" i="2"/>
  <c r="E128" i="2"/>
  <c r="K128" i="2" s="1"/>
  <c r="I3168" i="4"/>
  <c r="S3168" i="4" s="1"/>
  <c r="G3168" i="4"/>
  <c r="I3167" i="4"/>
  <c r="M3167" i="4" s="1"/>
  <c r="G3167" i="4"/>
  <c r="I3166" i="4"/>
  <c r="M3166" i="4" s="1"/>
  <c r="G3166" i="4"/>
  <c r="I3162" i="4"/>
  <c r="G3162" i="4"/>
  <c r="I3157" i="4"/>
  <c r="M3157" i="4" s="1"/>
  <c r="G3157" i="4"/>
  <c r="I3156" i="4"/>
  <c r="M3156" i="4" s="1"/>
  <c r="G3156" i="4"/>
  <c r="I3155" i="4"/>
  <c r="S3155" i="4" s="1"/>
  <c r="G3155" i="4"/>
  <c r="I3154" i="4"/>
  <c r="S3154" i="4" s="1"/>
  <c r="G3154" i="4"/>
  <c r="I3153" i="4"/>
  <c r="M3153" i="4" s="1"/>
  <c r="G3153" i="4"/>
  <c r="I3152" i="4"/>
  <c r="M3152" i="4" s="1"/>
  <c r="G3152" i="4"/>
  <c r="I3151" i="4"/>
  <c r="N3151" i="4" s="1"/>
  <c r="G3151" i="4"/>
  <c r="I3150" i="4"/>
  <c r="S3150" i="4" s="1"/>
  <c r="G3150" i="4"/>
  <c r="I3149" i="4"/>
  <c r="M3149" i="4" s="1"/>
  <c r="G3149" i="4"/>
  <c r="I3148" i="4"/>
  <c r="M3148" i="4" s="1"/>
  <c r="G3148" i="4"/>
  <c r="I3147" i="4"/>
  <c r="S3147" i="4" s="1"/>
  <c r="G3147" i="4"/>
  <c r="I3146" i="4"/>
  <c r="M3146" i="4" s="1"/>
  <c r="G3146" i="4"/>
  <c r="I3145" i="4"/>
  <c r="M3145" i="4" s="1"/>
  <c r="G3145" i="4"/>
  <c r="I3144" i="4"/>
  <c r="L3144" i="4" s="1"/>
  <c r="G3144" i="4"/>
  <c r="I3143" i="4"/>
  <c r="S3143" i="4" s="1"/>
  <c r="G3143" i="4"/>
  <c r="I3142" i="4"/>
  <c r="M3142" i="4" s="1"/>
  <c r="G3142" i="4"/>
  <c r="I3141" i="4"/>
  <c r="M3141" i="4" s="1"/>
  <c r="G3141" i="4"/>
  <c r="I3140" i="4"/>
  <c r="N3140" i="4" s="1"/>
  <c r="G3140" i="4"/>
  <c r="I3139" i="4"/>
  <c r="S3139" i="4" s="1"/>
  <c r="G3139" i="4"/>
  <c r="I3138" i="4"/>
  <c r="M3138" i="4" s="1"/>
  <c r="G3138" i="4"/>
  <c r="I3137" i="4"/>
  <c r="S3137" i="4" s="1"/>
  <c r="G3137" i="4"/>
  <c r="I3136" i="4"/>
  <c r="M3136" i="4" s="1"/>
  <c r="G3136" i="4"/>
  <c r="I3135" i="4"/>
  <c r="M3135" i="4" s="1"/>
  <c r="G3135" i="4"/>
  <c r="I3134" i="4"/>
  <c r="L3134" i="4" s="1"/>
  <c r="G3134" i="4"/>
  <c r="I3133" i="4"/>
  <c r="S3133" i="4" s="1"/>
  <c r="G3133" i="4"/>
  <c r="I3132" i="4"/>
  <c r="M3132" i="4" s="1"/>
  <c r="G3132" i="4"/>
  <c r="I3130" i="4"/>
  <c r="M3130" i="4" s="1"/>
  <c r="G3130" i="4"/>
  <c r="I3129" i="4"/>
  <c r="S3129" i="4" s="1"/>
  <c r="G3129" i="4"/>
  <c r="I3128" i="4"/>
  <c r="M3128" i="4" s="1"/>
  <c r="G3128" i="4"/>
  <c r="I3127" i="4"/>
  <c r="M3127" i="4" s="1"/>
  <c r="G3127" i="4"/>
  <c r="I3126" i="4"/>
  <c r="S3126" i="4" s="1"/>
  <c r="G3126" i="4"/>
  <c r="I3125" i="4"/>
  <c r="M3125" i="4" s="1"/>
  <c r="G3125" i="4"/>
  <c r="I3124" i="4"/>
  <c r="M3124" i="4" s="1"/>
  <c r="G3124" i="4"/>
  <c r="I3123" i="4"/>
  <c r="M3123" i="4" s="1"/>
  <c r="G3123" i="4"/>
  <c r="I3122" i="4"/>
  <c r="S3122" i="4" s="1"/>
  <c r="G3122" i="4"/>
  <c r="I3121" i="4"/>
  <c r="M3121" i="4" s="1"/>
  <c r="G3121" i="4"/>
  <c r="H3121" i="4" s="1"/>
  <c r="I3120" i="4"/>
  <c r="L3120" i="4" s="1"/>
  <c r="G3120" i="4"/>
  <c r="I3119" i="4"/>
  <c r="S3119" i="4" s="1"/>
  <c r="G3119" i="4"/>
  <c r="I3090" i="4"/>
  <c r="S3090" i="4" s="1"/>
  <c r="G3090" i="4"/>
  <c r="G168" i="3"/>
  <c r="H168" i="3" s="1"/>
  <c r="G169" i="3"/>
  <c r="H169" i="3" s="1"/>
  <c r="D169" i="3"/>
  <c r="E169" i="3" s="1"/>
  <c r="F169" i="3" s="1"/>
  <c r="J169" i="3"/>
  <c r="D168" i="3"/>
  <c r="E168" i="3" s="1"/>
  <c r="F168" i="3" s="1"/>
  <c r="I127" i="1"/>
  <c r="J127" i="1" s="1"/>
  <c r="K127" i="1"/>
  <c r="L127" i="1"/>
  <c r="M127" i="1"/>
  <c r="E127" i="1"/>
  <c r="F127" i="1"/>
  <c r="G127" i="1" s="1"/>
  <c r="H127" i="1" s="1"/>
  <c r="H127" i="2"/>
  <c r="I127" i="2"/>
  <c r="J127" i="2"/>
  <c r="F127" i="2"/>
  <c r="G127" i="2"/>
  <c r="E127" i="2"/>
  <c r="K127" i="2" s="1"/>
  <c r="I3081" i="4"/>
  <c r="S3081" i="4" s="1"/>
  <c r="G3081" i="4"/>
  <c r="I3082" i="4"/>
  <c r="S3082" i="4" s="1"/>
  <c r="G3082" i="4"/>
  <c r="G167" i="3"/>
  <c r="H167" i="3" s="1"/>
  <c r="D167" i="3"/>
  <c r="E167" i="3" s="1"/>
  <c r="F167" i="3" s="1"/>
  <c r="H126" i="2"/>
  <c r="I126" i="2"/>
  <c r="J126" i="2"/>
  <c r="E126" i="2"/>
  <c r="K126" i="2" s="1"/>
  <c r="F126" i="2"/>
  <c r="G126" i="2"/>
  <c r="I3102" i="4"/>
  <c r="S3102" i="4" s="1"/>
  <c r="G3102" i="4"/>
  <c r="H125" i="2"/>
  <c r="I125" i="2"/>
  <c r="J125" i="2"/>
  <c r="F125" i="2"/>
  <c r="G125" i="2"/>
  <c r="E125" i="2"/>
  <c r="K125" i="2" s="1"/>
  <c r="G161" i="3"/>
  <c r="H161" i="3" s="1"/>
  <c r="G162" i="3"/>
  <c r="H162" i="3" s="1"/>
  <c r="G163" i="3"/>
  <c r="H163" i="3" s="1"/>
  <c r="G164" i="3"/>
  <c r="H164" i="3" s="1"/>
  <c r="G165" i="3"/>
  <c r="H165" i="3" s="1"/>
  <c r="G166" i="3"/>
  <c r="H166" i="3" s="1"/>
  <c r="D166" i="3"/>
  <c r="E166" i="3" s="1"/>
  <c r="F166" i="3" s="1"/>
  <c r="D165" i="3"/>
  <c r="E165" i="3" s="1"/>
  <c r="F165" i="3" s="1"/>
  <c r="I126" i="1"/>
  <c r="J126" i="1" s="1"/>
  <c r="K126" i="1"/>
  <c r="L126" i="1"/>
  <c r="F126" i="1"/>
  <c r="N126" i="1" s="1"/>
  <c r="I3118" i="4"/>
  <c r="S3118" i="4" s="1"/>
  <c r="G3118" i="4"/>
  <c r="I3117" i="4"/>
  <c r="M3117" i="4" s="1"/>
  <c r="G3117" i="4"/>
  <c r="I3116" i="4"/>
  <c r="S3116" i="4" s="1"/>
  <c r="G3116" i="4"/>
  <c r="I3115" i="4"/>
  <c r="N3115" i="4" s="1"/>
  <c r="G3115" i="4"/>
  <c r="I3114" i="4"/>
  <c r="S3114" i="4" s="1"/>
  <c r="G3114" i="4"/>
  <c r="I3113" i="4"/>
  <c r="M3113" i="4" s="1"/>
  <c r="G3113" i="4"/>
  <c r="I3112" i="4"/>
  <c r="M3112" i="4" s="1"/>
  <c r="G3112" i="4"/>
  <c r="I3111" i="4"/>
  <c r="S3111" i="4" s="1"/>
  <c r="G3111" i="4"/>
  <c r="I3110" i="4"/>
  <c r="S3110" i="4" s="1"/>
  <c r="G3110" i="4"/>
  <c r="I3109" i="4"/>
  <c r="M3109" i="4" s="1"/>
  <c r="G3109" i="4"/>
  <c r="I3108" i="4"/>
  <c r="L3108" i="4" s="1"/>
  <c r="G3108" i="4"/>
  <c r="I3107" i="4"/>
  <c r="S3107" i="4" s="1"/>
  <c r="G3107" i="4"/>
  <c r="I3106" i="4"/>
  <c r="S3106" i="4" s="1"/>
  <c r="G3106" i="4"/>
  <c r="I3105" i="4"/>
  <c r="M3105" i="4" s="1"/>
  <c r="G3105" i="4"/>
  <c r="I3104" i="4"/>
  <c r="S3104" i="4" s="1"/>
  <c r="G3104" i="4"/>
  <c r="I3103" i="4"/>
  <c r="M3103" i="4" s="1"/>
  <c r="G3103" i="4"/>
  <c r="I3101" i="4"/>
  <c r="S3101" i="4" s="1"/>
  <c r="G3101" i="4"/>
  <c r="I3100" i="4"/>
  <c r="M3100" i="4" s="1"/>
  <c r="G3100" i="4"/>
  <c r="I3099" i="4"/>
  <c r="S3099" i="4" s="1"/>
  <c r="G3099" i="4"/>
  <c r="I3098" i="4"/>
  <c r="M3098" i="4" s="1"/>
  <c r="G3098" i="4"/>
  <c r="I3097" i="4"/>
  <c r="S3097" i="4" s="1"/>
  <c r="G3097" i="4"/>
  <c r="I3096" i="4"/>
  <c r="M3096" i="4" s="1"/>
  <c r="G3096" i="4"/>
  <c r="I3095" i="4"/>
  <c r="M3095" i="4" s="1"/>
  <c r="G3095" i="4"/>
  <c r="I3094" i="4"/>
  <c r="S3094" i="4" s="1"/>
  <c r="G3094" i="4"/>
  <c r="I3093" i="4"/>
  <c r="S3093" i="4" s="1"/>
  <c r="G3093" i="4"/>
  <c r="I3092" i="4"/>
  <c r="M3092" i="4" s="1"/>
  <c r="G3092" i="4"/>
  <c r="I3091" i="4"/>
  <c r="S3091" i="4" s="1"/>
  <c r="G3091" i="4"/>
  <c r="I3089" i="4"/>
  <c r="G3089" i="4"/>
  <c r="I3088" i="4"/>
  <c r="S3088" i="4" s="1"/>
  <c r="G3088" i="4"/>
  <c r="I3087" i="4"/>
  <c r="M3087" i="4" s="1"/>
  <c r="G3087" i="4"/>
  <c r="I3086" i="4"/>
  <c r="M3086" i="4" s="1"/>
  <c r="G3086" i="4"/>
  <c r="I3085" i="4"/>
  <c r="N3085" i="4" s="1"/>
  <c r="G3085" i="4"/>
  <c r="I3084" i="4"/>
  <c r="S3084" i="4" s="1"/>
  <c r="G3084" i="4"/>
  <c r="I3083" i="4"/>
  <c r="M3083" i="4" s="1"/>
  <c r="G3083" i="4"/>
  <c r="I3080" i="4"/>
  <c r="S3080" i="4" s="1"/>
  <c r="G3080" i="4"/>
  <c r="I3079" i="4"/>
  <c r="S3079" i="4" s="1"/>
  <c r="G3079" i="4"/>
  <c r="I3078" i="4"/>
  <c r="M3078" i="4" s="1"/>
  <c r="G3078" i="4"/>
  <c r="I3077" i="4"/>
  <c r="N3077" i="4" s="1"/>
  <c r="G3077" i="4"/>
  <c r="I3076" i="4"/>
  <c r="S3076" i="4" s="1"/>
  <c r="G3076" i="4"/>
  <c r="I3075" i="4"/>
  <c r="S3075" i="4" s="1"/>
  <c r="G3075" i="4"/>
  <c r="I3074" i="4"/>
  <c r="M3074" i="4" s="1"/>
  <c r="G3074" i="4"/>
  <c r="I3073" i="4"/>
  <c r="N3073" i="4" s="1"/>
  <c r="G3073" i="4"/>
  <c r="H3073" i="4" s="1"/>
  <c r="I3072" i="4"/>
  <c r="S3072" i="4" s="1"/>
  <c r="G3072" i="4"/>
  <c r="I3071" i="4"/>
  <c r="N3071" i="4" s="1"/>
  <c r="G3071" i="4"/>
  <c r="I3039" i="4"/>
  <c r="S3039" i="4" s="1"/>
  <c r="G3039" i="4"/>
  <c r="H122" i="2"/>
  <c r="I122" i="2"/>
  <c r="J122" i="2"/>
  <c r="H123" i="2"/>
  <c r="I123" i="2"/>
  <c r="J123" i="2"/>
  <c r="H124" i="2"/>
  <c r="I124" i="2"/>
  <c r="J124" i="2"/>
  <c r="F124" i="2"/>
  <c r="G124" i="2"/>
  <c r="E124" i="2"/>
  <c r="K124" i="2" s="1"/>
  <c r="L125" i="1"/>
  <c r="K125" i="1"/>
  <c r="I125" i="1"/>
  <c r="J125" i="1" s="1"/>
  <c r="F125" i="1"/>
  <c r="N125" i="1" s="1"/>
  <c r="E125" i="1"/>
  <c r="M125" i="1" s="1"/>
  <c r="I3046" i="4"/>
  <c r="S3046" i="4" s="1"/>
  <c r="G3046" i="4"/>
  <c r="I3056" i="4"/>
  <c r="S3056" i="4" s="1"/>
  <c r="G3056" i="4"/>
  <c r="I3055" i="4"/>
  <c r="S3055" i="4" s="1"/>
  <c r="G3055" i="4"/>
  <c r="D162" i="3"/>
  <c r="E162" i="3" s="1"/>
  <c r="F162" i="3" s="1"/>
  <c r="J162" i="3"/>
  <c r="D163" i="3"/>
  <c r="E163" i="3"/>
  <c r="F163" i="3" s="1"/>
  <c r="J163" i="3"/>
  <c r="D164" i="3"/>
  <c r="J164" i="3" s="1"/>
  <c r="F123" i="2"/>
  <c r="G123" i="2"/>
  <c r="E123" i="2"/>
  <c r="K123" i="2" s="1"/>
  <c r="I3070" i="4"/>
  <c r="S3070" i="4" s="1"/>
  <c r="G3070" i="4"/>
  <c r="I3069" i="4"/>
  <c r="M3069" i="4" s="1"/>
  <c r="G3069" i="4"/>
  <c r="I3068" i="4"/>
  <c r="S3068" i="4" s="1"/>
  <c r="G3068" i="4"/>
  <c r="I3067" i="4"/>
  <c r="S3067" i="4" s="1"/>
  <c r="G3067" i="4"/>
  <c r="I3066" i="4"/>
  <c r="N3066" i="4" s="1"/>
  <c r="G3066" i="4"/>
  <c r="I3036" i="4"/>
  <c r="M3036" i="4" s="1"/>
  <c r="G3036" i="4"/>
  <c r="I3065" i="4"/>
  <c r="N3065" i="4" s="1"/>
  <c r="G3065" i="4"/>
  <c r="I3064" i="4"/>
  <c r="N3064" i="4" s="1"/>
  <c r="G3064" i="4"/>
  <c r="I3063" i="4"/>
  <c r="S3063" i="4" s="1"/>
  <c r="G3063" i="4"/>
  <c r="I3062" i="4"/>
  <c r="S3062" i="4" s="1"/>
  <c r="G3062" i="4"/>
  <c r="I3061" i="4"/>
  <c r="N3061" i="4" s="1"/>
  <c r="G3061" i="4"/>
  <c r="I3060" i="4"/>
  <c r="M3060" i="4" s="1"/>
  <c r="G3060" i="4"/>
  <c r="I3059" i="4"/>
  <c r="N3059" i="4" s="1"/>
  <c r="G3059" i="4"/>
  <c r="I3058" i="4"/>
  <c r="S3058" i="4" s="1"/>
  <c r="G3058" i="4"/>
  <c r="I3057" i="4"/>
  <c r="N3057" i="4" s="1"/>
  <c r="G3057" i="4"/>
  <c r="I3054" i="4"/>
  <c r="S3054" i="4" s="1"/>
  <c r="G3054" i="4"/>
  <c r="I3053" i="4"/>
  <c r="S3053" i="4" s="1"/>
  <c r="G3053" i="4"/>
  <c r="I3052" i="4"/>
  <c r="S3052" i="4" s="1"/>
  <c r="G3052" i="4"/>
  <c r="I3051" i="4"/>
  <c r="N3051" i="4" s="1"/>
  <c r="G3051" i="4"/>
  <c r="I3050" i="4"/>
  <c r="N3050" i="4" s="1"/>
  <c r="G3050" i="4"/>
  <c r="I3049" i="4"/>
  <c r="S3049" i="4" s="1"/>
  <c r="G3049" i="4"/>
  <c r="I3048" i="4"/>
  <c r="S3048" i="4" s="1"/>
  <c r="G3048" i="4"/>
  <c r="I3047" i="4"/>
  <c r="N3047" i="4" s="1"/>
  <c r="G3047" i="4"/>
  <c r="I3045" i="4"/>
  <c r="M3045" i="4" s="1"/>
  <c r="G3045" i="4"/>
  <c r="I3044" i="4"/>
  <c r="S3044" i="4" s="1"/>
  <c r="G3044" i="4"/>
  <c r="I3043" i="4"/>
  <c r="S3043" i="4" s="1"/>
  <c r="G3043" i="4"/>
  <c r="I3042" i="4"/>
  <c r="N3042" i="4" s="1"/>
  <c r="G3042" i="4"/>
  <c r="I3041" i="4"/>
  <c r="N3041" i="4" s="1"/>
  <c r="G3041" i="4"/>
  <c r="I3040" i="4"/>
  <c r="S3040" i="4" s="1"/>
  <c r="G3040" i="4"/>
  <c r="I3038" i="4"/>
  <c r="N3038" i="4" s="1"/>
  <c r="G3038" i="4"/>
  <c r="I3037" i="4"/>
  <c r="M3037" i="4" s="1"/>
  <c r="G3037" i="4"/>
  <c r="I3035" i="4"/>
  <c r="N3035" i="4" s="1"/>
  <c r="G3035" i="4"/>
  <c r="I3032" i="4"/>
  <c r="S3032" i="4" s="1"/>
  <c r="G3032" i="4"/>
  <c r="I3034" i="4"/>
  <c r="N3034" i="4" s="1"/>
  <c r="G3034" i="4"/>
  <c r="I3033" i="4"/>
  <c r="L3033" i="4" s="1"/>
  <c r="G3033" i="4"/>
  <c r="I3031" i="4"/>
  <c r="S3031" i="4" s="1"/>
  <c r="G3031" i="4"/>
  <c r="I3030" i="4"/>
  <c r="N3030" i="4" s="1"/>
  <c r="G3030" i="4"/>
  <c r="I3029" i="4"/>
  <c r="S3029" i="4" s="1"/>
  <c r="G3029" i="4"/>
  <c r="I3028" i="4"/>
  <c r="S3028" i="4" s="1"/>
  <c r="G3028" i="4"/>
  <c r="H3028" i="4" s="1"/>
  <c r="I3027" i="4"/>
  <c r="M3027" i="4" s="1"/>
  <c r="G3027" i="4"/>
  <c r="I3026" i="4"/>
  <c r="S3026" i="4" s="1"/>
  <c r="G3026" i="4"/>
  <c r="G159" i="3"/>
  <c r="H159" i="3" s="1"/>
  <c r="G160" i="3"/>
  <c r="H160" i="3" s="1"/>
  <c r="D161" i="3"/>
  <c r="J161" i="3" s="1"/>
  <c r="D160" i="3"/>
  <c r="E160" i="3" s="1"/>
  <c r="F160" i="3" s="1"/>
  <c r="D159" i="3"/>
  <c r="E159" i="3" s="1"/>
  <c r="F159" i="3" s="1"/>
  <c r="F122" i="2"/>
  <c r="G122" i="2"/>
  <c r="E122" i="2"/>
  <c r="K122" i="2" s="1"/>
  <c r="I123" i="1"/>
  <c r="J123" i="1" s="1"/>
  <c r="K123" i="1"/>
  <c r="L123" i="1"/>
  <c r="E123" i="1"/>
  <c r="F123" i="1"/>
  <c r="N123" i="1" s="1"/>
  <c r="J172" i="3" l="1"/>
  <c r="L3200" i="4"/>
  <c r="M3200" i="4"/>
  <c r="N3200" i="4"/>
  <c r="L3179" i="4"/>
  <c r="M3179" i="4"/>
  <c r="N3179" i="4"/>
  <c r="M3186" i="4"/>
  <c r="L3186" i="4"/>
  <c r="J170" i="3"/>
  <c r="G123" i="1"/>
  <c r="N127" i="1"/>
  <c r="H123" i="1"/>
  <c r="M123" i="1"/>
  <c r="G126" i="1"/>
  <c r="H126" i="1" s="1"/>
  <c r="N3186" i="4"/>
  <c r="L3183" i="4"/>
  <c r="N3193" i="4"/>
  <c r="M3177" i="4"/>
  <c r="S3199" i="4"/>
  <c r="L3191" i="4"/>
  <c r="M3191" i="4"/>
  <c r="S3183" i="4"/>
  <c r="S3194" i="4"/>
  <c r="N3206" i="4"/>
  <c r="L3205" i="4"/>
  <c r="M3188" i="4"/>
  <c r="N3205" i="4"/>
  <c r="M3180" i="4"/>
  <c r="S3205" i="4"/>
  <c r="M3174" i="4"/>
  <c r="N3203" i="4"/>
  <c r="N3181" i="4"/>
  <c r="M3164" i="4"/>
  <c r="N3169" i="4"/>
  <c r="N3174" i="4"/>
  <c r="L3187" i="4"/>
  <c r="M3193" i="4"/>
  <c r="L3164" i="4"/>
  <c r="M3201" i="4"/>
  <c r="M3204" i="4"/>
  <c r="S3169" i="4"/>
  <c r="M3173" i="4"/>
  <c r="M3184" i="4"/>
  <c r="S3187" i="4"/>
  <c r="N3190" i="4"/>
  <c r="S3204" i="4"/>
  <c r="M3198" i="4"/>
  <c r="N3173" i="4"/>
  <c r="L3175" i="4"/>
  <c r="N3191" i="4"/>
  <c r="N3175" i="4"/>
  <c r="S3178" i="4"/>
  <c r="L3194" i="4"/>
  <c r="M3208" i="4"/>
  <c r="M3194" i="4"/>
  <c r="L3174" i="4"/>
  <c r="M3171" i="4"/>
  <c r="N3171" i="4"/>
  <c r="M3175" i="4"/>
  <c r="N3177" i="4"/>
  <c r="L3180" i="4"/>
  <c r="L3184" i="4"/>
  <c r="M3181" i="4"/>
  <c r="L3188" i="4"/>
  <c r="M3190" i="4"/>
  <c r="L3195" i="4"/>
  <c r="N3198" i="4"/>
  <c r="L3201" i="4"/>
  <c r="M3203" i="4"/>
  <c r="M3206" i="4"/>
  <c r="N3188" i="4"/>
  <c r="N3201" i="4"/>
  <c r="L3209" i="4"/>
  <c r="N3184" i="4"/>
  <c r="M3195" i="4"/>
  <c r="L3178" i="4"/>
  <c r="S3180" i="4"/>
  <c r="N3195" i="4"/>
  <c r="L3199" i="4"/>
  <c r="N3209" i="4"/>
  <c r="L3171" i="4"/>
  <c r="M3178" i="4"/>
  <c r="M3183" i="4"/>
  <c r="M3187" i="4"/>
  <c r="M3199" i="4"/>
  <c r="L3204" i="4"/>
  <c r="S3209" i="4"/>
  <c r="L3207" i="4"/>
  <c r="N3208" i="4"/>
  <c r="H3171" i="4"/>
  <c r="L3172" i="4"/>
  <c r="L3176" i="4"/>
  <c r="L3182" i="4"/>
  <c r="L3185" i="4"/>
  <c r="L3189" i="4"/>
  <c r="L3192" i="4"/>
  <c r="L3196" i="4"/>
  <c r="L3197" i="4"/>
  <c r="L3202" i="4"/>
  <c r="M3172" i="4"/>
  <c r="S3173" i="4"/>
  <c r="M3176" i="4"/>
  <c r="S3177" i="4"/>
  <c r="M3182" i="4"/>
  <c r="M3185" i="4"/>
  <c r="S3181" i="4"/>
  <c r="M3189" i="4"/>
  <c r="S3190" i="4"/>
  <c r="M3192" i="4"/>
  <c r="S3193" i="4"/>
  <c r="M3196" i="4"/>
  <c r="M3197" i="4"/>
  <c r="S3198" i="4"/>
  <c r="M3202" i="4"/>
  <c r="S3203" i="4"/>
  <c r="S3206" i="4"/>
  <c r="M3207" i="4"/>
  <c r="S3208" i="4"/>
  <c r="N3207" i="4"/>
  <c r="N3172" i="4"/>
  <c r="N3176" i="4"/>
  <c r="N3182" i="4"/>
  <c r="N3185" i="4"/>
  <c r="N3189" i="4"/>
  <c r="N3192" i="4"/>
  <c r="N3196" i="4"/>
  <c r="N3197" i="4"/>
  <c r="N3202" i="4"/>
  <c r="L3170" i="4"/>
  <c r="M3170" i="4"/>
  <c r="L3169" i="4"/>
  <c r="N3170" i="4"/>
  <c r="L3161" i="4"/>
  <c r="L3165" i="4"/>
  <c r="M3165" i="4"/>
  <c r="N3165" i="4"/>
  <c r="M3161" i="4"/>
  <c r="N3161" i="4"/>
  <c r="S3164" i="4"/>
  <c r="L3160" i="4"/>
  <c r="M3160" i="4"/>
  <c r="N3160" i="4"/>
  <c r="L3163" i="4"/>
  <c r="M3163" i="4"/>
  <c r="N3163" i="4"/>
  <c r="L3131" i="4"/>
  <c r="M3131" i="4"/>
  <c r="N3131" i="4"/>
  <c r="L3159" i="4"/>
  <c r="L3158" i="4"/>
  <c r="M3158" i="4"/>
  <c r="N3158" i="4"/>
  <c r="M3159" i="4"/>
  <c r="N3159" i="4"/>
  <c r="L3162" i="4"/>
  <c r="L3152" i="4"/>
  <c r="M3076" i="4"/>
  <c r="N3152" i="4"/>
  <c r="L3076" i="4"/>
  <c r="N3076" i="4"/>
  <c r="S3152" i="4"/>
  <c r="S3140" i="4"/>
  <c r="N3156" i="4"/>
  <c r="S3144" i="4"/>
  <c r="S3156" i="4"/>
  <c r="N3148" i="4"/>
  <c r="S3151" i="4"/>
  <c r="S3148" i="4"/>
  <c r="M3144" i="4"/>
  <c r="M3162" i="4"/>
  <c r="L3136" i="4"/>
  <c r="N3144" i="4"/>
  <c r="L3156" i="4"/>
  <c r="N3119" i="4"/>
  <c r="N3136" i="4"/>
  <c r="L3140" i="4"/>
  <c r="N3149" i="4"/>
  <c r="L3151" i="4"/>
  <c r="M3155" i="4"/>
  <c r="M3134" i="4"/>
  <c r="M3140" i="4"/>
  <c r="N3145" i="4"/>
  <c r="L3148" i="4"/>
  <c r="S3149" i="4"/>
  <c r="M3151" i="4"/>
  <c r="N3155" i="4"/>
  <c r="L3149" i="4"/>
  <c r="L3155" i="4"/>
  <c r="S3134" i="4"/>
  <c r="S3145" i="4"/>
  <c r="S3162" i="4"/>
  <c r="N3162" i="4"/>
  <c r="L3166" i="4"/>
  <c r="S3166" i="4"/>
  <c r="L3132" i="4"/>
  <c r="N3146" i="4"/>
  <c r="N3123" i="4"/>
  <c r="N3127" i="4"/>
  <c r="N3130" i="4"/>
  <c r="S3141" i="4"/>
  <c r="L3142" i="4"/>
  <c r="L3128" i="4"/>
  <c r="N3142" i="4"/>
  <c r="M3120" i="4"/>
  <c r="N3153" i="4"/>
  <c r="M3119" i="4"/>
  <c r="N3121" i="4"/>
  <c r="S3123" i="4"/>
  <c r="N3125" i="4"/>
  <c r="S3127" i="4"/>
  <c r="S3130" i="4"/>
  <c r="N3134" i="4"/>
  <c r="N3166" i="4"/>
  <c r="N3167" i="4"/>
  <c r="L3146" i="4"/>
  <c r="N3128" i="4"/>
  <c r="L3135" i="4"/>
  <c r="N3157" i="4"/>
  <c r="S3120" i="4"/>
  <c r="L3123" i="4"/>
  <c r="S3124" i="4"/>
  <c r="L3127" i="4"/>
  <c r="S3128" i="4"/>
  <c r="L3130" i="4"/>
  <c r="S3132" i="4"/>
  <c r="N3135" i="4"/>
  <c r="N3138" i="4"/>
  <c r="L3141" i="4"/>
  <c r="L3124" i="4"/>
  <c r="N3124" i="4"/>
  <c r="N3132" i="4"/>
  <c r="L3138" i="4"/>
  <c r="L3125" i="4"/>
  <c r="S3135" i="4"/>
  <c r="S3138" i="4"/>
  <c r="N3141" i="4"/>
  <c r="L3145" i="4"/>
  <c r="L3119" i="4"/>
  <c r="N3120" i="4"/>
  <c r="S3121" i="4"/>
  <c r="S3125" i="4"/>
  <c r="S3136" i="4"/>
  <c r="S3142" i="4"/>
  <c r="S3146" i="4"/>
  <c r="S3153" i="4"/>
  <c r="S3157" i="4"/>
  <c r="S3167" i="4"/>
  <c r="L3137" i="4"/>
  <c r="L3150" i="4"/>
  <c r="L3154" i="4"/>
  <c r="L3168" i="4"/>
  <c r="M3122" i="4"/>
  <c r="M3126" i="4"/>
  <c r="M3129" i="4"/>
  <c r="M3133" i="4"/>
  <c r="M3137" i="4"/>
  <c r="M3139" i="4"/>
  <c r="M3143" i="4"/>
  <c r="M3147" i="4"/>
  <c r="M3150" i="4"/>
  <c r="M3154" i="4"/>
  <c r="M3168" i="4"/>
  <c r="L3122" i="4"/>
  <c r="L3126" i="4"/>
  <c r="L3129" i="4"/>
  <c r="L3147" i="4"/>
  <c r="L3121" i="4"/>
  <c r="N3122" i="4"/>
  <c r="N3126" i="4"/>
  <c r="N3129" i="4"/>
  <c r="N3133" i="4"/>
  <c r="N3137" i="4"/>
  <c r="N3139" i="4"/>
  <c r="N3143" i="4"/>
  <c r="N3147" i="4"/>
  <c r="N3150" i="4"/>
  <c r="L3153" i="4"/>
  <c r="N3154" i="4"/>
  <c r="L3157" i="4"/>
  <c r="L3167" i="4"/>
  <c r="N3168" i="4"/>
  <c r="L3133" i="4"/>
  <c r="L3139" i="4"/>
  <c r="L3143" i="4"/>
  <c r="L3081" i="4"/>
  <c r="L3090" i="4"/>
  <c r="M3090" i="4"/>
  <c r="N3090" i="4"/>
  <c r="M3081" i="4"/>
  <c r="J168" i="3"/>
  <c r="N3081" i="4"/>
  <c r="L3093" i="4"/>
  <c r="N3094" i="4"/>
  <c r="L3094" i="4"/>
  <c r="M3094" i="4"/>
  <c r="M3110" i="4"/>
  <c r="L3082" i="4"/>
  <c r="M3088" i="4"/>
  <c r="S3085" i="4"/>
  <c r="N3088" i="4"/>
  <c r="M3099" i="4"/>
  <c r="M3082" i="4"/>
  <c r="S3108" i="4"/>
  <c r="N3082" i="4"/>
  <c r="L3077" i="4"/>
  <c r="L3091" i="4"/>
  <c r="M3114" i="4"/>
  <c r="J167" i="3"/>
  <c r="L3102" i="4"/>
  <c r="N3084" i="4"/>
  <c r="L3088" i="4"/>
  <c r="N3097" i="4"/>
  <c r="M3108" i="4"/>
  <c r="M3102" i="4"/>
  <c r="L3112" i="4"/>
  <c r="L3084" i="4"/>
  <c r="L3089" i="4"/>
  <c r="N3112" i="4"/>
  <c r="N3102" i="4"/>
  <c r="M3101" i="4"/>
  <c r="S3077" i="4"/>
  <c r="N3095" i="4"/>
  <c r="M3084" i="4"/>
  <c r="M3107" i="4"/>
  <c r="S3112" i="4"/>
  <c r="S3115" i="4"/>
  <c r="J166" i="3"/>
  <c r="J165" i="3"/>
  <c r="M126" i="1"/>
  <c r="S3089" i="4"/>
  <c r="M3089" i="4"/>
  <c r="M3080" i="4"/>
  <c r="L3080" i="4"/>
  <c r="N3103" i="4"/>
  <c r="L3086" i="4"/>
  <c r="N3089" i="4"/>
  <c r="S3095" i="4"/>
  <c r="L3099" i="4"/>
  <c r="L3101" i="4"/>
  <c r="S3103" i="4"/>
  <c r="L3107" i="4"/>
  <c r="N3108" i="4"/>
  <c r="N3110" i="4"/>
  <c r="L3114" i="4"/>
  <c r="N3116" i="4"/>
  <c r="M3075" i="4"/>
  <c r="N3086" i="4"/>
  <c r="S3086" i="4"/>
  <c r="M3091" i="4"/>
  <c r="N3098" i="4"/>
  <c r="M3104" i="4"/>
  <c r="M3106" i="4"/>
  <c r="M3111" i="4"/>
  <c r="L3115" i="4"/>
  <c r="M3077" i="4"/>
  <c r="M3079" i="4"/>
  <c r="M3085" i="4"/>
  <c r="N3091" i="4"/>
  <c r="L3095" i="4"/>
  <c r="L3097" i="4"/>
  <c r="S3098" i="4"/>
  <c r="L3103" i="4"/>
  <c r="N3104" i="4"/>
  <c r="N3106" i="4"/>
  <c r="N3111" i="4"/>
  <c r="M3115" i="4"/>
  <c r="L3075" i="4"/>
  <c r="L3098" i="4"/>
  <c r="N3099" i="4"/>
  <c r="N3101" i="4"/>
  <c r="N3107" i="4"/>
  <c r="N3080" i="4"/>
  <c r="M3093" i="4"/>
  <c r="L3104" i="4"/>
  <c r="L3106" i="4"/>
  <c r="L3111" i="4"/>
  <c r="N3075" i="4"/>
  <c r="L3079" i="4"/>
  <c r="L3085" i="4"/>
  <c r="N3093" i="4"/>
  <c r="N3079" i="4"/>
  <c r="M3097" i="4"/>
  <c r="L3110" i="4"/>
  <c r="L3073" i="4"/>
  <c r="N3074" i="4"/>
  <c r="N3078" i="4"/>
  <c r="N3083" i="4"/>
  <c r="N3087" i="4"/>
  <c r="N3092" i="4"/>
  <c r="N3096" i="4"/>
  <c r="N3100" i="4"/>
  <c r="N3105" i="4"/>
  <c r="N3109" i="4"/>
  <c r="N3113" i="4"/>
  <c r="L3116" i="4"/>
  <c r="N3117" i="4"/>
  <c r="L3072" i="4"/>
  <c r="M3073" i="4"/>
  <c r="S3074" i="4"/>
  <c r="S3078" i="4"/>
  <c r="S3083" i="4"/>
  <c r="S3087" i="4"/>
  <c r="S3092" i="4"/>
  <c r="S3096" i="4"/>
  <c r="S3100" i="4"/>
  <c r="S3105" i="4"/>
  <c r="S3109" i="4"/>
  <c r="S3113" i="4"/>
  <c r="M3116" i="4"/>
  <c r="S3117" i="4"/>
  <c r="M3072" i="4"/>
  <c r="L3071" i="4"/>
  <c r="N3072" i="4"/>
  <c r="S3073" i="4"/>
  <c r="M3071" i="4"/>
  <c r="L3118" i="4"/>
  <c r="M3118" i="4"/>
  <c r="S3071" i="4"/>
  <c r="L3074" i="4"/>
  <c r="L3078" i="4"/>
  <c r="L3083" i="4"/>
  <c r="L3087" i="4"/>
  <c r="L3092" i="4"/>
  <c r="L3096" i="4"/>
  <c r="L3100" i="4"/>
  <c r="L3105" i="4"/>
  <c r="L3109" i="4"/>
  <c r="L3113" i="4"/>
  <c r="N3114" i="4"/>
  <c r="L3117" i="4"/>
  <c r="N3118" i="4"/>
  <c r="L3039" i="4"/>
  <c r="M3039" i="4"/>
  <c r="N3039" i="4"/>
  <c r="G125" i="1"/>
  <c r="H125" i="1" s="1"/>
  <c r="M3046" i="4"/>
  <c r="N3046" i="4"/>
  <c r="L3046" i="4"/>
  <c r="L3056" i="4"/>
  <c r="N3056" i="4"/>
  <c r="M3056" i="4"/>
  <c r="L3055" i="4"/>
  <c r="M3055" i="4"/>
  <c r="N3055" i="4"/>
  <c r="E164" i="3"/>
  <c r="F164" i="3" s="1"/>
  <c r="N3037" i="4"/>
  <c r="L3062" i="4"/>
  <c r="S3034" i="4"/>
  <c r="S3037" i="4"/>
  <c r="L3043" i="4"/>
  <c r="M3033" i="4"/>
  <c r="N3033" i="4"/>
  <c r="M3032" i="4"/>
  <c r="S3033" i="4"/>
  <c r="L3041" i="4"/>
  <c r="L3036" i="4"/>
  <c r="L3029" i="4"/>
  <c r="L3048" i="4"/>
  <c r="L3064" i="4"/>
  <c r="N3036" i="4"/>
  <c r="M3029" i="4"/>
  <c r="S3041" i="4"/>
  <c r="M3048" i="4"/>
  <c r="M3064" i="4"/>
  <c r="S3036" i="4"/>
  <c r="S3064" i="4"/>
  <c r="L3032" i="4"/>
  <c r="S3030" i="4"/>
  <c r="M3041" i="4"/>
  <c r="N3029" i="4"/>
  <c r="L3037" i="4"/>
  <c r="N3045" i="4"/>
  <c r="M3062" i="4"/>
  <c r="S3051" i="4"/>
  <c r="S3050" i="4"/>
  <c r="M3043" i="4"/>
  <c r="S3045" i="4"/>
  <c r="N3060" i="4"/>
  <c r="M3067" i="4"/>
  <c r="M3031" i="4"/>
  <c r="L3058" i="4"/>
  <c r="N3063" i="4"/>
  <c r="L3050" i="4"/>
  <c r="M3054" i="4"/>
  <c r="S3065" i="4"/>
  <c r="L3063" i="4"/>
  <c r="S3047" i="4"/>
  <c r="L3054" i="4"/>
  <c r="S3042" i="4"/>
  <c r="S3038" i="4"/>
  <c r="L3045" i="4"/>
  <c r="M3050" i="4"/>
  <c r="L3052" i="4"/>
  <c r="N3054" i="4"/>
  <c r="S3066" i="4"/>
  <c r="L3031" i="4"/>
  <c r="S3061" i="4"/>
  <c r="M3052" i="4"/>
  <c r="L3067" i="4"/>
  <c r="L3068" i="4"/>
  <c r="N3069" i="4"/>
  <c r="S3057" i="4"/>
  <c r="L3035" i="4"/>
  <c r="L3040" i="4"/>
  <c r="L3044" i="4"/>
  <c r="L3049" i="4"/>
  <c r="L3053" i="4"/>
  <c r="L3059" i="4"/>
  <c r="L3027" i="4"/>
  <c r="M3028" i="4"/>
  <c r="M3035" i="4"/>
  <c r="M3040" i="4"/>
  <c r="M3044" i="4"/>
  <c r="M3049" i="4"/>
  <c r="M3053" i="4"/>
  <c r="M3059" i="4"/>
  <c r="S3060" i="4"/>
  <c r="M3063" i="4"/>
  <c r="M3068" i="4"/>
  <c r="S3069" i="4"/>
  <c r="N3068" i="4"/>
  <c r="M3058" i="4"/>
  <c r="S3059" i="4"/>
  <c r="N3040" i="4"/>
  <c r="L3026" i="4"/>
  <c r="S3035" i="4"/>
  <c r="S3027" i="4"/>
  <c r="L3030" i="4"/>
  <c r="N3031" i="4"/>
  <c r="L3034" i="4"/>
  <c r="N3032" i="4"/>
  <c r="L3038" i="4"/>
  <c r="L3042" i="4"/>
  <c r="N3043" i="4"/>
  <c r="L3047" i="4"/>
  <c r="N3048" i="4"/>
  <c r="L3051" i="4"/>
  <c r="N3052" i="4"/>
  <c r="L3057" i="4"/>
  <c r="N3058" i="4"/>
  <c r="L3061" i="4"/>
  <c r="N3062" i="4"/>
  <c r="L3065" i="4"/>
  <c r="L3066" i="4"/>
  <c r="N3067" i="4"/>
  <c r="L3070" i="4"/>
  <c r="N3028" i="4"/>
  <c r="N3049" i="4"/>
  <c r="N3053" i="4"/>
  <c r="N3027" i="4"/>
  <c r="N3026" i="4"/>
  <c r="M3030" i="4"/>
  <c r="M3034" i="4"/>
  <c r="M3038" i="4"/>
  <c r="M3042" i="4"/>
  <c r="M3047" i="4"/>
  <c r="M3051" i="4"/>
  <c r="M3057" i="4"/>
  <c r="M3061" i="4"/>
  <c r="M3065" i="4"/>
  <c r="M3066" i="4"/>
  <c r="M3070" i="4"/>
  <c r="L3028" i="4"/>
  <c r="N3044" i="4"/>
  <c r="M3026" i="4"/>
  <c r="L3060" i="4"/>
  <c r="L3069" i="4"/>
  <c r="N3070" i="4"/>
  <c r="E161" i="3"/>
  <c r="F161" i="3" s="1"/>
  <c r="J160" i="3"/>
  <c r="J159" i="3"/>
  <c r="I3024" i="4"/>
  <c r="S3024" i="4" s="1"/>
  <c r="G3024" i="4"/>
  <c r="I3023" i="4"/>
  <c r="M3023" i="4" s="1"/>
  <c r="G3023" i="4"/>
  <c r="I3022" i="4"/>
  <c r="S3022" i="4" s="1"/>
  <c r="G3022" i="4"/>
  <c r="I3021" i="4"/>
  <c r="S3021" i="4" s="1"/>
  <c r="G3021" i="4"/>
  <c r="I3020" i="4"/>
  <c r="S3020" i="4" s="1"/>
  <c r="G3020" i="4"/>
  <c r="I3019" i="4"/>
  <c r="M3019" i="4" s="1"/>
  <c r="G3019" i="4"/>
  <c r="I3018" i="4"/>
  <c r="G3018" i="4"/>
  <c r="I3017" i="4"/>
  <c r="S3017" i="4" s="1"/>
  <c r="G3017" i="4"/>
  <c r="I3016" i="4"/>
  <c r="S3016" i="4" s="1"/>
  <c r="G3016" i="4"/>
  <c r="I3015" i="4"/>
  <c r="M3015" i="4" s="1"/>
  <c r="G3015" i="4"/>
  <c r="I3014" i="4"/>
  <c r="N3014" i="4" s="1"/>
  <c r="G3014" i="4"/>
  <c r="I3013" i="4"/>
  <c r="S3013" i="4" s="1"/>
  <c r="G3013" i="4"/>
  <c r="I3012" i="4"/>
  <c r="N3012" i="4" s="1"/>
  <c r="G3012" i="4"/>
  <c r="I3011" i="4"/>
  <c r="L3011" i="4" s="1"/>
  <c r="G3011" i="4"/>
  <c r="I3010" i="4"/>
  <c r="S3010" i="4" s="1"/>
  <c r="G3010" i="4"/>
  <c r="I3009" i="4"/>
  <c r="S3009" i="4" s="1"/>
  <c r="G3009" i="4"/>
  <c r="I3008" i="4"/>
  <c r="N3008" i="4" s="1"/>
  <c r="G3008" i="4"/>
  <c r="I3007" i="4"/>
  <c r="L3007" i="4" s="1"/>
  <c r="G3007" i="4"/>
  <c r="I3006" i="4"/>
  <c r="S3006" i="4" s="1"/>
  <c r="G3006" i="4"/>
  <c r="I3005" i="4"/>
  <c r="N3005" i="4" s="1"/>
  <c r="G3005" i="4"/>
  <c r="I3004" i="4"/>
  <c r="L3004" i="4" s="1"/>
  <c r="G3004" i="4"/>
  <c r="I3003" i="4"/>
  <c r="S3003" i="4" s="1"/>
  <c r="G3003" i="4"/>
  <c r="I3002" i="4"/>
  <c r="S3002" i="4" s="1"/>
  <c r="G3002" i="4"/>
  <c r="I3001" i="4"/>
  <c r="N3001" i="4" s="1"/>
  <c r="G3001" i="4"/>
  <c r="I3000" i="4"/>
  <c r="L3000" i="4" s="1"/>
  <c r="G3000" i="4"/>
  <c r="I2999" i="4"/>
  <c r="S2999" i="4" s="1"/>
  <c r="G2999" i="4"/>
  <c r="I2998" i="4"/>
  <c r="N2998" i="4" s="1"/>
  <c r="G2998" i="4"/>
  <c r="I2997" i="4"/>
  <c r="N2997" i="4" s="1"/>
  <c r="G2997" i="4"/>
  <c r="I2996" i="4"/>
  <c r="L2996" i="4" s="1"/>
  <c r="G2996" i="4"/>
  <c r="I2995" i="4"/>
  <c r="S2995" i="4" s="1"/>
  <c r="G2995" i="4"/>
  <c r="I2994" i="4"/>
  <c r="N2994" i="4" s="1"/>
  <c r="G2994" i="4"/>
  <c r="I2993" i="4"/>
  <c r="N2993" i="4" s="1"/>
  <c r="G2993" i="4"/>
  <c r="I2992" i="4"/>
  <c r="G2992" i="4"/>
  <c r="I2991" i="4"/>
  <c r="S2991" i="4" s="1"/>
  <c r="G2991" i="4"/>
  <c r="I2990" i="4"/>
  <c r="N2990" i="4" s="1"/>
  <c r="G2990" i="4"/>
  <c r="I2989" i="4"/>
  <c r="S2989" i="4" s="1"/>
  <c r="G2989" i="4"/>
  <c r="I2988" i="4"/>
  <c r="L2988" i="4" s="1"/>
  <c r="G2988" i="4"/>
  <c r="I2987" i="4"/>
  <c r="N2987" i="4" s="1"/>
  <c r="G2987" i="4"/>
  <c r="I2986" i="4"/>
  <c r="N2986" i="4" s="1"/>
  <c r="G2986" i="4"/>
  <c r="I2985" i="4"/>
  <c r="S2985" i="4" s="1"/>
  <c r="G2985" i="4"/>
  <c r="I2984" i="4"/>
  <c r="L2984" i="4" s="1"/>
  <c r="G2984" i="4"/>
  <c r="I2983" i="4"/>
  <c r="N2983" i="4" s="1"/>
  <c r="G2983" i="4"/>
  <c r="I2982" i="4"/>
  <c r="N2982" i="4" s="1"/>
  <c r="G2982" i="4"/>
  <c r="H2982" i="4" s="1"/>
  <c r="I2981" i="4"/>
  <c r="S2981" i="4" s="1"/>
  <c r="G2981" i="4"/>
  <c r="I2980" i="4"/>
  <c r="M2980" i="4" s="1"/>
  <c r="G2980" i="4"/>
  <c r="I2972" i="4"/>
  <c r="S2972" i="4" s="1"/>
  <c r="G2972" i="4"/>
  <c r="G158" i="3"/>
  <c r="H158" i="3" s="1"/>
  <c r="D158" i="3"/>
  <c r="E158" i="3" s="1"/>
  <c r="F158" i="3" s="1"/>
  <c r="H121" i="2"/>
  <c r="I121" i="2"/>
  <c r="J121" i="2"/>
  <c r="F121" i="2"/>
  <c r="G121" i="2"/>
  <c r="E121" i="2"/>
  <c r="K121" i="2" s="1"/>
  <c r="G157" i="3"/>
  <c r="H157" i="3" s="1"/>
  <c r="D157" i="3"/>
  <c r="J157" i="3" s="1"/>
  <c r="I122" i="1"/>
  <c r="J122" i="1"/>
  <c r="K122" i="1"/>
  <c r="L122" i="1"/>
  <c r="E122" i="1"/>
  <c r="G122" i="1"/>
  <c r="F122" i="1"/>
  <c r="N122" i="1" s="1"/>
  <c r="I2979" i="4"/>
  <c r="M2979" i="4" s="1"/>
  <c r="G2979" i="4"/>
  <c r="I2978" i="4"/>
  <c r="G2978" i="4"/>
  <c r="I2977" i="4"/>
  <c r="S2977" i="4" s="1"/>
  <c r="G2977" i="4"/>
  <c r="I2976" i="4"/>
  <c r="M2976" i="4" s="1"/>
  <c r="G2976" i="4"/>
  <c r="I2975" i="4"/>
  <c r="N2975" i="4" s="1"/>
  <c r="G2975" i="4"/>
  <c r="I2974" i="4"/>
  <c r="S2974" i="4" s="1"/>
  <c r="G2974" i="4"/>
  <c r="I2973" i="4"/>
  <c r="M2973" i="4" s="1"/>
  <c r="G2973" i="4"/>
  <c r="I2971" i="4"/>
  <c r="M2971" i="4" s="1"/>
  <c r="G2971" i="4"/>
  <c r="I2970" i="4"/>
  <c r="S2970" i="4" s="1"/>
  <c r="G2970" i="4"/>
  <c r="I2969" i="4"/>
  <c r="S2969" i="4" s="1"/>
  <c r="G2969" i="4"/>
  <c r="I2968" i="4"/>
  <c r="M2968" i="4" s="1"/>
  <c r="G2968" i="4"/>
  <c r="I2967" i="4"/>
  <c r="S2967" i="4" s="1"/>
  <c r="G2967" i="4"/>
  <c r="I2966" i="4"/>
  <c r="S2966" i="4" s="1"/>
  <c r="G2966" i="4"/>
  <c r="I2965" i="4"/>
  <c r="S2965" i="4" s="1"/>
  <c r="G2965" i="4"/>
  <c r="I2964" i="4"/>
  <c r="M2964" i="4" s="1"/>
  <c r="G2964" i="4"/>
  <c r="I2963" i="4"/>
  <c r="M2963" i="4" s="1"/>
  <c r="G2963" i="4"/>
  <c r="I2962" i="4"/>
  <c r="S2962" i="4" s="1"/>
  <c r="G2962" i="4"/>
  <c r="I2961" i="4"/>
  <c r="S2961" i="4" s="1"/>
  <c r="G2961" i="4"/>
  <c r="I2960" i="4"/>
  <c r="M2960" i="4" s="1"/>
  <c r="G2960" i="4"/>
  <c r="I2959" i="4"/>
  <c r="L2959" i="4" s="1"/>
  <c r="G2959" i="4"/>
  <c r="I2958" i="4"/>
  <c r="S2958" i="4" s="1"/>
  <c r="G2958" i="4"/>
  <c r="I2957" i="4"/>
  <c r="S2957" i="4" s="1"/>
  <c r="G2957" i="4"/>
  <c r="I2956" i="4"/>
  <c r="M2956" i="4" s="1"/>
  <c r="G2956" i="4"/>
  <c r="I2955" i="4"/>
  <c r="L2955" i="4" s="1"/>
  <c r="G2955" i="4"/>
  <c r="I2954" i="4"/>
  <c r="S2954" i="4" s="1"/>
  <c r="G2954" i="4"/>
  <c r="I2953" i="4"/>
  <c r="S2953" i="4" s="1"/>
  <c r="G2953" i="4"/>
  <c r="I2952" i="4"/>
  <c r="M2952" i="4" s="1"/>
  <c r="G2952" i="4"/>
  <c r="I2951" i="4"/>
  <c r="N2951" i="4" s="1"/>
  <c r="G2951" i="4"/>
  <c r="I2950" i="4"/>
  <c r="S2950" i="4" s="1"/>
  <c r="G2950" i="4"/>
  <c r="I2949" i="4"/>
  <c r="S2949" i="4" s="1"/>
  <c r="G2949" i="4"/>
  <c r="I2948" i="4"/>
  <c r="M2948" i="4" s="1"/>
  <c r="G2948" i="4"/>
  <c r="I2947" i="4"/>
  <c r="S2947" i="4" s="1"/>
  <c r="G2947" i="4"/>
  <c r="I2946" i="4"/>
  <c r="S2946" i="4" s="1"/>
  <c r="G2946" i="4"/>
  <c r="I2945" i="4"/>
  <c r="S2945" i="4" s="1"/>
  <c r="G2945" i="4"/>
  <c r="I2944" i="4"/>
  <c r="M2944" i="4" s="1"/>
  <c r="G2944" i="4"/>
  <c r="I2943" i="4"/>
  <c r="S2943" i="4" s="1"/>
  <c r="G2943" i="4"/>
  <c r="I2942" i="4"/>
  <c r="S2942" i="4" s="1"/>
  <c r="G2942" i="4"/>
  <c r="I2941" i="4"/>
  <c r="S2941" i="4" s="1"/>
  <c r="G2941" i="4"/>
  <c r="I2940" i="4"/>
  <c r="S2940" i="4" s="1"/>
  <c r="G2940" i="4"/>
  <c r="I2939" i="4"/>
  <c r="S2939" i="4" s="1"/>
  <c r="G2939" i="4"/>
  <c r="I2938" i="4"/>
  <c r="S2938" i="4" s="1"/>
  <c r="G2938" i="4"/>
  <c r="I2937" i="4"/>
  <c r="M2937" i="4" s="1"/>
  <c r="G2937" i="4"/>
  <c r="I2936" i="4"/>
  <c r="S2936" i="4" s="1"/>
  <c r="G2936" i="4"/>
  <c r="H2936" i="4" s="1"/>
  <c r="I2935" i="4"/>
  <c r="N2935" i="4" s="1"/>
  <c r="G2935" i="4"/>
  <c r="I2934" i="4"/>
  <c r="S2934" i="4" s="1"/>
  <c r="G2934" i="4"/>
  <c r="H120" i="2"/>
  <c r="I120" i="2"/>
  <c r="J120" i="2"/>
  <c r="F120" i="2"/>
  <c r="G120" i="2"/>
  <c r="E120" i="2"/>
  <c r="K120" i="2" s="1"/>
  <c r="I2876" i="4"/>
  <c r="S2876" i="4" s="1"/>
  <c r="G2876" i="4"/>
  <c r="I2927" i="4"/>
  <c r="S2927" i="4" s="1"/>
  <c r="G2927" i="4"/>
  <c r="I2933" i="4"/>
  <c r="M2933" i="4" s="1"/>
  <c r="G2933" i="4"/>
  <c r="G2932" i="4"/>
  <c r="I2932" i="4"/>
  <c r="M2932" i="4" s="1"/>
  <c r="G155" i="3"/>
  <c r="H155" i="3" s="1"/>
  <c r="G156" i="3"/>
  <c r="H156" i="3" s="1"/>
  <c r="D156" i="3"/>
  <c r="E156" i="3" s="1"/>
  <c r="F156" i="3" s="1"/>
  <c r="J156" i="3"/>
  <c r="D155" i="3"/>
  <c r="E155" i="3" s="1"/>
  <c r="F155" i="3" s="1"/>
  <c r="J155" i="3"/>
  <c r="I121" i="1"/>
  <c r="J121" i="1" s="1"/>
  <c r="K121" i="1"/>
  <c r="L121" i="1"/>
  <c r="M121" i="1"/>
  <c r="E121" i="1"/>
  <c r="F121" i="1"/>
  <c r="N121" i="1" s="1"/>
  <c r="I2914" i="4"/>
  <c r="L2914" i="4" s="1"/>
  <c r="I2885" i="4"/>
  <c r="S2885" i="4" s="1"/>
  <c r="I2886" i="4"/>
  <c r="N2886" i="4" s="1"/>
  <c r="G2914" i="4"/>
  <c r="I2931" i="4"/>
  <c r="S2931" i="4" s="1"/>
  <c r="G2931" i="4"/>
  <c r="I2930" i="4"/>
  <c r="M2930" i="4" s="1"/>
  <c r="G2930" i="4"/>
  <c r="I2929" i="4"/>
  <c r="S2929" i="4" s="1"/>
  <c r="G2929" i="4"/>
  <c r="I2928" i="4"/>
  <c r="S2928" i="4" s="1"/>
  <c r="G2928" i="4"/>
  <c r="I2926" i="4"/>
  <c r="N2926" i="4" s="1"/>
  <c r="G2926" i="4"/>
  <c r="I2925" i="4"/>
  <c r="N2925" i="4" s="1"/>
  <c r="G2925" i="4"/>
  <c r="I2924" i="4"/>
  <c r="L2924" i="4" s="1"/>
  <c r="G2924" i="4"/>
  <c r="I2923" i="4"/>
  <c r="S2923" i="4" s="1"/>
  <c r="G2923" i="4"/>
  <c r="I2922" i="4"/>
  <c r="N2922" i="4" s="1"/>
  <c r="G2922" i="4"/>
  <c r="I2921" i="4"/>
  <c r="N2921" i="4" s="1"/>
  <c r="G2921" i="4"/>
  <c r="I2920" i="4"/>
  <c r="L2920" i="4" s="1"/>
  <c r="G2920" i="4"/>
  <c r="I2919" i="4"/>
  <c r="S2919" i="4" s="1"/>
  <c r="G2919" i="4"/>
  <c r="I2918" i="4"/>
  <c r="S2918" i="4" s="1"/>
  <c r="G2918" i="4"/>
  <c r="I2917" i="4"/>
  <c r="N2917" i="4" s="1"/>
  <c r="G2917" i="4"/>
  <c r="I2916" i="4"/>
  <c r="L2916" i="4" s="1"/>
  <c r="G2916" i="4"/>
  <c r="I2915" i="4"/>
  <c r="S2915" i="4" s="1"/>
  <c r="G2915" i="4"/>
  <c r="I2913" i="4"/>
  <c r="G2913" i="4"/>
  <c r="I2912" i="4"/>
  <c r="S2912" i="4" s="1"/>
  <c r="G2912" i="4"/>
  <c r="I2911" i="4"/>
  <c r="S2911" i="4" s="1"/>
  <c r="G2911" i="4"/>
  <c r="I2910" i="4"/>
  <c r="N2910" i="4" s="1"/>
  <c r="G2910" i="4"/>
  <c r="I2909" i="4"/>
  <c r="L2909" i="4" s="1"/>
  <c r="G2909" i="4"/>
  <c r="I2908" i="4"/>
  <c r="S2908" i="4" s="1"/>
  <c r="G2908" i="4"/>
  <c r="I2907" i="4"/>
  <c r="L2907" i="4" s="1"/>
  <c r="G2907" i="4"/>
  <c r="I2906" i="4"/>
  <c r="N2906" i="4" s="1"/>
  <c r="G2906" i="4"/>
  <c r="I2905" i="4"/>
  <c r="L2905" i="4" s="1"/>
  <c r="G2905" i="4"/>
  <c r="I2904" i="4"/>
  <c r="S2904" i="4" s="1"/>
  <c r="G2904" i="4"/>
  <c r="I2903" i="4"/>
  <c r="N2903" i="4" s="1"/>
  <c r="G2903" i="4"/>
  <c r="I2902" i="4"/>
  <c r="L2902" i="4" s="1"/>
  <c r="G2902" i="4"/>
  <c r="I2901" i="4"/>
  <c r="S2901" i="4" s="1"/>
  <c r="G2901" i="4"/>
  <c r="I2900" i="4"/>
  <c r="G2900" i="4"/>
  <c r="I2899" i="4"/>
  <c r="N2899" i="4" s="1"/>
  <c r="G2899" i="4"/>
  <c r="I2898" i="4"/>
  <c r="L2898" i="4" s="1"/>
  <c r="G2898" i="4"/>
  <c r="I2897" i="4"/>
  <c r="S2897" i="4" s="1"/>
  <c r="G2897" i="4"/>
  <c r="I2896" i="4"/>
  <c r="M2896" i="4" s="1"/>
  <c r="G2896" i="4"/>
  <c r="I2895" i="4"/>
  <c r="N2895" i="4" s="1"/>
  <c r="G2895" i="4"/>
  <c r="I2894" i="4"/>
  <c r="L2894" i="4" s="1"/>
  <c r="G2894" i="4"/>
  <c r="I2893" i="4"/>
  <c r="S2893" i="4" s="1"/>
  <c r="G2893" i="4"/>
  <c r="I2892" i="4"/>
  <c r="N2892" i="4" s="1"/>
  <c r="G2892" i="4"/>
  <c r="I2891" i="4"/>
  <c r="N2891" i="4" s="1"/>
  <c r="G2891" i="4"/>
  <c r="I2890" i="4"/>
  <c r="L2890" i="4" s="1"/>
  <c r="G2890" i="4"/>
  <c r="I2889" i="4"/>
  <c r="S2889" i="4" s="1"/>
  <c r="G2889" i="4"/>
  <c r="I2888" i="4"/>
  <c r="S2888" i="4" s="1"/>
  <c r="G2888" i="4"/>
  <c r="I2887" i="4"/>
  <c r="N2887" i="4" s="1"/>
  <c r="G2887" i="4"/>
  <c r="H2887" i="4" s="1"/>
  <c r="G2886" i="4"/>
  <c r="G2885" i="4"/>
  <c r="M120" i="1"/>
  <c r="F120" i="1"/>
  <c r="N120" i="1" s="1"/>
  <c r="I120" i="1"/>
  <c r="J120" i="1" s="1"/>
  <c r="K120" i="1"/>
  <c r="L120" i="1"/>
  <c r="I2880" i="4"/>
  <c r="S2880" i="4" s="1"/>
  <c r="G2880" i="4"/>
  <c r="H119" i="2"/>
  <c r="I119" i="2"/>
  <c r="J119" i="2"/>
  <c r="F119" i="2"/>
  <c r="G119" i="2"/>
  <c r="E119" i="2"/>
  <c r="K119" i="2" s="1"/>
  <c r="I2850" i="4"/>
  <c r="S2850" i="4" s="1"/>
  <c r="G2850" i="4"/>
  <c r="I2881" i="4"/>
  <c r="G2881" i="4"/>
  <c r="I2884" i="4"/>
  <c r="S2884" i="4" s="1"/>
  <c r="I2840" i="4"/>
  <c r="I2862" i="4"/>
  <c r="M2862" i="4" s="1"/>
  <c r="G2862" i="4"/>
  <c r="G2840" i="4"/>
  <c r="I2878" i="4"/>
  <c r="S2878" i="4" s="1"/>
  <c r="G2878" i="4"/>
  <c r="D154" i="3"/>
  <c r="E154" i="3" s="1"/>
  <c r="F154" i="3" s="1"/>
  <c r="G154" i="3"/>
  <c r="H154" i="3" s="1"/>
  <c r="H118" i="2"/>
  <c r="I118" i="2"/>
  <c r="J118" i="2"/>
  <c r="K118" i="2"/>
  <c r="F118" i="2"/>
  <c r="G118" i="2"/>
  <c r="E118" i="2"/>
  <c r="G153" i="3"/>
  <c r="H153" i="3" s="1"/>
  <c r="D153" i="3"/>
  <c r="E153" i="3" s="1"/>
  <c r="F153" i="3" s="1"/>
  <c r="I119" i="1"/>
  <c r="J119" i="1" s="1"/>
  <c r="K119" i="1"/>
  <c r="L119" i="1"/>
  <c r="E119" i="1"/>
  <c r="G119" i="1"/>
  <c r="F119" i="1"/>
  <c r="N119" i="1" s="1"/>
  <c r="I2839" i="4"/>
  <c r="L2839" i="4" s="1"/>
  <c r="I2851" i="4"/>
  <c r="N2851" i="4" s="1"/>
  <c r="I2861" i="4"/>
  <c r="L2861" i="4" s="1"/>
  <c r="I2868" i="4"/>
  <c r="L2868" i="4" s="1"/>
  <c r="G2851" i="4"/>
  <c r="G2861" i="4"/>
  <c r="G2868" i="4"/>
  <c r="G2839" i="4"/>
  <c r="I2833" i="4"/>
  <c r="S2833" i="4" s="1"/>
  <c r="G2833" i="4"/>
  <c r="I2867" i="4"/>
  <c r="M2867" i="4" s="1"/>
  <c r="G2867" i="4"/>
  <c r="G2884" i="4"/>
  <c r="I2883" i="4"/>
  <c r="N2883" i="4" s="1"/>
  <c r="G2883" i="4"/>
  <c r="I2882" i="4"/>
  <c r="N2882" i="4" s="1"/>
  <c r="G2882" i="4"/>
  <c r="I2879" i="4"/>
  <c r="S2879" i="4" s="1"/>
  <c r="G2879" i="4"/>
  <c r="I2877" i="4"/>
  <c r="S2877" i="4" s="1"/>
  <c r="G2877" i="4"/>
  <c r="I2875" i="4"/>
  <c r="M2875" i="4" s="1"/>
  <c r="G2875" i="4"/>
  <c r="I2874" i="4"/>
  <c r="S2874" i="4" s="1"/>
  <c r="G2874" i="4"/>
  <c r="I2873" i="4"/>
  <c r="N2873" i="4" s="1"/>
  <c r="G2873" i="4"/>
  <c r="I2872" i="4"/>
  <c r="L2872" i="4" s="1"/>
  <c r="G2872" i="4"/>
  <c r="I2871" i="4"/>
  <c r="S2871" i="4" s="1"/>
  <c r="G2871" i="4"/>
  <c r="I2870" i="4"/>
  <c r="S2870" i="4" s="1"/>
  <c r="G2870" i="4"/>
  <c r="I2869" i="4"/>
  <c r="N2869" i="4" s="1"/>
  <c r="G2869" i="4"/>
  <c r="I2866" i="4"/>
  <c r="L2866" i="4" s="1"/>
  <c r="G2866" i="4"/>
  <c r="I2865" i="4"/>
  <c r="M2865" i="4" s="1"/>
  <c r="G2865" i="4"/>
  <c r="I2864" i="4"/>
  <c r="S2864" i="4" s="1"/>
  <c r="G2864" i="4"/>
  <c r="I2863" i="4"/>
  <c r="S2863" i="4" s="1"/>
  <c r="G2863" i="4"/>
  <c r="I2860" i="4"/>
  <c r="S2860" i="4" s="1"/>
  <c r="G2860" i="4"/>
  <c r="I2859" i="4"/>
  <c r="N2859" i="4" s="1"/>
  <c r="G2859" i="4"/>
  <c r="I2858" i="4"/>
  <c r="S2858" i="4" s="1"/>
  <c r="G2858" i="4"/>
  <c r="I2857" i="4"/>
  <c r="S2857" i="4" s="1"/>
  <c r="G2857" i="4"/>
  <c r="I2856" i="4"/>
  <c r="S2856" i="4" s="1"/>
  <c r="G2856" i="4"/>
  <c r="I2855" i="4"/>
  <c r="S2855" i="4" s="1"/>
  <c r="G2855" i="4"/>
  <c r="I2854" i="4"/>
  <c r="S2854" i="4" s="1"/>
  <c r="G2854" i="4"/>
  <c r="I2853" i="4"/>
  <c r="S2853" i="4" s="1"/>
  <c r="G2853" i="4"/>
  <c r="I2852" i="4"/>
  <c r="S2852" i="4" s="1"/>
  <c r="G2852" i="4"/>
  <c r="I2849" i="4"/>
  <c r="N2849" i="4" s="1"/>
  <c r="G2849" i="4"/>
  <c r="I2848" i="4"/>
  <c r="M2848" i="4" s="1"/>
  <c r="G2848" i="4"/>
  <c r="I2847" i="4"/>
  <c r="S2847" i="4" s="1"/>
  <c r="G2847" i="4"/>
  <c r="I2846" i="4"/>
  <c r="S2846" i="4" s="1"/>
  <c r="G2846" i="4"/>
  <c r="I2845" i="4"/>
  <c r="N2845" i="4" s="1"/>
  <c r="G2845" i="4"/>
  <c r="I2844" i="4"/>
  <c r="S2844" i="4" s="1"/>
  <c r="G2844" i="4"/>
  <c r="I2843" i="4"/>
  <c r="S2843" i="4" s="1"/>
  <c r="G2843" i="4"/>
  <c r="I2842" i="4"/>
  <c r="L2842" i="4" s="1"/>
  <c r="G2842" i="4"/>
  <c r="I2841" i="4"/>
  <c r="S2841" i="4" s="1"/>
  <c r="G2841" i="4"/>
  <c r="I2838" i="4"/>
  <c r="N2838" i="4" s="1"/>
  <c r="G2838" i="4"/>
  <c r="I2837" i="4"/>
  <c r="L2837" i="4" s="1"/>
  <c r="G2837" i="4"/>
  <c r="I2836" i="4"/>
  <c r="L2836" i="4" s="1"/>
  <c r="G2836" i="4"/>
  <c r="I2835" i="4"/>
  <c r="S2835" i="4" s="1"/>
  <c r="G2835" i="4"/>
  <c r="H2835" i="4" s="1"/>
  <c r="I2834" i="4"/>
  <c r="N2834" i="4" s="1"/>
  <c r="G2834" i="4"/>
  <c r="I2832" i="4"/>
  <c r="S2832" i="4" s="1"/>
  <c r="G2832" i="4"/>
  <c r="I2831" i="4"/>
  <c r="S2831" i="4" s="1"/>
  <c r="G2831" i="4"/>
  <c r="I2796" i="4"/>
  <c r="S2796" i="4" s="1"/>
  <c r="G2796" i="4"/>
  <c r="I2801" i="4"/>
  <c r="S2801" i="4" s="1"/>
  <c r="G2801" i="4"/>
  <c r="H117" i="2"/>
  <c r="I117" i="2"/>
  <c r="J117" i="2"/>
  <c r="F117" i="2"/>
  <c r="G117" i="2"/>
  <c r="E117" i="2"/>
  <c r="K117" i="2" s="1"/>
  <c r="I2827" i="4"/>
  <c r="S2827" i="4" s="1"/>
  <c r="G2827" i="4"/>
  <c r="G152" i="3"/>
  <c r="H152" i="3" s="1"/>
  <c r="D152" i="3"/>
  <c r="E152" i="3" s="1"/>
  <c r="F152" i="3" s="1"/>
  <c r="I2813" i="4"/>
  <c r="S2813" i="4" s="1"/>
  <c r="G2813" i="4"/>
  <c r="I2811" i="4"/>
  <c r="S2811" i="4" s="1"/>
  <c r="G2811" i="4"/>
  <c r="I2814" i="4"/>
  <c r="S2814" i="4" s="1"/>
  <c r="G2814" i="4"/>
  <c r="I2812" i="4"/>
  <c r="S2812" i="4" s="1"/>
  <c r="G2812" i="4"/>
  <c r="G151" i="3"/>
  <c r="H151" i="3" s="1"/>
  <c r="D151" i="3"/>
  <c r="E151" i="3" s="1"/>
  <c r="F151" i="3" s="1"/>
  <c r="J151" i="3"/>
  <c r="G150" i="3"/>
  <c r="H150" i="3" s="1"/>
  <c r="D150" i="3"/>
  <c r="E150" i="3" s="1"/>
  <c r="F150" i="3" s="1"/>
  <c r="H116" i="2"/>
  <c r="I116" i="2"/>
  <c r="J116" i="2"/>
  <c r="F116" i="2"/>
  <c r="G116" i="2"/>
  <c r="E116" i="2"/>
  <c r="K116" i="2" s="1"/>
  <c r="I118" i="1"/>
  <c r="J118" i="1" s="1"/>
  <c r="K118" i="1"/>
  <c r="L118" i="1"/>
  <c r="N118" i="1"/>
  <c r="E118" i="1"/>
  <c r="F118" i="1"/>
  <c r="G118" i="1" s="1"/>
  <c r="I2826" i="4"/>
  <c r="S2826" i="4" s="1"/>
  <c r="G2826" i="4"/>
  <c r="I2791" i="4"/>
  <c r="S2791" i="4" s="1"/>
  <c r="G2791" i="4"/>
  <c r="I2800" i="4"/>
  <c r="S2800" i="4" s="1"/>
  <c r="G2800" i="4"/>
  <c r="I2830" i="4"/>
  <c r="S2830" i="4" s="1"/>
  <c r="G2830" i="4"/>
  <c r="I2829" i="4"/>
  <c r="S2829" i="4" s="1"/>
  <c r="G2829" i="4"/>
  <c r="I2828" i="4"/>
  <c r="M2828" i="4" s="1"/>
  <c r="G2828" i="4"/>
  <c r="I2825" i="4"/>
  <c r="S2825" i="4" s="1"/>
  <c r="G2825" i="4"/>
  <c r="I2824" i="4"/>
  <c r="S2824" i="4" s="1"/>
  <c r="G2824" i="4"/>
  <c r="I2823" i="4"/>
  <c r="S2823" i="4" s="1"/>
  <c r="G2823" i="4"/>
  <c r="I2822" i="4"/>
  <c r="M2822" i="4" s="1"/>
  <c r="G2822" i="4"/>
  <c r="I2821" i="4"/>
  <c r="M2821" i="4" s="1"/>
  <c r="G2821" i="4"/>
  <c r="I2820" i="4"/>
  <c r="S2820" i="4" s="1"/>
  <c r="G2820" i="4"/>
  <c r="I2819" i="4"/>
  <c r="S2819" i="4" s="1"/>
  <c r="G2819" i="4"/>
  <c r="I2818" i="4"/>
  <c r="M2818" i="4" s="1"/>
  <c r="G2818" i="4"/>
  <c r="I2817" i="4"/>
  <c r="S2817" i="4" s="1"/>
  <c r="G2817" i="4"/>
  <c r="I2816" i="4"/>
  <c r="S2816" i="4" s="1"/>
  <c r="G2816" i="4"/>
  <c r="I2792" i="4"/>
  <c r="M2792" i="4" s="1"/>
  <c r="G2792" i="4"/>
  <c r="I2815" i="4"/>
  <c r="N2815" i="4" s="1"/>
  <c r="G2815" i="4"/>
  <c r="I2810" i="4"/>
  <c r="S2810" i="4" s="1"/>
  <c r="G2810" i="4"/>
  <c r="I2809" i="4"/>
  <c r="S2809" i="4" s="1"/>
  <c r="G2809" i="4"/>
  <c r="I2808" i="4"/>
  <c r="L2808" i="4" s="1"/>
  <c r="G2808" i="4"/>
  <c r="I2807" i="4"/>
  <c r="N2807" i="4" s="1"/>
  <c r="G2807" i="4"/>
  <c r="I2806" i="4"/>
  <c r="S2806" i="4" s="1"/>
  <c r="G2806" i="4"/>
  <c r="I2805" i="4"/>
  <c r="M2805" i="4" s="1"/>
  <c r="G2805" i="4"/>
  <c r="I2804" i="4"/>
  <c r="N2804" i="4" s="1"/>
  <c r="G2804" i="4"/>
  <c r="I2794" i="4"/>
  <c r="S2794" i="4" s="1"/>
  <c r="G2794" i="4"/>
  <c r="I2803" i="4"/>
  <c r="S2803" i="4" s="1"/>
  <c r="G2803" i="4"/>
  <c r="I2802" i="4"/>
  <c r="M2802" i="4" s="1"/>
  <c r="G2802" i="4"/>
  <c r="I2799" i="4"/>
  <c r="N2799" i="4" s="1"/>
  <c r="G2799" i="4"/>
  <c r="I2798" i="4"/>
  <c r="S2798" i="4" s="1"/>
  <c r="G2798" i="4"/>
  <c r="I2797" i="4"/>
  <c r="S2797" i="4" s="1"/>
  <c r="G2797" i="4"/>
  <c r="I2795" i="4"/>
  <c r="N2795" i="4" s="1"/>
  <c r="G2795" i="4"/>
  <c r="I2793" i="4"/>
  <c r="S2793" i="4" s="1"/>
  <c r="G2793" i="4"/>
  <c r="I2790" i="4"/>
  <c r="M2790" i="4" s="1"/>
  <c r="G2790" i="4"/>
  <c r="I2789" i="4"/>
  <c r="S2789" i="4" s="1"/>
  <c r="G2789" i="4"/>
  <c r="I2788" i="4"/>
  <c r="M2788" i="4" s="1"/>
  <c r="G2788" i="4"/>
  <c r="I2787" i="4"/>
  <c r="N2787" i="4" s="1"/>
  <c r="G2787" i="4"/>
  <c r="I2786" i="4"/>
  <c r="S2786" i="4" s="1"/>
  <c r="G2786" i="4"/>
  <c r="H2786" i="4" s="1"/>
  <c r="I2785" i="4"/>
  <c r="S2785" i="4" s="1"/>
  <c r="G2785" i="4"/>
  <c r="I2784" i="4"/>
  <c r="S2784" i="4" s="1"/>
  <c r="G2784" i="4"/>
  <c r="I2762" i="4"/>
  <c r="S2762" i="4" s="1"/>
  <c r="G2762" i="4"/>
  <c r="I2783" i="4"/>
  <c r="S2783" i="4" s="1"/>
  <c r="G2783" i="4"/>
  <c r="D149" i="3"/>
  <c r="E149" i="3" s="1"/>
  <c r="F149" i="3" s="1"/>
  <c r="G149" i="3"/>
  <c r="H149" i="3" s="1"/>
  <c r="F115" i="2"/>
  <c r="G115" i="2"/>
  <c r="E115" i="2"/>
  <c r="K115" i="2" s="1"/>
  <c r="I2761" i="4"/>
  <c r="S2761" i="4" s="1"/>
  <c r="G2761" i="4"/>
  <c r="I2746" i="4"/>
  <c r="S2746" i="4" s="1"/>
  <c r="G2746" i="4"/>
  <c r="I2767" i="4"/>
  <c r="S2767" i="4" s="1"/>
  <c r="G2767" i="4"/>
  <c r="F114" i="2"/>
  <c r="G114" i="2"/>
  <c r="E114" i="2"/>
  <c r="K114" i="2" s="1"/>
  <c r="H115" i="2"/>
  <c r="I115" i="2"/>
  <c r="J115" i="2"/>
  <c r="H114" i="2"/>
  <c r="I114" i="2"/>
  <c r="J114" i="2"/>
  <c r="I2779" i="4"/>
  <c r="S2779" i="4" s="1"/>
  <c r="G2779" i="4"/>
  <c r="G148" i="3"/>
  <c r="H148" i="3" s="1"/>
  <c r="D148" i="3"/>
  <c r="E148" i="3" s="1"/>
  <c r="F148" i="3" s="1"/>
  <c r="D146" i="3"/>
  <c r="E146" i="3" s="1"/>
  <c r="F146" i="3" s="1"/>
  <c r="G146" i="3"/>
  <c r="H146" i="3" s="1"/>
  <c r="D147" i="3"/>
  <c r="E147" i="3" s="1"/>
  <c r="F147" i="3" s="1"/>
  <c r="G147" i="3"/>
  <c r="H147" i="3" s="1"/>
  <c r="E115" i="1"/>
  <c r="M115" i="1" s="1"/>
  <c r="F115" i="1"/>
  <c r="G115" i="1" s="1"/>
  <c r="I115" i="1"/>
  <c r="J115" i="1"/>
  <c r="K115" i="1"/>
  <c r="L115" i="1"/>
  <c r="E116" i="1"/>
  <c r="M116" i="1" s="1"/>
  <c r="F116" i="1"/>
  <c r="G116" i="1" s="1"/>
  <c r="I116" i="1"/>
  <c r="J116" i="1" s="1"/>
  <c r="K116" i="1"/>
  <c r="L116" i="1"/>
  <c r="E117" i="1"/>
  <c r="M117" i="1" s="1"/>
  <c r="F117" i="1"/>
  <c r="G117" i="1" s="1"/>
  <c r="I117" i="1"/>
  <c r="J117" i="1" s="1"/>
  <c r="K117" i="1"/>
  <c r="L117" i="1"/>
  <c r="I2782" i="4"/>
  <c r="S2782" i="4" s="1"/>
  <c r="G2782" i="4"/>
  <c r="I2781" i="4"/>
  <c r="M2781" i="4" s="1"/>
  <c r="G2781" i="4"/>
  <c r="I2780" i="4"/>
  <c r="G2780" i="4"/>
  <c r="I2778" i="4"/>
  <c r="S2778" i="4" s="1"/>
  <c r="G2778" i="4"/>
  <c r="I2777" i="4"/>
  <c r="S2777" i="4" s="1"/>
  <c r="G2777" i="4"/>
  <c r="I2776" i="4"/>
  <c r="L2776" i="4" s="1"/>
  <c r="G2776" i="4"/>
  <c r="I2775" i="4"/>
  <c r="S2775" i="4" s="1"/>
  <c r="G2775" i="4"/>
  <c r="I2774" i="4"/>
  <c r="M2774" i="4" s="1"/>
  <c r="G2774" i="4"/>
  <c r="I2773" i="4"/>
  <c r="N2773" i="4" s="1"/>
  <c r="G2773" i="4"/>
  <c r="I2772" i="4"/>
  <c r="G2772" i="4"/>
  <c r="I2771" i="4"/>
  <c r="S2771" i="4" s="1"/>
  <c r="G2771" i="4"/>
  <c r="I2770" i="4"/>
  <c r="L2770" i="4" s="1"/>
  <c r="G2770" i="4"/>
  <c r="I2769" i="4"/>
  <c r="N2769" i="4" s="1"/>
  <c r="G2769" i="4"/>
  <c r="I2768" i="4"/>
  <c r="L2768" i="4" s="1"/>
  <c r="G2768" i="4"/>
  <c r="I2766" i="4"/>
  <c r="S2766" i="4" s="1"/>
  <c r="G2766" i="4"/>
  <c r="I2765" i="4"/>
  <c r="N2765" i="4" s="1"/>
  <c r="G2765" i="4"/>
  <c r="I2764" i="4"/>
  <c r="N2764" i="4" s="1"/>
  <c r="G2764" i="4"/>
  <c r="I2763" i="4"/>
  <c r="S2763" i="4" s="1"/>
  <c r="G2763" i="4"/>
  <c r="I2760" i="4"/>
  <c r="M2760" i="4" s="1"/>
  <c r="G2760" i="4"/>
  <c r="I2759" i="4"/>
  <c r="N2759" i="4" s="1"/>
  <c r="G2759" i="4"/>
  <c r="I2758" i="4"/>
  <c r="L2758" i="4" s="1"/>
  <c r="G2758" i="4"/>
  <c r="I2757" i="4"/>
  <c r="S2757" i="4" s="1"/>
  <c r="G2757" i="4"/>
  <c r="I2756" i="4"/>
  <c r="S2756" i="4" s="1"/>
  <c r="G2756" i="4"/>
  <c r="I2755" i="4"/>
  <c r="N2755" i="4" s="1"/>
  <c r="G2755" i="4"/>
  <c r="I2754" i="4"/>
  <c r="L2754" i="4" s="1"/>
  <c r="G2754" i="4"/>
  <c r="I2753" i="4"/>
  <c r="S2753" i="4" s="1"/>
  <c r="G2753" i="4"/>
  <c r="I2752" i="4"/>
  <c r="S2752" i="4" s="1"/>
  <c r="G2752" i="4"/>
  <c r="I2751" i="4"/>
  <c r="N2751" i="4" s="1"/>
  <c r="G2751" i="4"/>
  <c r="I2750" i="4"/>
  <c r="L2750" i="4" s="1"/>
  <c r="G2750" i="4"/>
  <c r="I2749" i="4"/>
  <c r="S2749" i="4" s="1"/>
  <c r="G2749" i="4"/>
  <c r="I2748" i="4"/>
  <c r="S2748" i="4" s="1"/>
  <c r="G2748" i="4"/>
  <c r="I2745" i="4"/>
  <c r="N2745" i="4" s="1"/>
  <c r="G2745" i="4"/>
  <c r="I2744" i="4"/>
  <c r="L2744" i="4" s="1"/>
  <c r="G2744" i="4"/>
  <c r="I2743" i="4"/>
  <c r="S2743" i="4" s="1"/>
  <c r="G2743" i="4"/>
  <c r="I2742" i="4"/>
  <c r="S2742" i="4" s="1"/>
  <c r="G2742" i="4"/>
  <c r="H2742" i="4" s="1"/>
  <c r="I2741" i="4"/>
  <c r="S2741" i="4" s="1"/>
  <c r="G2741" i="4"/>
  <c r="I2740" i="4"/>
  <c r="N2740" i="4" s="1"/>
  <c r="G2740" i="4"/>
  <c r="I2739" i="4"/>
  <c r="S2739" i="4" s="1"/>
  <c r="G2739" i="4"/>
  <c r="I2738" i="4"/>
  <c r="S2738" i="4" s="1"/>
  <c r="G2738" i="4"/>
  <c r="I2737" i="4"/>
  <c r="S2737" i="4" s="1"/>
  <c r="G2737" i="4"/>
  <c r="I2736" i="4"/>
  <c r="N2736" i="4" s="1"/>
  <c r="G2736" i="4"/>
  <c r="I2735" i="4"/>
  <c r="S2735" i="4" s="1"/>
  <c r="G2735" i="4"/>
  <c r="I2734" i="4"/>
  <c r="S2734" i="4" s="1"/>
  <c r="G2734" i="4"/>
  <c r="I2733" i="4"/>
  <c r="S2733" i="4" s="1"/>
  <c r="G2733" i="4"/>
  <c r="I2732" i="4"/>
  <c r="N2732" i="4" s="1"/>
  <c r="G2732" i="4"/>
  <c r="I2731" i="4"/>
  <c r="S2731" i="4" s="1"/>
  <c r="G2731" i="4"/>
  <c r="I2730" i="4"/>
  <c r="S2730" i="4" s="1"/>
  <c r="G2730" i="4"/>
  <c r="I2729" i="4"/>
  <c r="S2729" i="4" s="1"/>
  <c r="G2729" i="4"/>
  <c r="I2747" i="4"/>
  <c r="N2747" i="4" s="1"/>
  <c r="G2747" i="4"/>
  <c r="I2728" i="4"/>
  <c r="S2728" i="4" s="1"/>
  <c r="G2728" i="4"/>
  <c r="I2727" i="4"/>
  <c r="S2727" i="4" s="1"/>
  <c r="G2727" i="4"/>
  <c r="I2726" i="4"/>
  <c r="N2726" i="4" s="1"/>
  <c r="G2726" i="4"/>
  <c r="I2725" i="4"/>
  <c r="N2725" i="4" s="1"/>
  <c r="G2725" i="4"/>
  <c r="I2724" i="4"/>
  <c r="S2724" i="4" s="1"/>
  <c r="G2724" i="4"/>
  <c r="I2723" i="4"/>
  <c r="S2723" i="4" s="1"/>
  <c r="G2723" i="4"/>
  <c r="I2722" i="4"/>
  <c r="N2722" i="4" s="1"/>
  <c r="G2722" i="4"/>
  <c r="I2721" i="4"/>
  <c r="N2721" i="4" s="1"/>
  <c r="G2721" i="4"/>
  <c r="I2720" i="4"/>
  <c r="S2720" i="4" s="1"/>
  <c r="G2720" i="4"/>
  <c r="I2719" i="4"/>
  <c r="S2719" i="4" s="1"/>
  <c r="G2719" i="4"/>
  <c r="I2718" i="4"/>
  <c r="N2718" i="4" s="1"/>
  <c r="G2718" i="4"/>
  <c r="I2717" i="4"/>
  <c r="N2717" i="4" s="1"/>
  <c r="G2717" i="4"/>
  <c r="I2716" i="4"/>
  <c r="S2716" i="4" s="1"/>
  <c r="G2716" i="4"/>
  <c r="I2715" i="4"/>
  <c r="S2715" i="4" s="1"/>
  <c r="G2715" i="4"/>
  <c r="I2714" i="4"/>
  <c r="S2714" i="4" s="1"/>
  <c r="G2714" i="4"/>
  <c r="I2713" i="4"/>
  <c r="N2713" i="4" s="1"/>
  <c r="G2713" i="4"/>
  <c r="I2712" i="4"/>
  <c r="S2712" i="4" s="1"/>
  <c r="G2712" i="4"/>
  <c r="I2711" i="4"/>
  <c r="S2711" i="4" s="1"/>
  <c r="G2711" i="4"/>
  <c r="I2710" i="4"/>
  <c r="S2710" i="4" s="1"/>
  <c r="G2710" i="4"/>
  <c r="I2709" i="4"/>
  <c r="N2709" i="4" s="1"/>
  <c r="G2709" i="4"/>
  <c r="I2708" i="4"/>
  <c r="S2708" i="4" s="1"/>
  <c r="G2708" i="4"/>
  <c r="I2707" i="4"/>
  <c r="S2707" i="4" s="1"/>
  <c r="G2707" i="4"/>
  <c r="I2706" i="4"/>
  <c r="M2706" i="4" s="1"/>
  <c r="G2706" i="4"/>
  <c r="I2705" i="4"/>
  <c r="N2705" i="4" s="1"/>
  <c r="G2705" i="4"/>
  <c r="H2705" i="4" s="1"/>
  <c r="I2704" i="4"/>
  <c r="S2704" i="4" s="1"/>
  <c r="G2704" i="4"/>
  <c r="I2701" i="4"/>
  <c r="S2701" i="4" s="1"/>
  <c r="G2701" i="4"/>
  <c r="I2700" i="4"/>
  <c r="M2700" i="4" s="1"/>
  <c r="G2700" i="4"/>
  <c r="I2699" i="4"/>
  <c r="S2699" i="4" s="1"/>
  <c r="G2699" i="4"/>
  <c r="I2698" i="4"/>
  <c r="M2698" i="4" s="1"/>
  <c r="G2698" i="4"/>
  <c r="I2697" i="4"/>
  <c r="S2697" i="4" s="1"/>
  <c r="G2697" i="4"/>
  <c r="I2696" i="4"/>
  <c r="M2696" i="4" s="1"/>
  <c r="G2696" i="4"/>
  <c r="I2695" i="4"/>
  <c r="S2695" i="4" s="1"/>
  <c r="G2695" i="4"/>
  <c r="I2694" i="4"/>
  <c r="M2694" i="4" s="1"/>
  <c r="G2694" i="4"/>
  <c r="I2693" i="4"/>
  <c r="N2693" i="4" s="1"/>
  <c r="G2693" i="4"/>
  <c r="I2692" i="4"/>
  <c r="M2692" i="4" s="1"/>
  <c r="G2692" i="4"/>
  <c r="I2691" i="4"/>
  <c r="S2691" i="4" s="1"/>
  <c r="G2691" i="4"/>
  <c r="I2690" i="4"/>
  <c r="M2690" i="4" s="1"/>
  <c r="G2690" i="4"/>
  <c r="I2689" i="4"/>
  <c r="S2689" i="4" s="1"/>
  <c r="G2689" i="4"/>
  <c r="I2688" i="4"/>
  <c r="M2688" i="4" s="1"/>
  <c r="G2688" i="4"/>
  <c r="I2687" i="4"/>
  <c r="S2687" i="4" s="1"/>
  <c r="G2687" i="4"/>
  <c r="I2686" i="4"/>
  <c r="M2686" i="4" s="1"/>
  <c r="G2686" i="4"/>
  <c r="I2685" i="4"/>
  <c r="N2685" i="4" s="1"/>
  <c r="G2685" i="4"/>
  <c r="I2684" i="4"/>
  <c r="M2684" i="4" s="1"/>
  <c r="G2684" i="4"/>
  <c r="I2683" i="4"/>
  <c r="S2683" i="4" s="1"/>
  <c r="G2683" i="4"/>
  <c r="I2682" i="4"/>
  <c r="M2682" i="4" s="1"/>
  <c r="G2682" i="4"/>
  <c r="I2681" i="4"/>
  <c r="M2681" i="4" s="1"/>
  <c r="G2681" i="4"/>
  <c r="I2680" i="4"/>
  <c r="M2680" i="4" s="1"/>
  <c r="G2680" i="4"/>
  <c r="I2679" i="4"/>
  <c r="S2679" i="4" s="1"/>
  <c r="G2679" i="4"/>
  <c r="I2678" i="4"/>
  <c r="M2678" i="4" s="1"/>
  <c r="G2678" i="4"/>
  <c r="I2677" i="4"/>
  <c r="L2677" i="4" s="1"/>
  <c r="G2677" i="4"/>
  <c r="I2676" i="4"/>
  <c r="M2676" i="4" s="1"/>
  <c r="G2676" i="4"/>
  <c r="I2675" i="4"/>
  <c r="S2675" i="4" s="1"/>
  <c r="G2675" i="4"/>
  <c r="I2674" i="4"/>
  <c r="M2674" i="4" s="1"/>
  <c r="G2674" i="4"/>
  <c r="I2673" i="4"/>
  <c r="S2673" i="4" s="1"/>
  <c r="G2673" i="4"/>
  <c r="I2672" i="4"/>
  <c r="M2672" i="4" s="1"/>
  <c r="G2672" i="4"/>
  <c r="I2671" i="4"/>
  <c r="S2671" i="4" s="1"/>
  <c r="G2671" i="4"/>
  <c r="I2670" i="4"/>
  <c r="M2670" i="4" s="1"/>
  <c r="G2670" i="4"/>
  <c r="I2669" i="4"/>
  <c r="N2669" i="4" s="1"/>
  <c r="G2669" i="4"/>
  <c r="I2668" i="4"/>
  <c r="M2668" i="4" s="1"/>
  <c r="G2668" i="4"/>
  <c r="I2667" i="4"/>
  <c r="S2667" i="4" s="1"/>
  <c r="G2667" i="4"/>
  <c r="I2666" i="4"/>
  <c r="M2666" i="4" s="1"/>
  <c r="G2666" i="4"/>
  <c r="I2665" i="4"/>
  <c r="S2665" i="4" s="1"/>
  <c r="G2665" i="4"/>
  <c r="I2664" i="4"/>
  <c r="M2664" i="4" s="1"/>
  <c r="G2664" i="4"/>
  <c r="I2663" i="4"/>
  <c r="S2663" i="4" s="1"/>
  <c r="G2663" i="4"/>
  <c r="H2663" i="4" s="1"/>
  <c r="I2662" i="4"/>
  <c r="N2662" i="4" s="1"/>
  <c r="G2662" i="4"/>
  <c r="D144" i="3"/>
  <c r="E144" i="3" s="1"/>
  <c r="F144" i="3" s="1"/>
  <c r="G144" i="3"/>
  <c r="H144" i="3"/>
  <c r="D145" i="3"/>
  <c r="J145" i="3" s="1"/>
  <c r="G145" i="3"/>
  <c r="H145" i="3" s="1"/>
  <c r="F113" i="2"/>
  <c r="G113" i="2"/>
  <c r="E113" i="2"/>
  <c r="K113" i="2" s="1"/>
  <c r="H113" i="2"/>
  <c r="I113" i="2"/>
  <c r="J113" i="2"/>
  <c r="I2659" i="4"/>
  <c r="S2659" i="4" s="1"/>
  <c r="G2659" i="4"/>
  <c r="E112" i="1"/>
  <c r="M112" i="1" s="1"/>
  <c r="F112" i="1"/>
  <c r="G112" i="1" s="1"/>
  <c r="H112" i="1" s="1"/>
  <c r="I112" i="1"/>
  <c r="J112" i="1"/>
  <c r="K112" i="1"/>
  <c r="L112" i="1"/>
  <c r="E113" i="1"/>
  <c r="M113" i="1" s="1"/>
  <c r="F113" i="1"/>
  <c r="G113" i="1" s="1"/>
  <c r="I113" i="1"/>
  <c r="J113" i="1" s="1"/>
  <c r="K113" i="1"/>
  <c r="L113" i="1"/>
  <c r="E114" i="1"/>
  <c r="M114" i="1" s="1"/>
  <c r="F114" i="1"/>
  <c r="G114" i="1" s="1"/>
  <c r="I114" i="1"/>
  <c r="J114" i="1"/>
  <c r="K114" i="1"/>
  <c r="L114" i="1"/>
  <c r="I2658" i="4"/>
  <c r="S2658" i="4" s="1"/>
  <c r="G2658" i="4"/>
  <c r="I2657" i="4"/>
  <c r="G2657" i="4"/>
  <c r="I2656" i="4"/>
  <c r="S2656" i="4" s="1"/>
  <c r="G2656" i="4"/>
  <c r="I2655" i="4"/>
  <c r="N2655" i="4" s="1"/>
  <c r="G2655" i="4"/>
  <c r="I2654" i="4"/>
  <c r="N2654" i="4" s="1"/>
  <c r="G2654" i="4"/>
  <c r="I2653" i="4"/>
  <c r="L2653" i="4" s="1"/>
  <c r="G2653" i="4"/>
  <c r="I2652" i="4"/>
  <c r="S2652" i="4" s="1"/>
  <c r="G2652" i="4"/>
  <c r="I2651" i="4"/>
  <c r="S2651" i="4" s="1"/>
  <c r="G2651" i="4"/>
  <c r="I2650" i="4"/>
  <c r="N2650" i="4" s="1"/>
  <c r="G2650" i="4"/>
  <c r="I2649" i="4"/>
  <c r="L2649" i="4" s="1"/>
  <c r="G2649" i="4"/>
  <c r="I2648" i="4"/>
  <c r="S2648" i="4" s="1"/>
  <c r="G2648" i="4"/>
  <c r="I2647" i="4"/>
  <c r="S2647" i="4" s="1"/>
  <c r="G2647" i="4"/>
  <c r="I2646" i="4"/>
  <c r="N2646" i="4" s="1"/>
  <c r="G2646" i="4"/>
  <c r="I2645" i="4"/>
  <c r="G2645" i="4"/>
  <c r="I2644" i="4"/>
  <c r="S2644" i="4" s="1"/>
  <c r="G2644" i="4"/>
  <c r="I2643" i="4"/>
  <c r="S2643" i="4" s="1"/>
  <c r="G2643" i="4"/>
  <c r="I2642" i="4"/>
  <c r="N2642" i="4" s="1"/>
  <c r="G2642" i="4"/>
  <c r="I2641" i="4"/>
  <c r="L2641" i="4" s="1"/>
  <c r="G2641" i="4"/>
  <c r="I2640" i="4"/>
  <c r="S2640" i="4" s="1"/>
  <c r="G2640" i="4"/>
  <c r="I2639" i="4"/>
  <c r="S2639" i="4" s="1"/>
  <c r="G2639" i="4"/>
  <c r="I2638" i="4"/>
  <c r="N2638" i="4" s="1"/>
  <c r="G2638" i="4"/>
  <c r="I2637" i="4"/>
  <c r="L2637" i="4" s="1"/>
  <c r="G2637" i="4"/>
  <c r="I2636" i="4"/>
  <c r="S2636" i="4" s="1"/>
  <c r="G2636" i="4"/>
  <c r="I2635" i="4"/>
  <c r="S2635" i="4" s="1"/>
  <c r="G2635" i="4"/>
  <c r="I2634" i="4"/>
  <c r="N2634" i="4" s="1"/>
  <c r="G2634" i="4"/>
  <c r="I2633" i="4"/>
  <c r="G2633" i="4"/>
  <c r="I2632" i="4"/>
  <c r="S2632" i="4" s="1"/>
  <c r="G2632" i="4"/>
  <c r="I2631" i="4"/>
  <c r="S2631" i="4" s="1"/>
  <c r="G2631" i="4"/>
  <c r="I2630" i="4"/>
  <c r="N2630" i="4" s="1"/>
  <c r="G2630" i="4"/>
  <c r="I2629" i="4"/>
  <c r="L2629" i="4" s="1"/>
  <c r="G2629" i="4"/>
  <c r="I2628" i="4"/>
  <c r="S2628" i="4" s="1"/>
  <c r="G2628" i="4"/>
  <c r="I2627" i="4"/>
  <c r="N2627" i="4" s="1"/>
  <c r="G2627" i="4"/>
  <c r="I2626" i="4"/>
  <c r="M2626" i="4" s="1"/>
  <c r="G2626" i="4"/>
  <c r="I2625" i="4"/>
  <c r="S2625" i="4" s="1"/>
  <c r="G2625" i="4"/>
  <c r="I2624" i="4"/>
  <c r="S2624" i="4" s="1"/>
  <c r="G2624" i="4"/>
  <c r="I2623" i="4"/>
  <c r="N2623" i="4" s="1"/>
  <c r="G2623" i="4"/>
  <c r="I2622" i="4"/>
  <c r="M2622" i="4" s="1"/>
  <c r="G2622" i="4"/>
  <c r="I2621" i="4"/>
  <c r="S2621" i="4" s="1"/>
  <c r="G2621" i="4"/>
  <c r="H2621" i="4" s="1"/>
  <c r="I2620" i="4"/>
  <c r="S2620" i="4" s="1"/>
  <c r="G2620" i="4"/>
  <c r="I2618" i="4"/>
  <c r="S2618" i="4" s="1"/>
  <c r="G2618" i="4"/>
  <c r="G143" i="3"/>
  <c r="H143" i="3" s="1"/>
  <c r="D143" i="3"/>
  <c r="E143" i="3" s="1"/>
  <c r="F143" i="3" s="1"/>
  <c r="I2603" i="4"/>
  <c r="S2603" i="4" s="1"/>
  <c r="G2603" i="4"/>
  <c r="I2604" i="4"/>
  <c r="S2604" i="4" s="1"/>
  <c r="G2604" i="4"/>
  <c r="G141" i="3"/>
  <c r="H141" i="3" s="1"/>
  <c r="G142" i="3"/>
  <c r="H142" i="3"/>
  <c r="D142" i="3"/>
  <c r="E142" i="3" s="1"/>
  <c r="F142" i="3" s="1"/>
  <c r="D141" i="3"/>
  <c r="E141" i="3" s="1"/>
  <c r="F141" i="3" s="1"/>
  <c r="I2617" i="4"/>
  <c r="S2617" i="4" s="1"/>
  <c r="G2617" i="4"/>
  <c r="I2616" i="4"/>
  <c r="M2616" i="4" s="1"/>
  <c r="G2616" i="4"/>
  <c r="I2615" i="4"/>
  <c r="M2615" i="4" s="1"/>
  <c r="G2615" i="4"/>
  <c r="I2614" i="4"/>
  <c r="M2614" i="4" s="1"/>
  <c r="G2614" i="4"/>
  <c r="I2613" i="4"/>
  <c r="S2613" i="4" s="1"/>
  <c r="G2613" i="4"/>
  <c r="I2612" i="4"/>
  <c r="M2612" i="4" s="1"/>
  <c r="G2612" i="4"/>
  <c r="I2611" i="4"/>
  <c r="N2611" i="4" s="1"/>
  <c r="G2611" i="4"/>
  <c r="I2610" i="4"/>
  <c r="M2610" i="4" s="1"/>
  <c r="G2610" i="4"/>
  <c r="I2609" i="4"/>
  <c r="S2609" i="4" s="1"/>
  <c r="G2609" i="4"/>
  <c r="I2608" i="4"/>
  <c r="M2608" i="4" s="1"/>
  <c r="G2608" i="4"/>
  <c r="I2607" i="4"/>
  <c r="N2607" i="4" s="1"/>
  <c r="G2607" i="4"/>
  <c r="I2606" i="4"/>
  <c r="S2606" i="4" s="1"/>
  <c r="G2606" i="4"/>
  <c r="I2605" i="4"/>
  <c r="S2605" i="4" s="1"/>
  <c r="G2605" i="4"/>
  <c r="I2602" i="4"/>
  <c r="M2602" i="4" s="1"/>
  <c r="G2602" i="4"/>
  <c r="I2601" i="4"/>
  <c r="N2601" i="4" s="1"/>
  <c r="G2601" i="4"/>
  <c r="I2600" i="4"/>
  <c r="M2600" i="4" s="1"/>
  <c r="G2600" i="4"/>
  <c r="I2598" i="4"/>
  <c r="S2598" i="4" s="1"/>
  <c r="G2598" i="4"/>
  <c r="I2597" i="4"/>
  <c r="M2597" i="4" s="1"/>
  <c r="G2597" i="4"/>
  <c r="I2596" i="4"/>
  <c r="N2596" i="4" s="1"/>
  <c r="G2596" i="4"/>
  <c r="I2595" i="4"/>
  <c r="S2595" i="4" s="1"/>
  <c r="G2595" i="4"/>
  <c r="I2594" i="4"/>
  <c r="S2594" i="4" s="1"/>
  <c r="G2594" i="4"/>
  <c r="I2593" i="4"/>
  <c r="M2593" i="4" s="1"/>
  <c r="G2593" i="4"/>
  <c r="I2592" i="4"/>
  <c r="N2592" i="4" s="1"/>
  <c r="G2592" i="4"/>
  <c r="I2591" i="4"/>
  <c r="S2591" i="4" s="1"/>
  <c r="G2591" i="4"/>
  <c r="I2590" i="4"/>
  <c r="S2590" i="4" s="1"/>
  <c r="G2590" i="4"/>
  <c r="I2589" i="4"/>
  <c r="G2589" i="4"/>
  <c r="I2588" i="4"/>
  <c r="N2588" i="4" s="1"/>
  <c r="G2588" i="4"/>
  <c r="I2587" i="4"/>
  <c r="S2587" i="4" s="1"/>
  <c r="G2587" i="4"/>
  <c r="I2586" i="4"/>
  <c r="S2586" i="4" s="1"/>
  <c r="G2586" i="4"/>
  <c r="I2585" i="4"/>
  <c r="L2585" i="4" s="1"/>
  <c r="G2585" i="4"/>
  <c r="I2584" i="4"/>
  <c r="N2584" i="4" s="1"/>
  <c r="G2584" i="4"/>
  <c r="I2583" i="4"/>
  <c r="S2583" i="4" s="1"/>
  <c r="G2583" i="4"/>
  <c r="I2582" i="4"/>
  <c r="S2582" i="4" s="1"/>
  <c r="G2582" i="4"/>
  <c r="I2599" i="4"/>
  <c r="L2599" i="4" s="1"/>
  <c r="G2599" i="4"/>
  <c r="I2581" i="4"/>
  <c r="N2581" i="4" s="1"/>
  <c r="G2581" i="4"/>
  <c r="I2580" i="4"/>
  <c r="M2580" i="4" s="1"/>
  <c r="G2580" i="4"/>
  <c r="I2579" i="4"/>
  <c r="S2579" i="4" s="1"/>
  <c r="G2579" i="4"/>
  <c r="I2578" i="4"/>
  <c r="L2578" i="4" s="1"/>
  <c r="G2578" i="4"/>
  <c r="I2577" i="4"/>
  <c r="N2577" i="4" s="1"/>
  <c r="G2577" i="4"/>
  <c r="I2576" i="4"/>
  <c r="S2576" i="4" s="1"/>
  <c r="G2576" i="4"/>
  <c r="H2576" i="4" s="1"/>
  <c r="I2575" i="4"/>
  <c r="S2575" i="4" s="1"/>
  <c r="G2575" i="4"/>
  <c r="I111" i="1"/>
  <c r="J111" i="1" s="1"/>
  <c r="K111" i="1"/>
  <c r="L111" i="1"/>
  <c r="E111" i="1"/>
  <c r="F111" i="1"/>
  <c r="N111" i="1" s="1"/>
  <c r="H111" i="2"/>
  <c r="I111" i="2"/>
  <c r="J111" i="2"/>
  <c r="H112" i="2"/>
  <c r="I112" i="2"/>
  <c r="J112" i="2"/>
  <c r="F112" i="2"/>
  <c r="G112" i="2"/>
  <c r="E112" i="2"/>
  <c r="K112" i="2" s="1"/>
  <c r="E108" i="1"/>
  <c r="F108" i="1"/>
  <c r="G108" i="1" s="1"/>
  <c r="H108" i="1" s="1"/>
  <c r="I108" i="1"/>
  <c r="J108" i="1" s="1"/>
  <c r="K108" i="1"/>
  <c r="L108" i="1"/>
  <c r="M108" i="1"/>
  <c r="E109" i="1"/>
  <c r="M109" i="1" s="1"/>
  <c r="F109" i="1"/>
  <c r="G109" i="1" s="1"/>
  <c r="H109" i="1" s="1"/>
  <c r="I109" i="1"/>
  <c r="J109" i="1" s="1"/>
  <c r="K109" i="1"/>
  <c r="L109" i="1"/>
  <c r="E110" i="1"/>
  <c r="M110" i="1" s="1"/>
  <c r="F110" i="1"/>
  <c r="G110" i="1" s="1"/>
  <c r="H110" i="1" s="1"/>
  <c r="I110" i="1"/>
  <c r="J110" i="1"/>
  <c r="K110" i="1"/>
  <c r="L110" i="1"/>
  <c r="F111" i="2"/>
  <c r="G111" i="2"/>
  <c r="E111" i="2"/>
  <c r="K111" i="2" s="1"/>
  <c r="D138" i="3"/>
  <c r="E138" i="3" s="1"/>
  <c r="F138" i="3" s="1"/>
  <c r="G138" i="3"/>
  <c r="H138" i="3" s="1"/>
  <c r="D139" i="3"/>
  <c r="J139" i="3" s="1"/>
  <c r="G139" i="3"/>
  <c r="H139" i="3" s="1"/>
  <c r="D140" i="3"/>
  <c r="J140" i="3" s="1"/>
  <c r="G140" i="3"/>
  <c r="H140" i="3"/>
  <c r="I2561" i="4"/>
  <c r="S2561" i="4" s="1"/>
  <c r="G2561" i="4"/>
  <c r="I2571" i="4"/>
  <c r="S2571" i="4" s="1"/>
  <c r="G2571" i="4"/>
  <c r="I2560" i="4"/>
  <c r="S2560" i="4" s="1"/>
  <c r="G2560" i="4"/>
  <c r="I2574" i="4"/>
  <c r="S2574" i="4" s="1"/>
  <c r="G2574" i="4"/>
  <c r="I2573" i="4"/>
  <c r="M2573" i="4" s="1"/>
  <c r="G2573" i="4"/>
  <c r="I2572" i="4"/>
  <c r="S2572" i="4" s="1"/>
  <c r="G2572" i="4"/>
  <c r="I2570" i="4"/>
  <c r="S2570" i="4" s="1"/>
  <c r="G2570" i="4"/>
  <c r="I2569" i="4"/>
  <c r="M2569" i="4" s="1"/>
  <c r="G2569" i="4"/>
  <c r="I2568" i="4"/>
  <c r="S2568" i="4" s="1"/>
  <c r="G2568" i="4"/>
  <c r="I2567" i="4"/>
  <c r="S2567" i="4" s="1"/>
  <c r="G2567" i="4"/>
  <c r="I2566" i="4"/>
  <c r="N2566" i="4" s="1"/>
  <c r="G2566" i="4"/>
  <c r="I2565" i="4"/>
  <c r="M2565" i="4" s="1"/>
  <c r="G2565" i="4"/>
  <c r="I2564" i="4"/>
  <c r="S2564" i="4" s="1"/>
  <c r="G2564" i="4"/>
  <c r="I2563" i="4"/>
  <c r="S2563" i="4" s="1"/>
  <c r="G2563" i="4"/>
  <c r="I2562" i="4"/>
  <c r="N2562" i="4" s="1"/>
  <c r="G2562" i="4"/>
  <c r="I2559" i="4"/>
  <c r="M2559" i="4" s="1"/>
  <c r="G2559" i="4"/>
  <c r="I2558" i="4"/>
  <c r="S2558" i="4" s="1"/>
  <c r="G2558" i="4"/>
  <c r="I2557" i="4"/>
  <c r="S2557" i="4" s="1"/>
  <c r="G2557" i="4"/>
  <c r="I2556" i="4"/>
  <c r="N2556" i="4" s="1"/>
  <c r="G2556" i="4"/>
  <c r="I2555" i="4"/>
  <c r="M2555" i="4" s="1"/>
  <c r="G2555" i="4"/>
  <c r="I2554" i="4"/>
  <c r="S2554" i="4" s="1"/>
  <c r="G2554" i="4"/>
  <c r="I2553" i="4"/>
  <c r="S2553" i="4" s="1"/>
  <c r="G2553" i="4"/>
  <c r="I2552" i="4"/>
  <c r="N2552" i="4" s="1"/>
  <c r="G2552" i="4"/>
  <c r="I2551" i="4"/>
  <c r="M2551" i="4" s="1"/>
  <c r="G2551" i="4"/>
  <c r="I2550" i="4"/>
  <c r="S2550" i="4" s="1"/>
  <c r="G2550" i="4"/>
  <c r="I2549" i="4"/>
  <c r="S2549" i="4" s="1"/>
  <c r="G2549" i="4"/>
  <c r="I2548" i="4"/>
  <c r="N2548" i="4" s="1"/>
  <c r="G2548" i="4"/>
  <c r="I2547" i="4"/>
  <c r="M2547" i="4" s="1"/>
  <c r="G2547" i="4"/>
  <c r="I2546" i="4"/>
  <c r="N2546" i="4" s="1"/>
  <c r="G2546" i="4"/>
  <c r="I2545" i="4"/>
  <c r="M2545" i="4" s="1"/>
  <c r="G2545" i="4"/>
  <c r="I2544" i="4"/>
  <c r="S2544" i="4" s="1"/>
  <c r="G2544" i="4"/>
  <c r="I2543" i="4"/>
  <c r="S2543" i="4" s="1"/>
  <c r="G2543" i="4"/>
  <c r="I2542" i="4"/>
  <c r="N2542" i="4" s="1"/>
  <c r="G2542" i="4"/>
  <c r="I2541" i="4"/>
  <c r="S2541" i="4" s="1"/>
  <c r="G2541" i="4"/>
  <c r="I2540" i="4"/>
  <c r="S2540" i="4" s="1"/>
  <c r="G2540" i="4"/>
  <c r="I2539" i="4"/>
  <c r="N2539" i="4" s="1"/>
  <c r="G2539" i="4"/>
  <c r="I2538" i="4"/>
  <c r="S2538" i="4" s="1"/>
  <c r="G2538" i="4"/>
  <c r="I2537" i="4"/>
  <c r="S2537" i="4" s="1"/>
  <c r="G2537" i="4"/>
  <c r="I2536" i="4"/>
  <c r="N2536" i="4" s="1"/>
  <c r="G2536" i="4"/>
  <c r="I2535" i="4"/>
  <c r="M2535" i="4" s="1"/>
  <c r="G2535" i="4"/>
  <c r="H2535" i="4" s="1"/>
  <c r="I2534" i="4"/>
  <c r="N2534" i="4" s="1"/>
  <c r="G2534" i="4"/>
  <c r="G137" i="3"/>
  <c r="H137" i="3" s="1"/>
  <c r="D137" i="3"/>
  <c r="E137" i="3" s="1"/>
  <c r="F137" i="3" s="1"/>
  <c r="I2515" i="4"/>
  <c r="S2515" i="4" s="1"/>
  <c r="G2515" i="4"/>
  <c r="I2494" i="4"/>
  <c r="S2494" i="4" s="1"/>
  <c r="G2494" i="4"/>
  <c r="H110" i="2"/>
  <c r="I110" i="2"/>
  <c r="J110" i="2"/>
  <c r="F110" i="2"/>
  <c r="G110" i="2"/>
  <c r="E110" i="2"/>
  <c r="K110" i="2" s="1"/>
  <c r="G136" i="3"/>
  <c r="H136" i="3" s="1"/>
  <c r="D136" i="3"/>
  <c r="E136" i="3" s="1"/>
  <c r="F136" i="3" s="1"/>
  <c r="I107" i="1"/>
  <c r="J107" i="1" s="1"/>
  <c r="K107" i="1"/>
  <c r="L107" i="1"/>
  <c r="N107" i="1"/>
  <c r="E107" i="1"/>
  <c r="F107" i="1"/>
  <c r="G107" i="1" s="1"/>
  <c r="I2527" i="4"/>
  <c r="S2527" i="4" s="1"/>
  <c r="G2527" i="4"/>
  <c r="I2526" i="4"/>
  <c r="S2526" i="4" s="1"/>
  <c r="G2526" i="4"/>
  <c r="I2525" i="4"/>
  <c r="S2525" i="4" s="1"/>
  <c r="G2525" i="4"/>
  <c r="I2524" i="4"/>
  <c r="M2524" i="4" s="1"/>
  <c r="G2524" i="4"/>
  <c r="I2523" i="4"/>
  <c r="S2523" i="4" s="1"/>
  <c r="G2523" i="4"/>
  <c r="I2522" i="4"/>
  <c r="M2522" i="4" s="1"/>
  <c r="G2522" i="4"/>
  <c r="I2521" i="4"/>
  <c r="S2521" i="4" s="1"/>
  <c r="G2521" i="4"/>
  <c r="I2520" i="4"/>
  <c r="S2520" i="4" s="1"/>
  <c r="G2520" i="4"/>
  <c r="I2519" i="4"/>
  <c r="S2519" i="4" s="1"/>
  <c r="G2519" i="4"/>
  <c r="I2518" i="4"/>
  <c r="S2518" i="4" s="1"/>
  <c r="G2518" i="4"/>
  <c r="I2517" i="4"/>
  <c r="S2517" i="4" s="1"/>
  <c r="G2517" i="4"/>
  <c r="I2516" i="4"/>
  <c r="S2516" i="4" s="1"/>
  <c r="G2516" i="4"/>
  <c r="I2514" i="4"/>
  <c r="M2514" i="4" s="1"/>
  <c r="G2514" i="4"/>
  <c r="I2513" i="4"/>
  <c r="L2513" i="4" s="1"/>
  <c r="G2513" i="4"/>
  <c r="I2512" i="4"/>
  <c r="S2512" i="4" s="1"/>
  <c r="G2512" i="4"/>
  <c r="I2511" i="4"/>
  <c r="S2511" i="4" s="1"/>
  <c r="G2511" i="4"/>
  <c r="I2510" i="4"/>
  <c r="S2510" i="4" s="1"/>
  <c r="G2510" i="4"/>
  <c r="I2509" i="4"/>
  <c r="S2509" i="4" s="1"/>
  <c r="G2509" i="4"/>
  <c r="I2508" i="4"/>
  <c r="S2508" i="4" s="1"/>
  <c r="G2508" i="4"/>
  <c r="I2507" i="4"/>
  <c r="S2507" i="4" s="1"/>
  <c r="G2507" i="4"/>
  <c r="I2506" i="4"/>
  <c r="M2506" i="4" s="1"/>
  <c r="G2506" i="4"/>
  <c r="I2505" i="4"/>
  <c r="G2505" i="4"/>
  <c r="I2504" i="4"/>
  <c r="S2504" i="4" s="1"/>
  <c r="G2504" i="4"/>
  <c r="I2503" i="4"/>
  <c r="S2503" i="4" s="1"/>
  <c r="G2503" i="4"/>
  <c r="I2502" i="4"/>
  <c r="M2502" i="4" s="1"/>
  <c r="G2502" i="4"/>
  <c r="I2501" i="4"/>
  <c r="N2501" i="4" s="1"/>
  <c r="G2501" i="4"/>
  <c r="I2500" i="4"/>
  <c r="S2500" i="4" s="1"/>
  <c r="G2500" i="4"/>
  <c r="I2499" i="4"/>
  <c r="S2499" i="4" s="1"/>
  <c r="G2499" i="4"/>
  <c r="I2498" i="4"/>
  <c r="N2498" i="4" s="1"/>
  <c r="G2498" i="4"/>
  <c r="I2497" i="4"/>
  <c r="L2497" i="4" s="1"/>
  <c r="G2497" i="4"/>
  <c r="I2496" i="4"/>
  <c r="S2496" i="4" s="1"/>
  <c r="G2496" i="4"/>
  <c r="I2495" i="4"/>
  <c r="S2495" i="4" s="1"/>
  <c r="G2495" i="4"/>
  <c r="I2493" i="4"/>
  <c r="S2493" i="4" s="1"/>
  <c r="G2493" i="4"/>
  <c r="I2492" i="4"/>
  <c r="S2492" i="4" s="1"/>
  <c r="G2492" i="4"/>
  <c r="I2491" i="4"/>
  <c r="S2491" i="4" s="1"/>
  <c r="G2491" i="4"/>
  <c r="I2490" i="4"/>
  <c r="S2490" i="4" s="1"/>
  <c r="G2490" i="4"/>
  <c r="I2489" i="4"/>
  <c r="S2489" i="4" s="1"/>
  <c r="G2489" i="4"/>
  <c r="I2488" i="4"/>
  <c r="S2488" i="4" s="1"/>
  <c r="G2488" i="4"/>
  <c r="I2487" i="4"/>
  <c r="S2487" i="4" s="1"/>
  <c r="G2487" i="4"/>
  <c r="I2486" i="4"/>
  <c r="N2486" i="4" s="1"/>
  <c r="G2486" i="4"/>
  <c r="I2485" i="4"/>
  <c r="L2485" i="4" s="1"/>
  <c r="G2485" i="4"/>
  <c r="I2484" i="4"/>
  <c r="N2484" i="4" s="1"/>
  <c r="G2484" i="4"/>
  <c r="I2452" i="4"/>
  <c r="S2452" i="4" s="1"/>
  <c r="G2452" i="4"/>
  <c r="I2483" i="4"/>
  <c r="S2483" i="4" s="1"/>
  <c r="G2483" i="4"/>
  <c r="I2482" i="4"/>
  <c r="S2482" i="4" s="1"/>
  <c r="G2482" i="4"/>
  <c r="I2476" i="4"/>
  <c r="S2476" i="4" s="1"/>
  <c r="G2476" i="4"/>
  <c r="I2475" i="4"/>
  <c r="S2475" i="4" s="1"/>
  <c r="G2475" i="4"/>
  <c r="I2462" i="4"/>
  <c r="S2462" i="4" s="1"/>
  <c r="G2462" i="4"/>
  <c r="H109" i="2"/>
  <c r="I109" i="2"/>
  <c r="J109" i="2"/>
  <c r="F109" i="2"/>
  <c r="G109" i="2"/>
  <c r="E109" i="2"/>
  <c r="K109" i="2"/>
  <c r="G135" i="3"/>
  <c r="H135" i="3" s="1"/>
  <c r="D135" i="3"/>
  <c r="J135" i="3" s="1"/>
  <c r="G134" i="3"/>
  <c r="H134" i="3" s="1"/>
  <c r="D134" i="3"/>
  <c r="E134" i="3" s="1"/>
  <c r="F134" i="3" s="1"/>
  <c r="H108" i="2"/>
  <c r="I108" i="2"/>
  <c r="J108" i="2"/>
  <c r="F108" i="2"/>
  <c r="G108" i="2"/>
  <c r="E108" i="2"/>
  <c r="K108" i="2" s="1"/>
  <c r="I106" i="1"/>
  <c r="J106" i="1" s="1"/>
  <c r="K106" i="1"/>
  <c r="L106" i="1"/>
  <c r="E106" i="1"/>
  <c r="F106" i="1"/>
  <c r="N106" i="1" s="1"/>
  <c r="I2456" i="4"/>
  <c r="S2456" i="4" s="1"/>
  <c r="G2456" i="4"/>
  <c r="I2481" i="4"/>
  <c r="S2481" i="4" s="1"/>
  <c r="G2481" i="4"/>
  <c r="I2480" i="4"/>
  <c r="M2480" i="4" s="1"/>
  <c r="G2480" i="4"/>
  <c r="I2479" i="4"/>
  <c r="S2479" i="4" s="1"/>
  <c r="G2479" i="4"/>
  <c r="I2478" i="4"/>
  <c r="S2478" i="4" s="1"/>
  <c r="G2478" i="4"/>
  <c r="I2477" i="4"/>
  <c r="S2477" i="4" s="1"/>
  <c r="G2477" i="4"/>
  <c r="I2474" i="4"/>
  <c r="S2474" i="4" s="1"/>
  <c r="G2474" i="4"/>
  <c r="I2473" i="4"/>
  <c r="L2473" i="4" s="1"/>
  <c r="G2473" i="4"/>
  <c r="I2472" i="4"/>
  <c r="S2472" i="4" s="1"/>
  <c r="G2472" i="4"/>
  <c r="I2471" i="4"/>
  <c r="S2471" i="4" s="1"/>
  <c r="G2471" i="4"/>
  <c r="I2470" i="4"/>
  <c r="N2470" i="4" s="1"/>
  <c r="G2470" i="4"/>
  <c r="I2469" i="4"/>
  <c r="L2469" i="4" s="1"/>
  <c r="G2469" i="4"/>
  <c r="I2468" i="4"/>
  <c r="S2468" i="4" s="1"/>
  <c r="G2468" i="4"/>
  <c r="I2467" i="4"/>
  <c r="S2467" i="4" s="1"/>
  <c r="G2467" i="4"/>
  <c r="I2466" i="4"/>
  <c r="S2466" i="4" s="1"/>
  <c r="G2466" i="4"/>
  <c r="I2465" i="4"/>
  <c r="L2465" i="4" s="1"/>
  <c r="G2465" i="4"/>
  <c r="I2464" i="4"/>
  <c r="S2464" i="4" s="1"/>
  <c r="G2464" i="4"/>
  <c r="I2463" i="4"/>
  <c r="S2463" i="4" s="1"/>
  <c r="G2463" i="4"/>
  <c r="I2461" i="4"/>
  <c r="N2461" i="4" s="1"/>
  <c r="G2461" i="4"/>
  <c r="I2460" i="4"/>
  <c r="L2460" i="4" s="1"/>
  <c r="G2460" i="4"/>
  <c r="I2459" i="4"/>
  <c r="S2459" i="4" s="1"/>
  <c r="G2459" i="4"/>
  <c r="I2458" i="4"/>
  <c r="S2458" i="4" s="1"/>
  <c r="G2458" i="4"/>
  <c r="I2457" i="4"/>
  <c r="N2457" i="4" s="1"/>
  <c r="G2457" i="4"/>
  <c r="I2455" i="4"/>
  <c r="L2455" i="4" s="1"/>
  <c r="G2455" i="4"/>
  <c r="I2454" i="4"/>
  <c r="N2454" i="4" s="1"/>
  <c r="G2454" i="4"/>
  <c r="I2453" i="4"/>
  <c r="S2453" i="4" s="1"/>
  <c r="G2453" i="4"/>
  <c r="I2451" i="4"/>
  <c r="L2451" i="4" s="1"/>
  <c r="G2451" i="4"/>
  <c r="I2450" i="4"/>
  <c r="S2450" i="4" s="1"/>
  <c r="G2450" i="4"/>
  <c r="I2449" i="4"/>
  <c r="S2449" i="4" s="1"/>
  <c r="G2449" i="4"/>
  <c r="I2448" i="4"/>
  <c r="N2448" i="4" s="1"/>
  <c r="G2448" i="4"/>
  <c r="I2447" i="4"/>
  <c r="M2447" i="4" s="1"/>
  <c r="G2447" i="4"/>
  <c r="I2446" i="4"/>
  <c r="S2446" i="4" s="1"/>
  <c r="G2446" i="4"/>
  <c r="I2445" i="4"/>
  <c r="S2445" i="4" s="1"/>
  <c r="G2445" i="4"/>
  <c r="I2444" i="4"/>
  <c r="L2444" i="4" s="1"/>
  <c r="G2444" i="4"/>
  <c r="I2443" i="4"/>
  <c r="L2443" i="4" s="1"/>
  <c r="G2443" i="4"/>
  <c r="I2442" i="4"/>
  <c r="S2442" i="4" s="1"/>
  <c r="G2442" i="4"/>
  <c r="I2441" i="4"/>
  <c r="N2441" i="4" s="1"/>
  <c r="G2441" i="4"/>
  <c r="I2440" i="4"/>
  <c r="L2440" i="4" s="1"/>
  <c r="G2440" i="4"/>
  <c r="I2439" i="4"/>
  <c r="G2439" i="4"/>
  <c r="H2439" i="4" s="1"/>
  <c r="I2438" i="4"/>
  <c r="S2438" i="4" s="1"/>
  <c r="G2438" i="4"/>
  <c r="I2434" i="4"/>
  <c r="S2434" i="4" s="1"/>
  <c r="G2434" i="4"/>
  <c r="I2408" i="4"/>
  <c r="S2408" i="4" s="1"/>
  <c r="G2408" i="4"/>
  <c r="I2433" i="4"/>
  <c r="S2433" i="4" s="1"/>
  <c r="G2433" i="4"/>
  <c r="I2401" i="4"/>
  <c r="S2401" i="4" s="1"/>
  <c r="G2401" i="4"/>
  <c r="I2402" i="4"/>
  <c r="S2402" i="4" s="1"/>
  <c r="G2402" i="4"/>
  <c r="I2431" i="4"/>
  <c r="S2431" i="4" s="1"/>
  <c r="G2431" i="4"/>
  <c r="H107" i="2"/>
  <c r="I107" i="2"/>
  <c r="J107" i="2"/>
  <c r="F107" i="2"/>
  <c r="G107" i="2"/>
  <c r="E107" i="2"/>
  <c r="K107" i="2" s="1"/>
  <c r="G133" i="3"/>
  <c r="H133" i="3" s="1"/>
  <c r="D133" i="3"/>
  <c r="E133" i="3" s="1"/>
  <c r="F133" i="3" s="1"/>
  <c r="I2391" i="4"/>
  <c r="S2391" i="4" s="1"/>
  <c r="G2391" i="4"/>
  <c r="I2407" i="4"/>
  <c r="S2407" i="4" s="1"/>
  <c r="G2407" i="4"/>
  <c r="I2404" i="4"/>
  <c r="S2404" i="4" s="1"/>
  <c r="G2404" i="4"/>
  <c r="I2432" i="4"/>
  <c r="S2432" i="4" s="1"/>
  <c r="G2432" i="4"/>
  <c r="I2430" i="4"/>
  <c r="S2430" i="4" s="1"/>
  <c r="G2430" i="4"/>
  <c r="I2429" i="4"/>
  <c r="S2429" i="4" s="1"/>
  <c r="G2429" i="4"/>
  <c r="G132" i="3"/>
  <c r="H132" i="3" s="1"/>
  <c r="D132" i="3"/>
  <c r="E132" i="3" s="1"/>
  <c r="F132" i="3" s="1"/>
  <c r="I2393" i="4"/>
  <c r="S2393" i="4" s="1"/>
  <c r="I2406" i="4"/>
  <c r="S2406" i="4" s="1"/>
  <c r="I2422" i="4"/>
  <c r="S2422" i="4" s="1"/>
  <c r="G2393" i="4"/>
  <c r="G2406" i="4"/>
  <c r="G2422" i="4"/>
  <c r="I2405" i="4"/>
  <c r="S2405" i="4" s="1"/>
  <c r="G2405" i="4"/>
  <c r="H106" i="2"/>
  <c r="I106" i="2"/>
  <c r="J106" i="2"/>
  <c r="F106" i="2"/>
  <c r="G106" i="2"/>
  <c r="E106" i="2"/>
  <c r="K106" i="2" s="1"/>
  <c r="I2421" i="4"/>
  <c r="S2421" i="4" s="1"/>
  <c r="G2421" i="4"/>
  <c r="I2437" i="4"/>
  <c r="S2437" i="4" s="1"/>
  <c r="G2437" i="4"/>
  <c r="I2436" i="4"/>
  <c r="M2436" i="4" s="1"/>
  <c r="G2436" i="4"/>
  <c r="I2435" i="4"/>
  <c r="M2435" i="4" s="1"/>
  <c r="G2435" i="4"/>
  <c r="I2428" i="4"/>
  <c r="S2428" i="4" s="1"/>
  <c r="G2428" i="4"/>
  <c r="I2427" i="4"/>
  <c r="M2427" i="4" s="1"/>
  <c r="G2427" i="4"/>
  <c r="I2426" i="4"/>
  <c r="L2426" i="4" s="1"/>
  <c r="G2426" i="4"/>
  <c r="I2425" i="4"/>
  <c r="S2425" i="4" s="1"/>
  <c r="G2425" i="4"/>
  <c r="I2424" i="4"/>
  <c r="S2424" i="4" s="1"/>
  <c r="G2424" i="4"/>
  <c r="I2423" i="4"/>
  <c r="M2423" i="4" s="1"/>
  <c r="G2423" i="4"/>
  <c r="I2420" i="4"/>
  <c r="S2420" i="4" s="1"/>
  <c r="G2420" i="4"/>
  <c r="I2419" i="4"/>
  <c r="S2419" i="4" s="1"/>
  <c r="G2419" i="4"/>
  <c r="I2396" i="4"/>
  <c r="S2396" i="4" s="1"/>
  <c r="G2396" i="4"/>
  <c r="I2418" i="4"/>
  <c r="M2418" i="4" s="1"/>
  <c r="G2418" i="4"/>
  <c r="I2417" i="4"/>
  <c r="S2417" i="4" s="1"/>
  <c r="G2417" i="4"/>
  <c r="I2416" i="4"/>
  <c r="S2416" i="4" s="1"/>
  <c r="G2416" i="4"/>
  <c r="I2415" i="4"/>
  <c r="S2415" i="4" s="1"/>
  <c r="G2415" i="4"/>
  <c r="I2414" i="4"/>
  <c r="M2414" i="4" s="1"/>
  <c r="G2414" i="4"/>
  <c r="I2413" i="4"/>
  <c r="M2413" i="4" s="1"/>
  <c r="G2413" i="4"/>
  <c r="I2412" i="4"/>
  <c r="S2412" i="4" s="1"/>
  <c r="G2412" i="4"/>
  <c r="I2411" i="4"/>
  <c r="S2411" i="4" s="1"/>
  <c r="G2411" i="4"/>
  <c r="I2410" i="4"/>
  <c r="M2410" i="4" s="1"/>
  <c r="G2410" i="4"/>
  <c r="I2409" i="4"/>
  <c r="S2409" i="4" s="1"/>
  <c r="G2409" i="4"/>
  <c r="I2403" i="4"/>
  <c r="S2403" i="4" s="1"/>
  <c r="G2403" i="4"/>
  <c r="I2400" i="4"/>
  <c r="S2400" i="4" s="1"/>
  <c r="G2400" i="4"/>
  <c r="I2399" i="4"/>
  <c r="M2399" i="4" s="1"/>
  <c r="G2399" i="4"/>
  <c r="I2398" i="4"/>
  <c r="S2398" i="4" s="1"/>
  <c r="G2398" i="4"/>
  <c r="I2397" i="4"/>
  <c r="S2397" i="4" s="1"/>
  <c r="G2397" i="4"/>
  <c r="I2395" i="4"/>
  <c r="S2395" i="4" s="1"/>
  <c r="G2395" i="4"/>
  <c r="I2394" i="4"/>
  <c r="M2394" i="4" s="1"/>
  <c r="G2394" i="4"/>
  <c r="I2392" i="4"/>
  <c r="S2392" i="4" s="1"/>
  <c r="G2392" i="4"/>
  <c r="I2390" i="4"/>
  <c r="S2390" i="4" s="1"/>
  <c r="G2390" i="4"/>
  <c r="I2389" i="4"/>
  <c r="M2389" i="4" s="1"/>
  <c r="G2389" i="4"/>
  <c r="I2388" i="4"/>
  <c r="M2388" i="4" s="1"/>
  <c r="G2388" i="4"/>
  <c r="I2387" i="4"/>
  <c r="S2387" i="4" s="1"/>
  <c r="G2387" i="4"/>
  <c r="H2387" i="4" s="1"/>
  <c r="I2386" i="4"/>
  <c r="S2386" i="4" s="1"/>
  <c r="G2386" i="4"/>
  <c r="I2385" i="4"/>
  <c r="N2385" i="4" s="1"/>
  <c r="G2385" i="4"/>
  <c r="G131" i="3"/>
  <c r="H131" i="3" s="1"/>
  <c r="D131" i="3"/>
  <c r="J131" i="3" s="1"/>
  <c r="I105" i="1"/>
  <c r="J105" i="1" s="1"/>
  <c r="K105" i="1"/>
  <c r="L105" i="1"/>
  <c r="E105" i="1"/>
  <c r="F105" i="1"/>
  <c r="N105" i="1" s="1"/>
  <c r="I2361" i="4"/>
  <c r="S2361" i="4" s="1"/>
  <c r="G2361" i="4"/>
  <c r="G129" i="3"/>
  <c r="H129" i="3" s="1"/>
  <c r="G130" i="3"/>
  <c r="H130" i="3" s="1"/>
  <c r="D130" i="3"/>
  <c r="E130" i="3" s="1"/>
  <c r="F130" i="3" s="1"/>
  <c r="D129" i="3"/>
  <c r="E129" i="3" s="1"/>
  <c r="F129" i="3" s="1"/>
  <c r="J129" i="3"/>
  <c r="H105" i="2"/>
  <c r="I105" i="2"/>
  <c r="J105" i="2"/>
  <c r="F105" i="2"/>
  <c r="G105" i="2"/>
  <c r="E105" i="2"/>
  <c r="K105" i="2" s="1"/>
  <c r="J103" i="2"/>
  <c r="I103" i="2"/>
  <c r="H103" i="2"/>
  <c r="G103" i="2"/>
  <c r="F103" i="2"/>
  <c r="E103" i="2"/>
  <c r="K103" i="2" s="1"/>
  <c r="E104" i="1"/>
  <c r="M104" i="1" s="1"/>
  <c r="F104" i="1"/>
  <c r="G104" i="1" s="1"/>
  <c r="I104" i="1"/>
  <c r="J104" i="1" s="1"/>
  <c r="K104" i="1"/>
  <c r="L104" i="1"/>
  <c r="G2380" i="4"/>
  <c r="I2380" i="4"/>
  <c r="L2380" i="4" s="1"/>
  <c r="G2353" i="4"/>
  <c r="I2353" i="4"/>
  <c r="I2384" i="4"/>
  <c r="S2384" i="4" s="1"/>
  <c r="G2384" i="4"/>
  <c r="I2383" i="4"/>
  <c r="M2383" i="4" s="1"/>
  <c r="G2383" i="4"/>
  <c r="I2382" i="4"/>
  <c r="N2382" i="4" s="1"/>
  <c r="G2382" i="4"/>
  <c r="I2381" i="4"/>
  <c r="S2381" i="4" s="1"/>
  <c r="G2381" i="4"/>
  <c r="I2379" i="4"/>
  <c r="S2379" i="4" s="1"/>
  <c r="G2379" i="4"/>
  <c r="I2378" i="4"/>
  <c r="M2378" i="4" s="1"/>
  <c r="G2378" i="4"/>
  <c r="I2377" i="4"/>
  <c r="S2377" i="4" s="1"/>
  <c r="G2377" i="4"/>
  <c r="I2376" i="4"/>
  <c r="S2376" i="4" s="1"/>
  <c r="G2376" i="4"/>
  <c r="I2375" i="4"/>
  <c r="S2375" i="4" s="1"/>
  <c r="G2375" i="4"/>
  <c r="I2374" i="4"/>
  <c r="M2374" i="4" s="1"/>
  <c r="G2374" i="4"/>
  <c r="I2373" i="4"/>
  <c r="S2373" i="4" s="1"/>
  <c r="G2373" i="4"/>
  <c r="I2372" i="4"/>
  <c r="S2372" i="4" s="1"/>
  <c r="G2372" i="4"/>
  <c r="I2371" i="4"/>
  <c r="S2371" i="4" s="1"/>
  <c r="G2371" i="4"/>
  <c r="I2370" i="4"/>
  <c r="M2370" i="4" s="1"/>
  <c r="G2370" i="4"/>
  <c r="I2369" i="4"/>
  <c r="S2369" i="4" s="1"/>
  <c r="G2369" i="4"/>
  <c r="I2368" i="4"/>
  <c r="S2368" i="4" s="1"/>
  <c r="G2368" i="4"/>
  <c r="I2367" i="4"/>
  <c r="S2367" i="4" s="1"/>
  <c r="G2367" i="4"/>
  <c r="I2366" i="4"/>
  <c r="M2366" i="4" s="1"/>
  <c r="G2366" i="4"/>
  <c r="I2365" i="4"/>
  <c r="N2365" i="4" s="1"/>
  <c r="G2365" i="4"/>
  <c r="I2364" i="4"/>
  <c r="S2364" i="4" s="1"/>
  <c r="G2364" i="4"/>
  <c r="I2363" i="4"/>
  <c r="S2363" i="4" s="1"/>
  <c r="G2363" i="4"/>
  <c r="I2362" i="4"/>
  <c r="M2362" i="4" s="1"/>
  <c r="G2362" i="4"/>
  <c r="I2360" i="4"/>
  <c r="N2360" i="4" s="1"/>
  <c r="G2360" i="4"/>
  <c r="I2359" i="4"/>
  <c r="S2359" i="4" s="1"/>
  <c r="G2359" i="4"/>
  <c r="I2358" i="4"/>
  <c r="L2358" i="4" s="1"/>
  <c r="G2358" i="4"/>
  <c r="I2357" i="4"/>
  <c r="S2357" i="4" s="1"/>
  <c r="G2357" i="4"/>
  <c r="I2356" i="4"/>
  <c r="S2356" i="4" s="1"/>
  <c r="G2356" i="4"/>
  <c r="I2355" i="4"/>
  <c r="S2355" i="4" s="1"/>
  <c r="G2355" i="4"/>
  <c r="I2354" i="4"/>
  <c r="L2354" i="4" s="1"/>
  <c r="G2354" i="4"/>
  <c r="I2352" i="4"/>
  <c r="S2352" i="4" s="1"/>
  <c r="G2352" i="4"/>
  <c r="I2351" i="4"/>
  <c r="S2351" i="4" s="1"/>
  <c r="G2351" i="4"/>
  <c r="I2350" i="4"/>
  <c r="S2350" i="4" s="1"/>
  <c r="G2350" i="4"/>
  <c r="I2349" i="4"/>
  <c r="G2349" i="4"/>
  <c r="H2349" i="4" s="1"/>
  <c r="I2348" i="4"/>
  <c r="S2348" i="4" s="1"/>
  <c r="G2348" i="4"/>
  <c r="I2347" i="4"/>
  <c r="S2347" i="4" s="1"/>
  <c r="G2347" i="4"/>
  <c r="I2324" i="4"/>
  <c r="N2324" i="4" s="1"/>
  <c r="G2324" i="4"/>
  <c r="E99" i="1"/>
  <c r="M99" i="1" s="1"/>
  <c r="F99" i="1"/>
  <c r="N99" i="1" s="1"/>
  <c r="I99" i="1"/>
  <c r="J99" i="1" s="1"/>
  <c r="K99" i="1"/>
  <c r="L99" i="1"/>
  <c r="E100" i="1"/>
  <c r="M100" i="1" s="1"/>
  <c r="F100" i="1"/>
  <c r="N100" i="1" s="1"/>
  <c r="I100" i="1"/>
  <c r="J100" i="1" s="1"/>
  <c r="K100" i="1"/>
  <c r="L100" i="1"/>
  <c r="E101" i="1"/>
  <c r="M101" i="1" s="1"/>
  <c r="F101" i="1"/>
  <c r="G101" i="1" s="1"/>
  <c r="H101" i="1" s="1"/>
  <c r="I101" i="1"/>
  <c r="J101" i="1" s="1"/>
  <c r="K101" i="1"/>
  <c r="L101" i="1"/>
  <c r="N101" i="1"/>
  <c r="E98" i="1"/>
  <c r="M98" i="1" s="1"/>
  <c r="F98" i="1"/>
  <c r="G98" i="1" s="1"/>
  <c r="I98" i="1"/>
  <c r="J98" i="1" s="1"/>
  <c r="K98" i="1"/>
  <c r="L98" i="1"/>
  <c r="N98" i="1"/>
  <c r="E102" i="1"/>
  <c r="M102" i="1" s="1"/>
  <c r="F102" i="1"/>
  <c r="G102" i="1" s="1"/>
  <c r="H102" i="1" s="1"/>
  <c r="I102" i="1"/>
  <c r="J102" i="1" s="1"/>
  <c r="K102" i="1"/>
  <c r="L102" i="1"/>
  <c r="N102" i="1"/>
  <c r="F103" i="1"/>
  <c r="G103" i="1" s="1"/>
  <c r="H103" i="1" s="1"/>
  <c r="I103" i="1"/>
  <c r="J103" i="1" s="1"/>
  <c r="K103" i="1"/>
  <c r="L103" i="1"/>
  <c r="M103" i="1"/>
  <c r="E102" i="2"/>
  <c r="K102" i="2" s="1"/>
  <c r="F102" i="2"/>
  <c r="G102" i="2"/>
  <c r="H102" i="2"/>
  <c r="I102" i="2"/>
  <c r="J102" i="2"/>
  <c r="E104" i="2"/>
  <c r="K104" i="2" s="1"/>
  <c r="F104" i="2"/>
  <c r="G104" i="2"/>
  <c r="H104" i="2"/>
  <c r="I104" i="2"/>
  <c r="J104" i="2"/>
  <c r="D126" i="3"/>
  <c r="E126" i="3" s="1"/>
  <c r="F126" i="3" s="1"/>
  <c r="G126" i="3"/>
  <c r="H126" i="3" s="1"/>
  <c r="D127" i="3"/>
  <c r="J127" i="3" s="1"/>
  <c r="G127" i="3"/>
  <c r="H127" i="3" s="1"/>
  <c r="D128" i="3"/>
  <c r="J128" i="3" s="1"/>
  <c r="G128" i="3"/>
  <c r="H128" i="3"/>
  <c r="I2346" i="4"/>
  <c r="S2346" i="4" s="1"/>
  <c r="G2346" i="4"/>
  <c r="I2345" i="4"/>
  <c r="M2345" i="4" s="1"/>
  <c r="G2345" i="4"/>
  <c r="I2344" i="4"/>
  <c r="S2344" i="4" s="1"/>
  <c r="G2344" i="4"/>
  <c r="I2343" i="4"/>
  <c r="S2343" i="4" s="1"/>
  <c r="G2343" i="4"/>
  <c r="I2342" i="4"/>
  <c r="M2342" i="4" s="1"/>
  <c r="G2342" i="4"/>
  <c r="I2341" i="4"/>
  <c r="S2341" i="4" s="1"/>
  <c r="G2341" i="4"/>
  <c r="I2340" i="4"/>
  <c r="S2340" i="4" s="1"/>
  <c r="G2340" i="4"/>
  <c r="I2339" i="4"/>
  <c r="S2339" i="4" s="1"/>
  <c r="G2339" i="4"/>
  <c r="I2338" i="4"/>
  <c r="S2338" i="4" s="1"/>
  <c r="G2338" i="4"/>
  <c r="I2337" i="4"/>
  <c r="N2337" i="4" s="1"/>
  <c r="G2337" i="4"/>
  <c r="I2336" i="4"/>
  <c r="S2336" i="4" s="1"/>
  <c r="G2336" i="4"/>
  <c r="I2335" i="4"/>
  <c r="S2335" i="4" s="1"/>
  <c r="G2335" i="4"/>
  <c r="I2334" i="4"/>
  <c r="S2334" i="4" s="1"/>
  <c r="G2334" i="4"/>
  <c r="I2333" i="4"/>
  <c r="M2333" i="4" s="1"/>
  <c r="G2333" i="4"/>
  <c r="I2332" i="4"/>
  <c r="S2332" i="4" s="1"/>
  <c r="G2332" i="4"/>
  <c r="I2331" i="4"/>
  <c r="S2331" i="4" s="1"/>
  <c r="G2331" i="4"/>
  <c r="I2330" i="4"/>
  <c r="M2330" i="4" s="1"/>
  <c r="G2330" i="4"/>
  <c r="I2329" i="4"/>
  <c r="S2329" i="4" s="1"/>
  <c r="G2329" i="4"/>
  <c r="I2328" i="4"/>
  <c r="S2328" i="4" s="1"/>
  <c r="G2328" i="4"/>
  <c r="I2323" i="4"/>
  <c r="M2323" i="4" s="1"/>
  <c r="G2323" i="4"/>
  <c r="I2327" i="4"/>
  <c r="N2327" i="4" s="1"/>
  <c r="G2327" i="4"/>
  <c r="I2326" i="4"/>
  <c r="N2326" i="4" s="1"/>
  <c r="G2326" i="4"/>
  <c r="I2325" i="4"/>
  <c r="M2325" i="4" s="1"/>
  <c r="G2325" i="4"/>
  <c r="I2322" i="4"/>
  <c r="S2322" i="4" s="1"/>
  <c r="G2322" i="4"/>
  <c r="I2321" i="4"/>
  <c r="N2321" i="4" s="1"/>
  <c r="G2321" i="4"/>
  <c r="I2320" i="4"/>
  <c r="M2320" i="4" s="1"/>
  <c r="G2320" i="4"/>
  <c r="I2319" i="4"/>
  <c r="S2319" i="4" s="1"/>
  <c r="G2319" i="4"/>
  <c r="I2318" i="4"/>
  <c r="S2318" i="4" s="1"/>
  <c r="G2318" i="4"/>
  <c r="I2317" i="4"/>
  <c r="S2317" i="4" s="1"/>
  <c r="G2317" i="4"/>
  <c r="I2316" i="4"/>
  <c r="N2316" i="4" s="1"/>
  <c r="G2316" i="4"/>
  <c r="I2315" i="4"/>
  <c r="S2315" i="4" s="1"/>
  <c r="G2315" i="4"/>
  <c r="I2314" i="4"/>
  <c r="S2314" i="4" s="1"/>
  <c r="G2314" i="4"/>
  <c r="I2313" i="4"/>
  <c r="M2313" i="4" s="1"/>
  <c r="G2313" i="4"/>
  <c r="I2312" i="4"/>
  <c r="N2312" i="4" s="1"/>
  <c r="G2312" i="4"/>
  <c r="I2311" i="4"/>
  <c r="L2311" i="4" s="1"/>
  <c r="G2311" i="4"/>
  <c r="H101" i="2"/>
  <c r="I101" i="2"/>
  <c r="J101" i="2"/>
  <c r="F101" i="2"/>
  <c r="G101" i="2"/>
  <c r="E101" i="2"/>
  <c r="K101" i="2" s="1"/>
  <c r="I2278" i="4"/>
  <c r="S2278" i="4" s="1"/>
  <c r="G2278" i="4"/>
  <c r="I2299" i="4"/>
  <c r="S2299" i="4" s="1"/>
  <c r="G2299" i="4"/>
  <c r="I97" i="1"/>
  <c r="J97" i="1" s="1"/>
  <c r="K97" i="1"/>
  <c r="L97" i="1"/>
  <c r="M97" i="1"/>
  <c r="F97" i="1"/>
  <c r="N97" i="1" s="1"/>
  <c r="I2305" i="4"/>
  <c r="S2305" i="4" s="1"/>
  <c r="G2305" i="4"/>
  <c r="I2289" i="4"/>
  <c r="S2289" i="4" s="1"/>
  <c r="G2289" i="4"/>
  <c r="G125" i="3"/>
  <c r="H125" i="3" s="1"/>
  <c r="D125" i="3"/>
  <c r="E125" i="3" s="1"/>
  <c r="F125" i="3" s="1"/>
  <c r="I2269" i="4"/>
  <c r="S2269" i="4" s="1"/>
  <c r="G2269" i="4"/>
  <c r="I2288" i="4"/>
  <c r="S2288" i="4" s="1"/>
  <c r="G2288" i="4"/>
  <c r="I2275" i="4"/>
  <c r="S2275" i="4" s="1"/>
  <c r="G2275" i="4"/>
  <c r="I2276" i="4"/>
  <c r="S2276" i="4" s="1"/>
  <c r="G2276" i="4"/>
  <c r="I96" i="1"/>
  <c r="J96" i="1" s="1"/>
  <c r="K96" i="1"/>
  <c r="L96" i="1"/>
  <c r="E96" i="1"/>
  <c r="M96" i="1" s="1"/>
  <c r="F96" i="1"/>
  <c r="N96" i="1" s="1"/>
  <c r="G124" i="3"/>
  <c r="H124" i="3" s="1"/>
  <c r="D124" i="3"/>
  <c r="E124" i="3" s="1"/>
  <c r="F124" i="3" s="1"/>
  <c r="I2308" i="4"/>
  <c r="S2308" i="4" s="1"/>
  <c r="G2308" i="4"/>
  <c r="I2307" i="4"/>
  <c r="S2307" i="4" s="1"/>
  <c r="G2307" i="4"/>
  <c r="I2306" i="4"/>
  <c r="S2306" i="4" s="1"/>
  <c r="G2306" i="4"/>
  <c r="I2304" i="4"/>
  <c r="S2304" i="4" s="1"/>
  <c r="G2304" i="4"/>
  <c r="I2303" i="4"/>
  <c r="M2303" i="4" s="1"/>
  <c r="G2303" i="4"/>
  <c r="I2302" i="4"/>
  <c r="G2302" i="4"/>
  <c r="I2301" i="4"/>
  <c r="S2301" i="4" s="1"/>
  <c r="G2301" i="4"/>
  <c r="I2300" i="4"/>
  <c r="S2300" i="4" s="1"/>
  <c r="G2300" i="4"/>
  <c r="I2298" i="4"/>
  <c r="M2298" i="4" s="1"/>
  <c r="G2298" i="4"/>
  <c r="I2297" i="4"/>
  <c r="S2297" i="4" s="1"/>
  <c r="G2297" i="4"/>
  <c r="I2287" i="4"/>
  <c r="G2287" i="4"/>
  <c r="I2296" i="4"/>
  <c r="M2296" i="4" s="1"/>
  <c r="G2296" i="4"/>
  <c r="I2295" i="4"/>
  <c r="S2295" i="4" s="1"/>
  <c r="G2295" i="4"/>
  <c r="I2294" i="4"/>
  <c r="S2294" i="4" s="1"/>
  <c r="G2294" i="4"/>
  <c r="I2293" i="4"/>
  <c r="M2293" i="4" s="1"/>
  <c r="G2293" i="4"/>
  <c r="I2292" i="4"/>
  <c r="N2292" i="4" s="1"/>
  <c r="G2292" i="4"/>
  <c r="I2291" i="4"/>
  <c r="S2291" i="4" s="1"/>
  <c r="G2291" i="4"/>
  <c r="I2290" i="4"/>
  <c r="S2290" i="4" s="1"/>
  <c r="G2290" i="4"/>
  <c r="I2286" i="4"/>
  <c r="M2286" i="4" s="1"/>
  <c r="G2286" i="4"/>
  <c r="I2285" i="4"/>
  <c r="S2285" i="4" s="1"/>
  <c r="G2285" i="4"/>
  <c r="I2284" i="4"/>
  <c r="S2284" i="4" s="1"/>
  <c r="G2284" i="4"/>
  <c r="I2283" i="4"/>
  <c r="M2283" i="4" s="1"/>
  <c r="G2283" i="4"/>
  <c r="I2282" i="4"/>
  <c r="N2282" i="4" s="1"/>
  <c r="G2282" i="4"/>
  <c r="I2281" i="4"/>
  <c r="S2281" i="4" s="1"/>
  <c r="G2281" i="4"/>
  <c r="I2279" i="4"/>
  <c r="S2279" i="4" s="1"/>
  <c r="G2279" i="4"/>
  <c r="I2277" i="4"/>
  <c r="M2277" i="4" s="1"/>
  <c r="G2277" i="4"/>
  <c r="I2274" i="4"/>
  <c r="S2274" i="4" s="1"/>
  <c r="G2274" i="4"/>
  <c r="I2273" i="4"/>
  <c r="S2273" i="4" s="1"/>
  <c r="G2273" i="4"/>
  <c r="I2280" i="4"/>
  <c r="N2280" i="4" s="1"/>
  <c r="G2280" i="4"/>
  <c r="I2272" i="4"/>
  <c r="S2272" i="4" s="1"/>
  <c r="G2272" i="4"/>
  <c r="I2271" i="4"/>
  <c r="S2271" i="4" s="1"/>
  <c r="G2271" i="4"/>
  <c r="I2270" i="4"/>
  <c r="S2270" i="4" s="1"/>
  <c r="G2270" i="4"/>
  <c r="I2263" i="4"/>
  <c r="N2263" i="4" s="1"/>
  <c r="G2263" i="4"/>
  <c r="I2268" i="4"/>
  <c r="S2268" i="4" s="1"/>
  <c r="G2268" i="4"/>
  <c r="I2267" i="4"/>
  <c r="S2267" i="4" s="1"/>
  <c r="G2267" i="4"/>
  <c r="I2266" i="4"/>
  <c r="N2266" i="4" s="1"/>
  <c r="G2266" i="4"/>
  <c r="I2265" i="4"/>
  <c r="N2265" i="4" s="1"/>
  <c r="G2265" i="4"/>
  <c r="I2264" i="4"/>
  <c r="S2264" i="4" s="1"/>
  <c r="G2264" i="4"/>
  <c r="H2264" i="4" s="1"/>
  <c r="I2262" i="4"/>
  <c r="N2262" i="4" s="1"/>
  <c r="G2262" i="4"/>
  <c r="H100" i="2"/>
  <c r="I100" i="2"/>
  <c r="J100" i="2"/>
  <c r="F100" i="2"/>
  <c r="G100" i="2"/>
  <c r="E100" i="2"/>
  <c r="K100" i="2" s="1"/>
  <c r="H99" i="2"/>
  <c r="I99" i="2"/>
  <c r="J99" i="2"/>
  <c r="E99" i="2"/>
  <c r="K99" i="2" s="1"/>
  <c r="F99" i="2"/>
  <c r="G99" i="2"/>
  <c r="I2230" i="4"/>
  <c r="S2230" i="4" s="1"/>
  <c r="G2230" i="4"/>
  <c r="I2240" i="4"/>
  <c r="S2240" i="4" s="1"/>
  <c r="G2240" i="4"/>
  <c r="I2239" i="4"/>
  <c r="N2239" i="4" s="1"/>
  <c r="G2239" i="4"/>
  <c r="D123" i="3"/>
  <c r="E123" i="3" s="1"/>
  <c r="F123" i="3" s="1"/>
  <c r="I2258" i="4"/>
  <c r="S2258" i="4" s="1"/>
  <c r="G2258" i="4"/>
  <c r="I2250" i="4"/>
  <c r="S2250" i="4" s="1"/>
  <c r="G2250" i="4"/>
  <c r="I2248" i="4"/>
  <c r="S2248" i="4" s="1"/>
  <c r="G2248" i="4"/>
  <c r="I2247" i="4"/>
  <c r="S2247" i="4" s="1"/>
  <c r="G2247" i="4"/>
  <c r="I2256" i="4"/>
  <c r="S2256" i="4" s="1"/>
  <c r="G2256" i="4"/>
  <c r="G122" i="3"/>
  <c r="H122" i="3" s="1"/>
  <c r="G123" i="3"/>
  <c r="H123" i="3" s="1"/>
  <c r="D122" i="3"/>
  <c r="E122" i="3" s="1"/>
  <c r="F122" i="3" s="1"/>
  <c r="I2255" i="4"/>
  <c r="S2255" i="4" s="1"/>
  <c r="G2255" i="4"/>
  <c r="I2238" i="4"/>
  <c r="S2238" i="4" s="1"/>
  <c r="G2238" i="4"/>
  <c r="I2226" i="4"/>
  <c r="S2226" i="4" s="1"/>
  <c r="G2226" i="4"/>
  <c r="I2224" i="4"/>
  <c r="S2224" i="4" s="1"/>
  <c r="G2224" i="4"/>
  <c r="F95" i="1"/>
  <c r="G95" i="1" s="1"/>
  <c r="H95" i="1" s="1"/>
  <c r="I95" i="1"/>
  <c r="J95" i="1" s="1"/>
  <c r="K95" i="1"/>
  <c r="L95" i="1"/>
  <c r="M95" i="1"/>
  <c r="N95" i="1"/>
  <c r="G121" i="3"/>
  <c r="H121" i="3" s="1"/>
  <c r="D121" i="3"/>
  <c r="E121" i="3" s="1"/>
  <c r="F121" i="3" s="1"/>
  <c r="J121" i="3"/>
  <c r="H98" i="2"/>
  <c r="I98" i="2"/>
  <c r="J98" i="2"/>
  <c r="F98" i="2"/>
  <c r="G98" i="2"/>
  <c r="E98" i="2"/>
  <c r="K98" i="2" s="1"/>
  <c r="H97" i="2"/>
  <c r="I97" i="2"/>
  <c r="J97" i="2"/>
  <c r="F97" i="2"/>
  <c r="G97" i="2"/>
  <c r="E97" i="2"/>
  <c r="K97" i="2" s="1"/>
  <c r="I2192" i="4"/>
  <c r="S2192" i="4" s="1"/>
  <c r="G2192" i="4"/>
  <c r="I2245" i="4"/>
  <c r="S2245" i="4" s="1"/>
  <c r="G2245" i="4"/>
  <c r="I2244" i="4"/>
  <c r="S2244" i="4" s="1"/>
  <c r="G2244" i="4"/>
  <c r="I2261" i="4"/>
  <c r="S2261" i="4" s="1"/>
  <c r="G2261" i="4"/>
  <c r="I2260" i="4"/>
  <c r="M2260" i="4" s="1"/>
  <c r="G2260" i="4"/>
  <c r="I2259" i="4"/>
  <c r="S2259" i="4" s="1"/>
  <c r="G2259" i="4"/>
  <c r="I2257" i="4"/>
  <c r="S2257" i="4" s="1"/>
  <c r="G2257" i="4"/>
  <c r="I2254" i="4"/>
  <c r="N2254" i="4" s="1"/>
  <c r="G2254" i="4"/>
  <c r="I2253" i="4"/>
  <c r="M2253" i="4" s="1"/>
  <c r="G2253" i="4"/>
  <c r="I2252" i="4"/>
  <c r="N2252" i="4" s="1"/>
  <c r="G2252" i="4"/>
  <c r="I2251" i="4"/>
  <c r="S2251" i="4" s="1"/>
  <c r="G2251" i="4"/>
  <c r="I2249" i="4"/>
  <c r="S2249" i="4" s="1"/>
  <c r="G2249" i="4"/>
  <c r="I2246" i="4"/>
  <c r="M2246" i="4" s="1"/>
  <c r="G2246" i="4"/>
  <c r="I2243" i="4"/>
  <c r="S2243" i="4" s="1"/>
  <c r="G2243" i="4"/>
  <c r="I2242" i="4"/>
  <c r="S2242" i="4" s="1"/>
  <c r="G2242" i="4"/>
  <c r="I2237" i="4"/>
  <c r="S2237" i="4" s="1"/>
  <c r="G2237" i="4"/>
  <c r="I2236" i="4"/>
  <c r="S2236" i="4" s="1"/>
  <c r="G2236" i="4"/>
  <c r="I2235" i="4"/>
  <c r="S2235" i="4" s="1"/>
  <c r="G2235" i="4"/>
  <c r="I2234" i="4"/>
  <c r="N2234" i="4" s="1"/>
  <c r="G2234" i="4"/>
  <c r="I2233" i="4"/>
  <c r="M2233" i="4" s="1"/>
  <c r="G2233" i="4"/>
  <c r="I2232" i="4"/>
  <c r="N2232" i="4" s="1"/>
  <c r="G2232" i="4"/>
  <c r="I2231" i="4"/>
  <c r="S2231" i="4" s="1"/>
  <c r="G2231" i="4"/>
  <c r="I2229" i="4"/>
  <c r="S2229" i="4" s="1"/>
  <c r="G2229" i="4"/>
  <c r="I2228" i="4"/>
  <c r="S2228" i="4" s="1"/>
  <c r="G2228" i="4"/>
  <c r="I2221" i="4"/>
  <c r="N2221" i="4" s="1"/>
  <c r="G2221" i="4"/>
  <c r="I2227" i="4"/>
  <c r="S2227" i="4" s="1"/>
  <c r="G2227" i="4"/>
  <c r="I2225" i="4"/>
  <c r="N2225" i="4" s="1"/>
  <c r="G2225" i="4"/>
  <c r="I2241" i="4"/>
  <c r="N2241" i="4" s="1"/>
  <c r="G2241" i="4"/>
  <c r="I2223" i="4"/>
  <c r="L2223" i="4" s="1"/>
  <c r="G2223" i="4"/>
  <c r="I2222" i="4"/>
  <c r="L2222" i="4" s="1"/>
  <c r="G2222" i="4"/>
  <c r="I2220" i="4"/>
  <c r="G2220" i="4"/>
  <c r="I2219" i="4"/>
  <c r="S2219" i="4" s="1"/>
  <c r="G2219" i="4"/>
  <c r="I2218" i="4"/>
  <c r="G2218" i="4"/>
  <c r="H2218" i="4" s="1"/>
  <c r="I2217" i="4"/>
  <c r="S2217" i="4" s="1"/>
  <c r="G2217" i="4"/>
  <c r="H96" i="2"/>
  <c r="I96" i="2"/>
  <c r="J96" i="2"/>
  <c r="F96" i="2"/>
  <c r="G96" i="2"/>
  <c r="E96" i="2"/>
  <c r="K96" i="2" s="1"/>
  <c r="I2203" i="4"/>
  <c r="S2203" i="4" s="1"/>
  <c r="G2203" i="4"/>
  <c r="F95" i="2"/>
  <c r="G95" i="2"/>
  <c r="E95" i="2"/>
  <c r="K95" i="2" s="1"/>
  <c r="H95" i="2"/>
  <c r="I95" i="2"/>
  <c r="J95" i="2"/>
  <c r="I2185" i="4"/>
  <c r="S2185" i="4" s="1"/>
  <c r="G2185" i="4"/>
  <c r="G120" i="3"/>
  <c r="H120" i="3" s="1"/>
  <c r="D120" i="3"/>
  <c r="E120" i="3" s="1"/>
  <c r="F120" i="3" s="1"/>
  <c r="I2209" i="4"/>
  <c r="S2209" i="4" s="1"/>
  <c r="G2209" i="4"/>
  <c r="I2212" i="4"/>
  <c r="S2212" i="4" s="1"/>
  <c r="G2212" i="4"/>
  <c r="I2208" i="4"/>
  <c r="S2208" i="4" s="1"/>
  <c r="G2208" i="4"/>
  <c r="I2190" i="4"/>
  <c r="S2190" i="4" s="1"/>
  <c r="G2190" i="4"/>
  <c r="I2189" i="4"/>
  <c r="S2189" i="4" s="1"/>
  <c r="G2189" i="4"/>
  <c r="G119" i="3"/>
  <c r="H119" i="3" s="1"/>
  <c r="D119" i="3"/>
  <c r="E119" i="3" s="1"/>
  <c r="F119" i="3" s="1"/>
  <c r="I2201" i="4"/>
  <c r="S2201" i="4" s="1"/>
  <c r="G2201" i="4"/>
  <c r="I2200" i="4"/>
  <c r="S2200" i="4" s="1"/>
  <c r="G2200" i="4"/>
  <c r="I2172" i="4"/>
  <c r="S2172" i="4" s="1"/>
  <c r="G2172" i="4"/>
  <c r="I2171" i="4"/>
  <c r="S2171" i="4" s="1"/>
  <c r="G2171" i="4"/>
  <c r="I2170" i="4"/>
  <c r="S2170" i="4" s="1"/>
  <c r="G2170" i="4"/>
  <c r="I2169" i="4"/>
  <c r="S2169" i="4" s="1"/>
  <c r="G2169" i="4"/>
  <c r="I2168" i="4"/>
  <c r="S2168" i="4" s="1"/>
  <c r="G2168" i="4"/>
  <c r="I2167" i="4"/>
  <c r="M2167" i="4" s="1"/>
  <c r="G2167" i="4"/>
  <c r="I2166" i="4"/>
  <c r="M2166" i="4" s="1"/>
  <c r="G2166" i="4"/>
  <c r="I2165" i="4"/>
  <c r="S2165" i="4" s="1"/>
  <c r="G2165" i="4"/>
  <c r="I2164" i="4"/>
  <c r="S2164" i="4" s="1"/>
  <c r="G2164" i="4"/>
  <c r="I2163" i="4"/>
  <c r="M2163" i="4" s="1"/>
  <c r="G2163" i="4"/>
  <c r="I2162" i="4"/>
  <c r="S2162" i="4" s="1"/>
  <c r="G2162" i="4"/>
  <c r="I2161" i="4"/>
  <c r="S2161" i="4" s="1"/>
  <c r="G2161" i="4"/>
  <c r="I2160" i="4"/>
  <c r="S2160" i="4" s="1"/>
  <c r="G2160" i="4"/>
  <c r="I2159" i="4"/>
  <c r="S2159" i="4" s="1"/>
  <c r="G2159" i="4"/>
  <c r="I2158" i="4"/>
  <c r="S2158" i="4" s="1"/>
  <c r="G2158" i="4"/>
  <c r="I2157" i="4"/>
  <c r="M2157" i="4" s="1"/>
  <c r="G2157" i="4"/>
  <c r="I2156" i="4"/>
  <c r="S2156" i="4" s="1"/>
  <c r="G2156" i="4"/>
  <c r="I2155" i="4"/>
  <c r="M2155" i="4" s="1"/>
  <c r="G2155" i="4"/>
  <c r="I2154" i="4"/>
  <c r="S2154" i="4" s="1"/>
  <c r="G2154" i="4"/>
  <c r="I2153" i="4"/>
  <c r="S2153" i="4" s="1"/>
  <c r="G2153" i="4"/>
  <c r="I2152" i="4"/>
  <c r="S2152" i="4" s="1"/>
  <c r="G2152" i="4"/>
  <c r="I2151" i="4"/>
  <c r="S2151" i="4" s="1"/>
  <c r="G2151" i="4"/>
  <c r="H2151" i="4" s="1"/>
  <c r="I2150" i="4"/>
  <c r="N2150" i="4" s="1"/>
  <c r="G2150" i="4"/>
  <c r="I2149" i="4"/>
  <c r="S2149" i="4" s="1"/>
  <c r="G2149" i="4"/>
  <c r="I2148" i="4"/>
  <c r="M2148" i="4" s="1"/>
  <c r="G2148" i="4"/>
  <c r="I2147" i="4"/>
  <c r="N2147" i="4" s="1"/>
  <c r="G2147" i="4"/>
  <c r="I2146" i="4"/>
  <c r="N2146" i="4" s="1"/>
  <c r="G2146" i="4"/>
  <c r="I2145" i="4"/>
  <c r="S2145" i="4" s="1"/>
  <c r="G2145" i="4"/>
  <c r="I2144" i="4"/>
  <c r="S2144" i="4" s="1"/>
  <c r="G2144" i="4"/>
  <c r="I2143" i="4"/>
  <c r="S2143" i="4" s="1"/>
  <c r="G2143" i="4"/>
  <c r="I2142" i="4"/>
  <c r="M2142" i="4" s="1"/>
  <c r="G2142" i="4"/>
  <c r="I2141" i="4"/>
  <c r="N2141" i="4" s="1"/>
  <c r="G2141" i="4"/>
  <c r="I2140" i="4"/>
  <c r="S2140" i="4" s="1"/>
  <c r="G2140" i="4"/>
  <c r="I2139" i="4"/>
  <c r="S2139" i="4" s="1"/>
  <c r="G2139" i="4"/>
  <c r="I2138" i="4"/>
  <c r="M2138" i="4" s="1"/>
  <c r="G2138" i="4"/>
  <c r="I2137" i="4"/>
  <c r="N2137" i="4" s="1"/>
  <c r="G2137" i="4"/>
  <c r="I2136" i="4"/>
  <c r="S2136" i="4" s="1"/>
  <c r="G2136" i="4"/>
  <c r="I2135" i="4"/>
  <c r="S2135" i="4" s="1"/>
  <c r="G2135" i="4"/>
  <c r="I2134" i="4"/>
  <c r="M2134" i="4" s="1"/>
  <c r="G2134" i="4"/>
  <c r="I2133" i="4"/>
  <c r="S2133" i="4" s="1"/>
  <c r="G2133" i="4"/>
  <c r="I2132" i="4"/>
  <c r="M2132" i="4" s="1"/>
  <c r="G2132" i="4"/>
  <c r="I2131" i="4"/>
  <c r="N2131" i="4" s="1"/>
  <c r="G2131" i="4"/>
  <c r="I2130" i="4"/>
  <c r="M2130" i="4" s="1"/>
  <c r="G2130" i="4"/>
  <c r="I2129" i="4"/>
  <c r="S2129" i="4" s="1"/>
  <c r="G2129" i="4"/>
  <c r="I2128" i="4"/>
  <c r="S2128" i="4" s="1"/>
  <c r="G2128" i="4"/>
  <c r="H2128" i="4" s="1"/>
  <c r="I2127" i="4"/>
  <c r="S2127" i="4" s="1"/>
  <c r="G2127" i="4"/>
  <c r="I2211" i="4"/>
  <c r="S2211" i="4" s="1"/>
  <c r="G2211" i="4"/>
  <c r="I2180" i="4"/>
  <c r="S2180" i="4" s="1"/>
  <c r="G2180" i="4"/>
  <c r="D114" i="3"/>
  <c r="E114" i="3" s="1"/>
  <c r="F114" i="3" s="1"/>
  <c r="G114" i="3"/>
  <c r="H114" i="3" s="1"/>
  <c r="D115" i="3"/>
  <c r="E115" i="3" s="1"/>
  <c r="F115" i="3" s="1"/>
  <c r="G115" i="3"/>
  <c r="H115" i="3" s="1"/>
  <c r="J115" i="3"/>
  <c r="D116" i="3"/>
  <c r="J116" i="3" s="1"/>
  <c r="E116" i="3"/>
  <c r="F116" i="3" s="1"/>
  <c r="G116" i="3"/>
  <c r="H116" i="3" s="1"/>
  <c r="D117" i="3"/>
  <c r="E117" i="3" s="1"/>
  <c r="F117" i="3" s="1"/>
  <c r="G117" i="3"/>
  <c r="H117" i="3" s="1"/>
  <c r="D118" i="3"/>
  <c r="E118" i="3" s="1"/>
  <c r="F118" i="3" s="1"/>
  <c r="G118" i="3"/>
  <c r="H118" i="3" s="1"/>
  <c r="F94" i="1"/>
  <c r="N94" i="1" s="1"/>
  <c r="E93" i="1"/>
  <c r="F93" i="1"/>
  <c r="N93" i="1" s="1"/>
  <c r="I92" i="1"/>
  <c r="J92" i="1" s="1"/>
  <c r="K92" i="1"/>
  <c r="L92" i="1"/>
  <c r="I93" i="1"/>
  <c r="J93" i="1" s="1"/>
  <c r="K93" i="1"/>
  <c r="L93" i="1"/>
  <c r="I94" i="1"/>
  <c r="J94" i="1" s="1"/>
  <c r="K94" i="1"/>
  <c r="L94" i="1"/>
  <c r="M94" i="1"/>
  <c r="E92" i="1"/>
  <c r="M92" i="1" s="1"/>
  <c r="F92" i="1"/>
  <c r="N92" i="1" s="1"/>
  <c r="I2215" i="4"/>
  <c r="S2215" i="4" s="1"/>
  <c r="G2215" i="4"/>
  <c r="I2214" i="4"/>
  <c r="M2214" i="4" s="1"/>
  <c r="G2214" i="4"/>
  <c r="I2213" i="4"/>
  <c r="S2213" i="4" s="1"/>
  <c r="G2213" i="4"/>
  <c r="I2207" i="4"/>
  <c r="S2207" i="4" s="1"/>
  <c r="G2207" i="4"/>
  <c r="I2206" i="4"/>
  <c r="S2206" i="4" s="1"/>
  <c r="G2206" i="4"/>
  <c r="I2210" i="4"/>
  <c r="S2210" i="4" s="1"/>
  <c r="G2210" i="4"/>
  <c r="I2205" i="4"/>
  <c r="S2205" i="4" s="1"/>
  <c r="G2205" i="4"/>
  <c r="I2204" i="4"/>
  <c r="M2204" i="4" s="1"/>
  <c r="G2204" i="4"/>
  <c r="I2202" i="4"/>
  <c r="M2202" i="4" s="1"/>
  <c r="G2202" i="4"/>
  <c r="I2199" i="4"/>
  <c r="S2199" i="4" s="1"/>
  <c r="G2199" i="4"/>
  <c r="I2198" i="4"/>
  <c r="S2198" i="4" s="1"/>
  <c r="G2198" i="4"/>
  <c r="I2197" i="4"/>
  <c r="M2197" i="4" s="1"/>
  <c r="G2197" i="4"/>
  <c r="I2196" i="4"/>
  <c r="S2196" i="4" s="1"/>
  <c r="G2196" i="4"/>
  <c r="I2195" i="4"/>
  <c r="S2195" i="4" s="1"/>
  <c r="G2195" i="4"/>
  <c r="I2194" i="4"/>
  <c r="S2194" i="4" s="1"/>
  <c r="G2194" i="4"/>
  <c r="I2193" i="4"/>
  <c r="M2193" i="4" s="1"/>
  <c r="G2193" i="4"/>
  <c r="I2191" i="4"/>
  <c r="S2191" i="4" s="1"/>
  <c r="G2191" i="4"/>
  <c r="I2188" i="4"/>
  <c r="S2188" i="4" s="1"/>
  <c r="G2188" i="4"/>
  <c r="I2187" i="4"/>
  <c r="S2187" i="4" s="1"/>
  <c r="G2187" i="4"/>
  <c r="I2186" i="4"/>
  <c r="N2186" i="4" s="1"/>
  <c r="G2186" i="4"/>
  <c r="I2184" i="4"/>
  <c r="S2184" i="4" s="1"/>
  <c r="G2184" i="4"/>
  <c r="I2183" i="4"/>
  <c r="S2183" i="4" s="1"/>
  <c r="G2183" i="4"/>
  <c r="I2182" i="4"/>
  <c r="M2182" i="4" s="1"/>
  <c r="G2182" i="4"/>
  <c r="I2179" i="4"/>
  <c r="L2179" i="4" s="1"/>
  <c r="G2179" i="4"/>
  <c r="I2178" i="4"/>
  <c r="S2178" i="4" s="1"/>
  <c r="G2178" i="4"/>
  <c r="I2177" i="4"/>
  <c r="M2177" i="4" s="1"/>
  <c r="G2177" i="4"/>
  <c r="I2176" i="4"/>
  <c r="S2176" i="4" s="1"/>
  <c r="G2176" i="4"/>
  <c r="I2175" i="4"/>
  <c r="S2175" i="4" s="1"/>
  <c r="G2175" i="4"/>
  <c r="H2175" i="4" s="1"/>
  <c r="I2174" i="4"/>
  <c r="N2174" i="4" s="1"/>
  <c r="G2174" i="4"/>
  <c r="G113" i="3"/>
  <c r="H113" i="3" s="1"/>
  <c r="D113" i="3"/>
  <c r="E113" i="3" s="1"/>
  <c r="F113" i="3" s="1"/>
  <c r="I2104" i="4"/>
  <c r="S2104" i="4" s="1"/>
  <c r="G2104" i="4"/>
  <c r="I2121" i="4"/>
  <c r="S2121" i="4" s="1"/>
  <c r="G2121" i="4"/>
  <c r="I2103" i="4"/>
  <c r="S2103" i="4" s="1"/>
  <c r="G2103" i="4"/>
  <c r="I2099" i="4"/>
  <c r="S2099" i="4" s="1"/>
  <c r="G2099" i="4"/>
  <c r="G111" i="3"/>
  <c r="H111" i="3" s="1"/>
  <c r="G112" i="3"/>
  <c r="H112" i="3" s="1"/>
  <c r="D112" i="3"/>
  <c r="E112" i="3" s="1"/>
  <c r="F112" i="3" s="1"/>
  <c r="D111" i="3"/>
  <c r="E111" i="3" s="1"/>
  <c r="F111" i="3" s="1"/>
  <c r="H94" i="2"/>
  <c r="I94" i="2"/>
  <c r="J94" i="2"/>
  <c r="F94" i="2"/>
  <c r="G94" i="2"/>
  <c r="E94" i="2"/>
  <c r="K94" i="2" s="1"/>
  <c r="H93" i="2"/>
  <c r="I93" i="2"/>
  <c r="J93" i="2"/>
  <c r="F93" i="2"/>
  <c r="G93" i="2"/>
  <c r="E93" i="2"/>
  <c r="K93" i="2" s="1"/>
  <c r="I2098" i="4"/>
  <c r="S2098" i="4" s="1"/>
  <c r="G2098" i="4"/>
  <c r="I91" i="1"/>
  <c r="J91" i="1" s="1"/>
  <c r="K91" i="1"/>
  <c r="L91" i="1"/>
  <c r="E91" i="1"/>
  <c r="F91" i="1"/>
  <c r="N91" i="1" s="1"/>
  <c r="F90" i="1"/>
  <c r="G90" i="1" s="1"/>
  <c r="E90" i="1"/>
  <c r="I90" i="1"/>
  <c r="J90" i="1" s="1"/>
  <c r="K90" i="1"/>
  <c r="L90" i="1"/>
  <c r="I2126" i="4"/>
  <c r="M2126" i="4" s="1"/>
  <c r="G2126" i="4"/>
  <c r="I2125" i="4"/>
  <c r="M2125" i="4" s="1"/>
  <c r="G2125" i="4"/>
  <c r="I2124" i="4"/>
  <c r="S2124" i="4" s="1"/>
  <c r="G2124" i="4"/>
  <c r="I2123" i="4"/>
  <c r="S2123" i="4" s="1"/>
  <c r="G2123" i="4"/>
  <c r="I2122" i="4"/>
  <c r="S2122" i="4" s="1"/>
  <c r="G2122" i="4"/>
  <c r="I2120" i="4"/>
  <c r="L2120" i="4" s="1"/>
  <c r="G2120" i="4"/>
  <c r="I2119" i="4"/>
  <c r="S2119" i="4" s="1"/>
  <c r="G2119" i="4"/>
  <c r="I2118" i="4"/>
  <c r="M2118" i="4" s="1"/>
  <c r="G2118" i="4"/>
  <c r="I2116" i="4"/>
  <c r="G2116" i="4"/>
  <c r="I2115" i="4"/>
  <c r="S2115" i="4" s="1"/>
  <c r="G2115" i="4"/>
  <c r="I2114" i="4"/>
  <c r="M2114" i="4" s="1"/>
  <c r="G2114" i="4"/>
  <c r="I2113" i="4"/>
  <c r="N2113" i="4" s="1"/>
  <c r="G2113" i="4"/>
  <c r="I2112" i="4"/>
  <c r="L2112" i="4" s="1"/>
  <c r="G2112" i="4"/>
  <c r="I2111" i="4"/>
  <c r="S2111" i="4" s="1"/>
  <c r="G2111" i="4"/>
  <c r="I2110" i="4"/>
  <c r="L2110" i="4" s="1"/>
  <c r="G2110" i="4"/>
  <c r="I2109" i="4"/>
  <c r="N2109" i="4" s="1"/>
  <c r="G2109" i="4"/>
  <c r="I2108" i="4"/>
  <c r="G2108" i="4"/>
  <c r="I2105" i="4"/>
  <c r="S2105" i="4" s="1"/>
  <c r="G2105" i="4"/>
  <c r="I2117" i="4"/>
  <c r="S2117" i="4" s="1"/>
  <c r="G2117" i="4"/>
  <c r="I2181" i="4"/>
  <c r="N2181" i="4" s="1"/>
  <c r="G2181" i="4"/>
  <c r="I2106" i="4"/>
  <c r="S2106" i="4" s="1"/>
  <c r="G2106" i="4"/>
  <c r="I2102" i="4"/>
  <c r="L2102" i="4" s="1"/>
  <c r="G2102" i="4"/>
  <c r="I2101" i="4"/>
  <c r="N2101" i="4" s="1"/>
  <c r="G2101" i="4"/>
  <c r="I2100" i="4"/>
  <c r="M2100" i="4" s="1"/>
  <c r="G2100" i="4"/>
  <c r="I2097" i="4"/>
  <c r="S2097" i="4" s="1"/>
  <c r="G2097" i="4"/>
  <c r="I2096" i="4"/>
  <c r="N2096" i="4" s="1"/>
  <c r="G2096" i="4"/>
  <c r="I2095" i="4"/>
  <c r="S2095" i="4" s="1"/>
  <c r="G2095" i="4"/>
  <c r="H2095" i="4" s="1"/>
  <c r="I2094" i="4"/>
  <c r="N2094" i="4" s="1"/>
  <c r="G2094" i="4"/>
  <c r="G2107" i="4"/>
  <c r="I2107" i="4"/>
  <c r="L2107" i="4" s="1"/>
  <c r="I2093" i="4"/>
  <c r="S2093" i="4" s="1"/>
  <c r="G2093" i="4"/>
  <c r="I2075" i="4"/>
  <c r="S2075" i="4" s="1"/>
  <c r="G2075" i="4"/>
  <c r="G100" i="1" l="1"/>
  <c r="H100" i="1" s="1"/>
  <c r="H104" i="1"/>
  <c r="H107" i="1"/>
  <c r="H113" i="1"/>
  <c r="G97" i="1"/>
  <c r="H97" i="1" s="1"/>
  <c r="M107" i="1"/>
  <c r="N103" i="1"/>
  <c r="N108" i="1"/>
  <c r="H114" i="1"/>
  <c r="H116" i="1"/>
  <c r="H115" i="1"/>
  <c r="G111" i="1"/>
  <c r="H111" i="1" s="1"/>
  <c r="N115" i="1"/>
  <c r="H119" i="1"/>
  <c r="G120" i="1"/>
  <c r="H120" i="1" s="1"/>
  <c r="G121" i="1"/>
  <c r="H121" i="1" s="1"/>
  <c r="H122" i="1"/>
  <c r="G105" i="1"/>
  <c r="H105" i="1" s="1"/>
  <c r="N116" i="1"/>
  <c r="H98" i="1"/>
  <c r="H118" i="1"/>
  <c r="M119" i="1"/>
  <c r="M122" i="1"/>
  <c r="S3001" i="4"/>
  <c r="L2963" i="4"/>
  <c r="N2980" i="4"/>
  <c r="S2963" i="4"/>
  <c r="M2990" i="4"/>
  <c r="S3005" i="4"/>
  <c r="S2987" i="4"/>
  <c r="L2992" i="4"/>
  <c r="M2986" i="4"/>
  <c r="S3015" i="4"/>
  <c r="S2983" i="4"/>
  <c r="S2986" i="4"/>
  <c r="N2960" i="4"/>
  <c r="M3002" i="4"/>
  <c r="L2981" i="4"/>
  <c r="M2984" i="4"/>
  <c r="L3018" i="4"/>
  <c r="S2993" i="4"/>
  <c r="L2978" i="4"/>
  <c r="S2990" i="4"/>
  <c r="M2988" i="4"/>
  <c r="S2998" i="4"/>
  <c r="S2982" i="4"/>
  <c r="M3007" i="4"/>
  <c r="M3018" i="4"/>
  <c r="N3018" i="4"/>
  <c r="S3018" i="4"/>
  <c r="M2994" i="4"/>
  <c r="S2994" i="4"/>
  <c r="M2998" i="4"/>
  <c r="M3004" i="4"/>
  <c r="S2997" i="4"/>
  <c r="M2992" i="4"/>
  <c r="M3000" i="4"/>
  <c r="M3013" i="4"/>
  <c r="M3006" i="4"/>
  <c r="S3008" i="4"/>
  <c r="M3011" i="4"/>
  <c r="S3011" i="4"/>
  <c r="S3014" i="4"/>
  <c r="M3017" i="4"/>
  <c r="S3019" i="4"/>
  <c r="M2996" i="4"/>
  <c r="M3009" i="4"/>
  <c r="S3012" i="4"/>
  <c r="M2982" i="4"/>
  <c r="S2980" i="4"/>
  <c r="L2983" i="4"/>
  <c r="N2984" i="4"/>
  <c r="L2987" i="4"/>
  <c r="N2988" i="4"/>
  <c r="L2991" i="4"/>
  <c r="N2992" i="4"/>
  <c r="L2995" i="4"/>
  <c r="N2996" i="4"/>
  <c r="L2999" i="4"/>
  <c r="N3000" i="4"/>
  <c r="L3003" i="4"/>
  <c r="N3004" i="4"/>
  <c r="N3007" i="4"/>
  <c r="L3010" i="4"/>
  <c r="N3011" i="4"/>
  <c r="L3014" i="4"/>
  <c r="N3015" i="4"/>
  <c r="N3019" i="4"/>
  <c r="L3022" i="4"/>
  <c r="N3023" i="4"/>
  <c r="M2983" i="4"/>
  <c r="S2984" i="4"/>
  <c r="M2987" i="4"/>
  <c r="S2988" i="4"/>
  <c r="M2991" i="4"/>
  <c r="S2992" i="4"/>
  <c r="M2995" i="4"/>
  <c r="S2996" i="4"/>
  <c r="M2999" i="4"/>
  <c r="S3000" i="4"/>
  <c r="M3003" i="4"/>
  <c r="S3004" i="4"/>
  <c r="S3007" i="4"/>
  <c r="M3010" i="4"/>
  <c r="M3014" i="4"/>
  <c r="M3022" i="4"/>
  <c r="S3023" i="4"/>
  <c r="L2982" i="4"/>
  <c r="L2986" i="4"/>
  <c r="L2990" i="4"/>
  <c r="N2991" i="4"/>
  <c r="L2994" i="4"/>
  <c r="N2995" i="4"/>
  <c r="L2998" i="4"/>
  <c r="N2999" i="4"/>
  <c r="L3002" i="4"/>
  <c r="N3003" i="4"/>
  <c r="L3006" i="4"/>
  <c r="L3009" i="4"/>
  <c r="N3010" i="4"/>
  <c r="L3013" i="4"/>
  <c r="L3017" i="4"/>
  <c r="L3021" i="4"/>
  <c r="N3022" i="4"/>
  <c r="M3021" i="4"/>
  <c r="M2981" i="4"/>
  <c r="L2985" i="4"/>
  <c r="L2989" i="4"/>
  <c r="L2993" i="4"/>
  <c r="L2997" i="4"/>
  <c r="L3001" i="4"/>
  <c r="N3002" i="4"/>
  <c r="L3005" i="4"/>
  <c r="N3006" i="4"/>
  <c r="L3008" i="4"/>
  <c r="N3009" i="4"/>
  <c r="L3012" i="4"/>
  <c r="N3013" i="4"/>
  <c r="L3016" i="4"/>
  <c r="N3017" i="4"/>
  <c r="L3020" i="4"/>
  <c r="N3021" i="4"/>
  <c r="L3024" i="4"/>
  <c r="L2980" i="4"/>
  <c r="N2981" i="4"/>
  <c r="M2985" i="4"/>
  <c r="M2989" i="4"/>
  <c r="M2993" i="4"/>
  <c r="M2997" i="4"/>
  <c r="M3001" i="4"/>
  <c r="M3005" i="4"/>
  <c r="M3008" i="4"/>
  <c r="M3012" i="4"/>
  <c r="M3016" i="4"/>
  <c r="M3020" i="4"/>
  <c r="M3024" i="4"/>
  <c r="N2985" i="4"/>
  <c r="N2989" i="4"/>
  <c r="L3015" i="4"/>
  <c r="N3016" i="4"/>
  <c r="L3019" i="4"/>
  <c r="N3020" i="4"/>
  <c r="L3023" i="4"/>
  <c r="N3024" i="4"/>
  <c r="L2972" i="4"/>
  <c r="S2948" i="4"/>
  <c r="M2972" i="4"/>
  <c r="N2972" i="4"/>
  <c r="S2960" i="4"/>
  <c r="J158" i="3"/>
  <c r="E157" i="3"/>
  <c r="F157" i="3" s="1"/>
  <c r="L2947" i="4"/>
  <c r="M2950" i="4"/>
  <c r="L2951" i="4"/>
  <c r="N2959" i="4"/>
  <c r="L2900" i="4"/>
  <c r="S2933" i="4"/>
  <c r="M2966" i="4"/>
  <c r="S2951" i="4"/>
  <c r="N2944" i="4"/>
  <c r="L2932" i="4"/>
  <c r="S2932" i="4"/>
  <c r="L2913" i="4"/>
  <c r="M2955" i="4"/>
  <c r="N2955" i="4"/>
  <c r="S2955" i="4"/>
  <c r="M2951" i="4"/>
  <c r="M2967" i="4"/>
  <c r="M2978" i="4"/>
  <c r="N2940" i="4"/>
  <c r="M2954" i="4"/>
  <c r="N2956" i="4"/>
  <c r="S2959" i="4"/>
  <c r="N2967" i="4"/>
  <c r="S2978" i="4"/>
  <c r="L2936" i="4"/>
  <c r="S2944" i="4"/>
  <c r="M2936" i="4"/>
  <c r="M2939" i="4"/>
  <c r="N2936" i="4"/>
  <c r="L2967" i="4"/>
  <c r="N2934" i="4"/>
  <c r="M2942" i="4"/>
  <c r="N2948" i="4"/>
  <c r="S2952" i="4"/>
  <c r="M2959" i="4"/>
  <c r="N2963" i="4"/>
  <c r="N2973" i="4"/>
  <c r="S2975" i="4"/>
  <c r="M2977" i="4"/>
  <c r="N2979" i="4"/>
  <c r="N2968" i="4"/>
  <c r="L2971" i="4"/>
  <c r="M2974" i="4"/>
  <c r="L2976" i="4"/>
  <c r="S2979" i="4"/>
  <c r="S2937" i="4"/>
  <c r="L2940" i="4"/>
  <c r="M2943" i="4"/>
  <c r="N2947" i="4"/>
  <c r="M2958" i="4"/>
  <c r="N2964" i="4"/>
  <c r="S2968" i="4"/>
  <c r="N2971" i="4"/>
  <c r="L2975" i="4"/>
  <c r="N2976" i="4"/>
  <c r="N2937" i="4"/>
  <c r="L2943" i="4"/>
  <c r="M2947" i="4"/>
  <c r="M2962" i="4"/>
  <c r="M2940" i="4"/>
  <c r="N2943" i="4"/>
  <c r="S2964" i="4"/>
  <c r="S2971" i="4"/>
  <c r="S2976" i="4"/>
  <c r="M2975" i="4"/>
  <c r="N2978" i="4"/>
  <c r="L2934" i="4"/>
  <c r="M2946" i="4"/>
  <c r="N2952" i="4"/>
  <c r="S2956" i="4"/>
  <c r="L2979" i="4"/>
  <c r="L2935" i="4"/>
  <c r="S2973" i="4"/>
  <c r="M2935" i="4"/>
  <c r="L2939" i="4"/>
  <c r="L2942" i="4"/>
  <c r="L2946" i="4"/>
  <c r="L2950" i="4"/>
  <c r="L2954" i="4"/>
  <c r="L2958" i="4"/>
  <c r="L2962" i="4"/>
  <c r="L2966" i="4"/>
  <c r="L2970" i="4"/>
  <c r="M2970" i="4"/>
  <c r="M2934" i="4"/>
  <c r="S2935" i="4"/>
  <c r="L2938" i="4"/>
  <c r="N2939" i="4"/>
  <c r="L2941" i="4"/>
  <c r="N2942" i="4"/>
  <c r="L2945" i="4"/>
  <c r="N2946" i="4"/>
  <c r="L2949" i="4"/>
  <c r="N2950" i="4"/>
  <c r="L2953" i="4"/>
  <c r="N2954" i="4"/>
  <c r="L2957" i="4"/>
  <c r="N2958" i="4"/>
  <c r="L2961" i="4"/>
  <c r="N2962" i="4"/>
  <c r="L2965" i="4"/>
  <c r="N2966" i="4"/>
  <c r="L2969" i="4"/>
  <c r="N2970" i="4"/>
  <c r="L2974" i="4"/>
  <c r="L2977" i="4"/>
  <c r="M2938" i="4"/>
  <c r="M2941" i="4"/>
  <c r="M2945" i="4"/>
  <c r="M2949" i="4"/>
  <c r="M2953" i="4"/>
  <c r="M2957" i="4"/>
  <c r="M2961" i="4"/>
  <c r="M2965" i="4"/>
  <c r="M2969" i="4"/>
  <c r="L2937" i="4"/>
  <c r="N2938" i="4"/>
  <c r="N2941" i="4"/>
  <c r="L2944" i="4"/>
  <c r="N2945" i="4"/>
  <c r="L2948" i="4"/>
  <c r="N2949" i="4"/>
  <c r="L2952" i="4"/>
  <c r="N2953" i="4"/>
  <c r="L2956" i="4"/>
  <c r="N2957" i="4"/>
  <c r="L2960" i="4"/>
  <c r="N2961" i="4"/>
  <c r="L2964" i="4"/>
  <c r="N2965" i="4"/>
  <c r="L2968" i="4"/>
  <c r="N2969" i="4"/>
  <c r="L2973" i="4"/>
  <c r="N2974" i="4"/>
  <c r="N2977" i="4"/>
  <c r="N2896" i="4"/>
  <c r="L2876" i="4"/>
  <c r="N2876" i="4"/>
  <c r="N2933" i="4"/>
  <c r="N2932" i="4"/>
  <c r="M2876" i="4"/>
  <c r="L2933" i="4"/>
  <c r="L2927" i="4"/>
  <c r="M2927" i="4"/>
  <c r="N2927" i="4"/>
  <c r="L2840" i="4"/>
  <c r="S2891" i="4"/>
  <c r="M2913" i="4"/>
  <c r="S2896" i="4"/>
  <c r="S2903" i="4"/>
  <c r="N2915" i="4"/>
  <c r="M2907" i="4"/>
  <c r="L2925" i="4"/>
  <c r="L2896" i="4"/>
  <c r="N2907" i="4"/>
  <c r="M2925" i="4"/>
  <c r="S2907" i="4"/>
  <c r="S2925" i="4"/>
  <c r="N2923" i="4"/>
  <c r="M2894" i="4"/>
  <c r="L2903" i="4"/>
  <c r="M2903" i="4"/>
  <c r="L2888" i="4"/>
  <c r="M2891" i="4"/>
  <c r="S2926" i="4"/>
  <c r="M2905" i="4"/>
  <c r="S2917" i="4"/>
  <c r="M2902" i="4"/>
  <c r="M2887" i="4"/>
  <c r="L2921" i="4"/>
  <c r="S2914" i="4"/>
  <c r="S2892" i="4"/>
  <c r="L2895" i="4"/>
  <c r="S2887" i="4"/>
  <c r="M2895" i="4"/>
  <c r="N2900" i="4"/>
  <c r="L2906" i="4"/>
  <c r="L2918" i="4"/>
  <c r="M2921" i="4"/>
  <c r="N2914" i="4"/>
  <c r="S2895" i="4"/>
  <c r="N2897" i="4"/>
  <c r="S2900" i="4"/>
  <c r="N2912" i="4"/>
  <c r="S2921" i="4"/>
  <c r="M2924" i="4"/>
  <c r="L2926" i="4"/>
  <c r="M2914" i="4"/>
  <c r="L2891" i="4"/>
  <c r="N2904" i="4"/>
  <c r="M2916" i="4"/>
  <c r="M2926" i="4"/>
  <c r="M2900" i="4"/>
  <c r="M2917" i="4"/>
  <c r="S2922" i="4"/>
  <c r="N2889" i="4"/>
  <c r="L2899" i="4"/>
  <c r="M2909" i="4"/>
  <c r="L2911" i="4"/>
  <c r="N2919" i="4"/>
  <c r="N2893" i="4"/>
  <c r="M2899" i="4"/>
  <c r="M2911" i="4"/>
  <c r="S2899" i="4"/>
  <c r="N2911" i="4"/>
  <c r="N2928" i="4"/>
  <c r="M2888" i="4"/>
  <c r="M2890" i="4"/>
  <c r="L2892" i="4"/>
  <c r="N2901" i="4"/>
  <c r="M2906" i="4"/>
  <c r="L2910" i="4"/>
  <c r="M2918" i="4"/>
  <c r="M2920" i="4"/>
  <c r="L2922" i="4"/>
  <c r="N2888" i="4"/>
  <c r="M2892" i="4"/>
  <c r="S2906" i="4"/>
  <c r="M2910" i="4"/>
  <c r="N2918" i="4"/>
  <c r="M2922" i="4"/>
  <c r="L2887" i="4"/>
  <c r="M2898" i="4"/>
  <c r="N2908" i="4"/>
  <c r="S2910" i="4"/>
  <c r="L2917" i="4"/>
  <c r="N2885" i="4"/>
  <c r="L2885" i="4"/>
  <c r="M2885" i="4"/>
  <c r="S2886" i="4"/>
  <c r="L2889" i="4"/>
  <c r="N2890" i="4"/>
  <c r="L2893" i="4"/>
  <c r="N2894" i="4"/>
  <c r="L2897" i="4"/>
  <c r="N2898" i="4"/>
  <c r="L2901" i="4"/>
  <c r="N2902" i="4"/>
  <c r="L2904" i="4"/>
  <c r="N2905" i="4"/>
  <c r="L2908" i="4"/>
  <c r="N2909" i="4"/>
  <c r="L2912" i="4"/>
  <c r="N2913" i="4"/>
  <c r="L2915" i="4"/>
  <c r="N2916" i="4"/>
  <c r="L2919" i="4"/>
  <c r="N2920" i="4"/>
  <c r="L2923" i="4"/>
  <c r="N2924" i="4"/>
  <c r="L2928" i="4"/>
  <c r="L2929" i="4"/>
  <c r="N2930" i="4"/>
  <c r="M2889" i="4"/>
  <c r="S2890" i="4"/>
  <c r="M2893" i="4"/>
  <c r="S2894" i="4"/>
  <c r="M2897" i="4"/>
  <c r="S2898" i="4"/>
  <c r="M2901" i="4"/>
  <c r="S2902" i="4"/>
  <c r="M2904" i="4"/>
  <c r="S2905" i="4"/>
  <c r="M2908" i="4"/>
  <c r="S2909" i="4"/>
  <c r="M2912" i="4"/>
  <c r="S2913" i="4"/>
  <c r="M2915" i="4"/>
  <c r="S2916" i="4"/>
  <c r="M2919" i="4"/>
  <c r="S2920" i="4"/>
  <c r="M2923" i="4"/>
  <c r="S2924" i="4"/>
  <c r="M2928" i="4"/>
  <c r="M2929" i="4"/>
  <c r="S2930" i="4"/>
  <c r="N2929" i="4"/>
  <c r="L2931" i="4"/>
  <c r="L2886" i="4"/>
  <c r="M2931" i="4"/>
  <c r="M2886" i="4"/>
  <c r="L2930" i="4"/>
  <c r="N2931" i="4"/>
  <c r="S2862" i="4"/>
  <c r="N2862" i="4"/>
  <c r="L2880" i="4"/>
  <c r="M2880" i="4"/>
  <c r="S2840" i="4"/>
  <c r="N2880" i="4"/>
  <c r="N2840" i="4"/>
  <c r="L2881" i="4"/>
  <c r="L2850" i="4"/>
  <c r="M2850" i="4"/>
  <c r="M2834" i="4"/>
  <c r="L2862" i="4"/>
  <c r="M2840" i="4"/>
  <c r="N2850" i="4"/>
  <c r="S2881" i="4"/>
  <c r="N2881" i="4"/>
  <c r="M2881" i="4"/>
  <c r="N2837" i="4"/>
  <c r="L2878" i="4"/>
  <c r="M2878" i="4"/>
  <c r="N2878" i="4"/>
  <c r="J154" i="3"/>
  <c r="J153" i="3"/>
  <c r="S2834" i="4"/>
  <c r="S2837" i="4"/>
  <c r="M2837" i="4"/>
  <c r="N2865" i="4"/>
  <c r="M2870" i="4"/>
  <c r="S2865" i="4"/>
  <c r="N2870" i="4"/>
  <c r="N2841" i="4"/>
  <c r="L2875" i="4"/>
  <c r="L2865" i="4"/>
  <c r="S2872" i="4"/>
  <c r="L2834" i="4"/>
  <c r="N2836" i="4"/>
  <c r="M2872" i="4"/>
  <c r="M2874" i="4"/>
  <c r="S2836" i="4"/>
  <c r="N2872" i="4"/>
  <c r="N2874" i="4"/>
  <c r="M2841" i="4"/>
  <c r="M2832" i="4"/>
  <c r="N2848" i="4"/>
  <c r="L2860" i="4"/>
  <c r="S2848" i="4"/>
  <c r="S2839" i="4"/>
  <c r="M2836" i="4"/>
  <c r="L2874" i="4"/>
  <c r="N2861" i="4"/>
  <c r="M2853" i="4"/>
  <c r="L2863" i="4"/>
  <c r="M2861" i="4"/>
  <c r="M2844" i="4"/>
  <c r="L2858" i="4"/>
  <c r="M2863" i="4"/>
  <c r="M2866" i="4"/>
  <c r="M2842" i="4"/>
  <c r="N2844" i="4"/>
  <c r="L2854" i="4"/>
  <c r="L2856" i="4"/>
  <c r="N2863" i="4"/>
  <c r="N2866" i="4"/>
  <c r="N2842" i="4"/>
  <c r="M2854" i="4"/>
  <c r="M2856" i="4"/>
  <c r="S2866" i="4"/>
  <c r="N2875" i="4"/>
  <c r="N2839" i="4"/>
  <c r="S2842" i="4"/>
  <c r="N2854" i="4"/>
  <c r="N2856" i="4"/>
  <c r="S2875" i="4"/>
  <c r="M2839" i="4"/>
  <c r="M2851" i="4"/>
  <c r="S2861" i="4"/>
  <c r="L2851" i="4"/>
  <c r="S2868" i="4"/>
  <c r="N2868" i="4"/>
  <c r="M2868" i="4"/>
  <c r="S2851" i="4"/>
  <c r="L2844" i="4"/>
  <c r="S2845" i="4"/>
  <c r="S2849" i="4"/>
  <c r="L2853" i="4"/>
  <c r="S2882" i="4"/>
  <c r="L2867" i="4"/>
  <c r="L2835" i="4"/>
  <c r="L2847" i="4"/>
  <c r="N2853" i="4"/>
  <c r="M2858" i="4"/>
  <c r="M2860" i="4"/>
  <c r="L2871" i="4"/>
  <c r="L2877" i="4"/>
  <c r="N2867" i="4"/>
  <c r="M2835" i="4"/>
  <c r="M2847" i="4"/>
  <c r="L2857" i="4"/>
  <c r="N2858" i="4"/>
  <c r="N2860" i="4"/>
  <c r="L2864" i="4"/>
  <c r="M2871" i="4"/>
  <c r="M2877" i="4"/>
  <c r="N2835" i="4"/>
  <c r="L2845" i="4"/>
  <c r="N2847" i="4"/>
  <c r="L2849" i="4"/>
  <c r="L2852" i="4"/>
  <c r="M2857" i="4"/>
  <c r="M2864" i="4"/>
  <c r="N2871" i="4"/>
  <c r="N2877" i="4"/>
  <c r="L2882" i="4"/>
  <c r="L2884" i="4"/>
  <c r="L2841" i="4"/>
  <c r="M2845" i="4"/>
  <c r="L2848" i="4"/>
  <c r="M2849" i="4"/>
  <c r="M2852" i="4"/>
  <c r="N2857" i="4"/>
  <c r="N2864" i="4"/>
  <c r="L2870" i="4"/>
  <c r="M2882" i="4"/>
  <c r="M2884" i="4"/>
  <c r="L2833" i="4"/>
  <c r="N2852" i="4"/>
  <c r="N2884" i="4"/>
  <c r="N2833" i="4"/>
  <c r="S2867" i="4"/>
  <c r="L2838" i="4"/>
  <c r="L2843" i="4"/>
  <c r="L2846" i="4"/>
  <c r="L2855" i="4"/>
  <c r="L2859" i="4"/>
  <c r="L2869" i="4"/>
  <c r="L2873" i="4"/>
  <c r="L2879" i="4"/>
  <c r="L2883" i="4"/>
  <c r="M2838" i="4"/>
  <c r="M2843" i="4"/>
  <c r="M2846" i="4"/>
  <c r="M2855" i="4"/>
  <c r="M2859" i="4"/>
  <c r="M2869" i="4"/>
  <c r="M2873" i="4"/>
  <c r="M2879" i="4"/>
  <c r="M2883" i="4"/>
  <c r="N2843" i="4"/>
  <c r="N2846" i="4"/>
  <c r="N2855" i="4"/>
  <c r="N2879" i="4"/>
  <c r="S2838" i="4"/>
  <c r="S2859" i="4"/>
  <c r="S2869" i="4"/>
  <c r="S2873" i="4"/>
  <c r="S2883" i="4"/>
  <c r="M2833" i="4"/>
  <c r="L2832" i="4"/>
  <c r="N2832" i="4"/>
  <c r="L2831" i="4"/>
  <c r="M2831" i="4"/>
  <c r="N2831" i="4"/>
  <c r="L2796" i="4"/>
  <c r="M2796" i="4"/>
  <c r="N2796" i="4"/>
  <c r="L2801" i="4"/>
  <c r="M2801" i="4"/>
  <c r="N2801" i="4"/>
  <c r="L2827" i="4"/>
  <c r="M2827" i="4"/>
  <c r="N2827" i="4"/>
  <c r="J152" i="3"/>
  <c r="N2821" i="4"/>
  <c r="L2813" i="4"/>
  <c r="M2813" i="4"/>
  <c r="N2813" i="4"/>
  <c r="L2811" i="4"/>
  <c r="M2811" i="4"/>
  <c r="N2811" i="4"/>
  <c r="L2814" i="4"/>
  <c r="S2787" i="4"/>
  <c r="M2814" i="4"/>
  <c r="N2814" i="4"/>
  <c r="N2785" i="4"/>
  <c r="L2795" i="4"/>
  <c r="L2807" i="4"/>
  <c r="S2821" i="4"/>
  <c r="L2815" i="4"/>
  <c r="L2820" i="4"/>
  <c r="L2812" i="4"/>
  <c r="M2812" i="4"/>
  <c r="L2785" i="4"/>
  <c r="L2787" i="4"/>
  <c r="N2792" i="4"/>
  <c r="L2821" i="4"/>
  <c r="N2823" i="4"/>
  <c r="N2812" i="4"/>
  <c r="M2785" i="4"/>
  <c r="M2787" i="4"/>
  <c r="J150" i="3"/>
  <c r="M118" i="1"/>
  <c r="L2826" i="4"/>
  <c r="M2826" i="4"/>
  <c r="N2826" i="4"/>
  <c r="N2805" i="4"/>
  <c r="M2808" i="4"/>
  <c r="N2808" i="4"/>
  <c r="S2808" i="4"/>
  <c r="M2795" i="4"/>
  <c r="M2820" i="4"/>
  <c r="L2800" i="4"/>
  <c r="S2795" i="4"/>
  <c r="S2792" i="4"/>
  <c r="M2798" i="4"/>
  <c r="M2817" i="4"/>
  <c r="N2830" i="4"/>
  <c r="N2798" i="4"/>
  <c r="N2817" i="4"/>
  <c r="L2828" i="4"/>
  <c r="N2828" i="4"/>
  <c r="S2828" i="4"/>
  <c r="N2788" i="4"/>
  <c r="L2799" i="4"/>
  <c r="S2805" i="4"/>
  <c r="N2820" i="4"/>
  <c r="M2825" i="4"/>
  <c r="M2800" i="4"/>
  <c r="S2788" i="4"/>
  <c r="M2799" i="4"/>
  <c r="M2794" i="4"/>
  <c r="N2825" i="4"/>
  <c r="S2799" i="4"/>
  <c r="N2794" i="4"/>
  <c r="M2806" i="4"/>
  <c r="M2810" i="4"/>
  <c r="L2825" i="4"/>
  <c r="M2830" i="4"/>
  <c r="N2806" i="4"/>
  <c r="N2810" i="4"/>
  <c r="N2802" i="4"/>
  <c r="S2818" i="4"/>
  <c r="S2802" i="4"/>
  <c r="N2829" i="4"/>
  <c r="M2786" i="4"/>
  <c r="N2790" i="4"/>
  <c r="L2804" i="4"/>
  <c r="M2807" i="4"/>
  <c r="M2815" i="4"/>
  <c r="L2822" i="4"/>
  <c r="L2824" i="4"/>
  <c r="N2786" i="4"/>
  <c r="S2790" i="4"/>
  <c r="M2804" i="4"/>
  <c r="S2807" i="4"/>
  <c r="S2815" i="4"/>
  <c r="N2822" i="4"/>
  <c r="M2824" i="4"/>
  <c r="S2804" i="4"/>
  <c r="S2822" i="4"/>
  <c r="N2824" i="4"/>
  <c r="L2830" i="4"/>
  <c r="L2786" i="4"/>
  <c r="L2798" i="4"/>
  <c r="L2794" i="4"/>
  <c r="L2806" i="4"/>
  <c r="L2810" i="4"/>
  <c r="L2817" i="4"/>
  <c r="N2818" i="4"/>
  <c r="N2800" i="4"/>
  <c r="L2819" i="4"/>
  <c r="L2823" i="4"/>
  <c r="L2829" i="4"/>
  <c r="M2789" i="4"/>
  <c r="M2793" i="4"/>
  <c r="M2797" i="4"/>
  <c r="M2803" i="4"/>
  <c r="M2809" i="4"/>
  <c r="M2816" i="4"/>
  <c r="M2819" i="4"/>
  <c r="M2823" i="4"/>
  <c r="M2829" i="4"/>
  <c r="L2789" i="4"/>
  <c r="L2793" i="4"/>
  <c r="L2797" i="4"/>
  <c r="L2803" i="4"/>
  <c r="L2788" i="4"/>
  <c r="N2789" i="4"/>
  <c r="L2790" i="4"/>
  <c r="N2793" i="4"/>
  <c r="N2797" i="4"/>
  <c r="L2802" i="4"/>
  <c r="N2803" i="4"/>
  <c r="L2805" i="4"/>
  <c r="N2809" i="4"/>
  <c r="L2792" i="4"/>
  <c r="N2816" i="4"/>
  <c r="N2819" i="4"/>
  <c r="L2791" i="4"/>
  <c r="L2809" i="4"/>
  <c r="L2816" i="4"/>
  <c r="M2791" i="4"/>
  <c r="L2818" i="4"/>
  <c r="N2791" i="4"/>
  <c r="L2784" i="4"/>
  <c r="M2784" i="4"/>
  <c r="N2784" i="4"/>
  <c r="L2780" i="4"/>
  <c r="L2762" i="4"/>
  <c r="M2762" i="4"/>
  <c r="N2762" i="4"/>
  <c r="S2773" i="4"/>
  <c r="L2783" i="4"/>
  <c r="M2783" i="4"/>
  <c r="N2783" i="4"/>
  <c r="J149" i="3"/>
  <c r="L2761" i="4"/>
  <c r="M2761" i="4"/>
  <c r="N2761" i="4"/>
  <c r="L2769" i="4"/>
  <c r="S2769" i="4"/>
  <c r="L2746" i="4"/>
  <c r="M2746" i="4"/>
  <c r="N2746" i="4"/>
  <c r="M2741" i="4"/>
  <c r="L2772" i="4"/>
  <c r="S2755" i="4"/>
  <c r="N2748" i="4"/>
  <c r="L2767" i="4"/>
  <c r="M2770" i="4"/>
  <c r="M2767" i="4"/>
  <c r="N2767" i="4"/>
  <c r="L2714" i="4"/>
  <c r="L2779" i="4"/>
  <c r="M2779" i="4"/>
  <c r="N2779" i="4"/>
  <c r="M2742" i="4"/>
  <c r="J148" i="3"/>
  <c r="N117" i="1"/>
  <c r="H117" i="1"/>
  <c r="S2745" i="4"/>
  <c r="S2760" i="4"/>
  <c r="M2754" i="4"/>
  <c r="N2770" i="4"/>
  <c r="L2748" i="4"/>
  <c r="M2748" i="4"/>
  <c r="L2778" i="4"/>
  <c r="J147" i="3"/>
  <c r="J146" i="3"/>
  <c r="N2742" i="4"/>
  <c r="M2768" i="4"/>
  <c r="M2776" i="4"/>
  <c r="L2756" i="4"/>
  <c r="L2765" i="4"/>
  <c r="M2756" i="4"/>
  <c r="M2765" i="4"/>
  <c r="L2774" i="4"/>
  <c r="S2780" i="4"/>
  <c r="N2774" i="4"/>
  <c r="M2744" i="4"/>
  <c r="L2751" i="4"/>
  <c r="L2760" i="4"/>
  <c r="S2774" i="4"/>
  <c r="L2777" i="4"/>
  <c r="N2756" i="4"/>
  <c r="S2765" i="4"/>
  <c r="S2744" i="4"/>
  <c r="N2760" i="4"/>
  <c r="L2764" i="4"/>
  <c r="L2745" i="4"/>
  <c r="S2751" i="4"/>
  <c r="M2758" i="4"/>
  <c r="S2770" i="4"/>
  <c r="L2773" i="4"/>
  <c r="M2780" i="4"/>
  <c r="N2780" i="4"/>
  <c r="M2750" i="4"/>
  <c r="L2752" i="4"/>
  <c r="L2759" i="4"/>
  <c r="S2764" i="4"/>
  <c r="M2778" i="4"/>
  <c r="S2750" i="4"/>
  <c r="M2752" i="4"/>
  <c r="S2759" i="4"/>
  <c r="N2778" i="4"/>
  <c r="L2742" i="4"/>
  <c r="N2752" i="4"/>
  <c r="L2755" i="4"/>
  <c r="M2772" i="4"/>
  <c r="L2782" i="4"/>
  <c r="L2743" i="4"/>
  <c r="N2744" i="4"/>
  <c r="L2749" i="4"/>
  <c r="N2750" i="4"/>
  <c r="L2753" i="4"/>
  <c r="N2754" i="4"/>
  <c r="L2757" i="4"/>
  <c r="N2758" i="4"/>
  <c r="L2763" i="4"/>
  <c r="L2766" i="4"/>
  <c r="N2768" i="4"/>
  <c r="L2771" i="4"/>
  <c r="N2772" i="4"/>
  <c r="L2775" i="4"/>
  <c r="N2776" i="4"/>
  <c r="N2781" i="4"/>
  <c r="M2743" i="4"/>
  <c r="M2749" i="4"/>
  <c r="M2753" i="4"/>
  <c r="S2754" i="4"/>
  <c r="M2757" i="4"/>
  <c r="S2758" i="4"/>
  <c r="M2763" i="4"/>
  <c r="M2766" i="4"/>
  <c r="S2768" i="4"/>
  <c r="M2771" i="4"/>
  <c r="S2772" i="4"/>
  <c r="M2775" i="4"/>
  <c r="S2776" i="4"/>
  <c r="S2781" i="4"/>
  <c r="N2743" i="4"/>
  <c r="N2749" i="4"/>
  <c r="N2753" i="4"/>
  <c r="N2757" i="4"/>
  <c r="N2763" i="4"/>
  <c r="N2766" i="4"/>
  <c r="N2771" i="4"/>
  <c r="N2775" i="4"/>
  <c r="L2741" i="4"/>
  <c r="N2741" i="4"/>
  <c r="M2745" i="4"/>
  <c r="M2751" i="4"/>
  <c r="M2755" i="4"/>
  <c r="M2759" i="4"/>
  <c r="M2764" i="4"/>
  <c r="M2769" i="4"/>
  <c r="M2773" i="4"/>
  <c r="M2777" i="4"/>
  <c r="M2782" i="4"/>
  <c r="N2777" i="4"/>
  <c r="L2781" i="4"/>
  <c r="N2782" i="4"/>
  <c r="M2669" i="4"/>
  <c r="L2710" i="4"/>
  <c r="L2638" i="4"/>
  <c r="N2689" i="4"/>
  <c r="M2710" i="4"/>
  <c r="N2628" i="4"/>
  <c r="S2690" i="4"/>
  <c r="L2711" i="4"/>
  <c r="M2714" i="4"/>
  <c r="N2714" i="4"/>
  <c r="L2721" i="4"/>
  <c r="L2730" i="4"/>
  <c r="L2697" i="4"/>
  <c r="L2725" i="4"/>
  <c r="M2725" i="4"/>
  <c r="L2707" i="4"/>
  <c r="M2713" i="4"/>
  <c r="S2725" i="4"/>
  <c r="L2645" i="4"/>
  <c r="S2666" i="4"/>
  <c r="S2669" i="4"/>
  <c r="N2706" i="4"/>
  <c r="L2715" i="4"/>
  <c r="L2734" i="4"/>
  <c r="L2681" i="4"/>
  <c r="S2706" i="4"/>
  <c r="M2709" i="4"/>
  <c r="L2738" i="4"/>
  <c r="S2693" i="4"/>
  <c r="N2697" i="4"/>
  <c r="L2706" i="4"/>
  <c r="N2710" i="4"/>
  <c r="M2721" i="4"/>
  <c r="S2721" i="4"/>
  <c r="S2718" i="4"/>
  <c r="S2722" i="4"/>
  <c r="S2726" i="4"/>
  <c r="L2729" i="4"/>
  <c r="L2733" i="4"/>
  <c r="L2737" i="4"/>
  <c r="M2685" i="4"/>
  <c r="L2709" i="4"/>
  <c r="L2713" i="4"/>
  <c r="L2719" i="4"/>
  <c r="L2723" i="4"/>
  <c r="L2727" i="4"/>
  <c r="M2729" i="4"/>
  <c r="M2733" i="4"/>
  <c r="M2737" i="4"/>
  <c r="N2729" i="4"/>
  <c r="N2733" i="4"/>
  <c r="N2737" i="4"/>
  <c r="N2665" i="4"/>
  <c r="L2675" i="4"/>
  <c r="S2709" i="4"/>
  <c r="S2713" i="4"/>
  <c r="L2718" i="4"/>
  <c r="L2722" i="4"/>
  <c r="L2726" i="4"/>
  <c r="L2732" i="4"/>
  <c r="L2736" i="4"/>
  <c r="L2740" i="4"/>
  <c r="M2718" i="4"/>
  <c r="M2722" i="4"/>
  <c r="M2726" i="4"/>
  <c r="M2732" i="4"/>
  <c r="M2736" i="4"/>
  <c r="M2740" i="4"/>
  <c r="L2701" i="4"/>
  <c r="S2732" i="4"/>
  <c r="S2736" i="4"/>
  <c r="S2740" i="4"/>
  <c r="L2747" i="4"/>
  <c r="M2747" i="4"/>
  <c r="S2747" i="4"/>
  <c r="L2717" i="4"/>
  <c r="M2717" i="4"/>
  <c r="S2717" i="4"/>
  <c r="L2705" i="4"/>
  <c r="M2705" i="4"/>
  <c r="S2705" i="4"/>
  <c r="L2704" i="4"/>
  <c r="M2704" i="4"/>
  <c r="L2708" i="4"/>
  <c r="L2712" i="4"/>
  <c r="L2716" i="4"/>
  <c r="L2720" i="4"/>
  <c r="L2724" i="4"/>
  <c r="L2728" i="4"/>
  <c r="L2731" i="4"/>
  <c r="L2735" i="4"/>
  <c r="L2739" i="4"/>
  <c r="N2704" i="4"/>
  <c r="M2708" i="4"/>
  <c r="M2712" i="4"/>
  <c r="M2716" i="4"/>
  <c r="M2720" i="4"/>
  <c r="M2724" i="4"/>
  <c r="M2728" i="4"/>
  <c r="M2731" i="4"/>
  <c r="M2735" i="4"/>
  <c r="M2739" i="4"/>
  <c r="N2708" i="4"/>
  <c r="N2712" i="4"/>
  <c r="N2716" i="4"/>
  <c r="N2720" i="4"/>
  <c r="N2724" i="4"/>
  <c r="N2728" i="4"/>
  <c r="N2731" i="4"/>
  <c r="N2735" i="4"/>
  <c r="N2739" i="4"/>
  <c r="M2707" i="4"/>
  <c r="M2711" i="4"/>
  <c r="M2715" i="4"/>
  <c r="M2719" i="4"/>
  <c r="M2723" i="4"/>
  <c r="M2727" i="4"/>
  <c r="M2730" i="4"/>
  <c r="M2734" i="4"/>
  <c r="M2738" i="4"/>
  <c r="N2707" i="4"/>
  <c r="N2711" i="4"/>
  <c r="N2715" i="4"/>
  <c r="N2719" i="4"/>
  <c r="N2723" i="4"/>
  <c r="N2727" i="4"/>
  <c r="N2730" i="4"/>
  <c r="N2734" i="4"/>
  <c r="N2738" i="4"/>
  <c r="N2698" i="4"/>
  <c r="N2670" i="4"/>
  <c r="L2673" i="4"/>
  <c r="S2678" i="4"/>
  <c r="S2698" i="4"/>
  <c r="S2670" i="4"/>
  <c r="M2673" i="4"/>
  <c r="M2636" i="4"/>
  <c r="N2666" i="4"/>
  <c r="L2669" i="4"/>
  <c r="N2673" i="4"/>
  <c r="L2691" i="4"/>
  <c r="S2694" i="4"/>
  <c r="M2697" i="4"/>
  <c r="S2626" i="4"/>
  <c r="L2683" i="4"/>
  <c r="N2686" i="4"/>
  <c r="S2649" i="4"/>
  <c r="N2674" i="4"/>
  <c r="N2690" i="4"/>
  <c r="M2677" i="4"/>
  <c r="N2681" i="4"/>
  <c r="S2685" i="4"/>
  <c r="N2677" i="4"/>
  <c r="L2679" i="4"/>
  <c r="S2681" i="4"/>
  <c r="N2694" i="4"/>
  <c r="S2677" i="4"/>
  <c r="L2693" i="4"/>
  <c r="L2665" i="4"/>
  <c r="N2682" i="4"/>
  <c r="S2686" i="4"/>
  <c r="L2689" i="4"/>
  <c r="M2693" i="4"/>
  <c r="M2665" i="4"/>
  <c r="N2678" i="4"/>
  <c r="S2682" i="4"/>
  <c r="L2685" i="4"/>
  <c r="M2689" i="4"/>
  <c r="L2695" i="4"/>
  <c r="S2674" i="4"/>
  <c r="L2687" i="4"/>
  <c r="S2662" i="4"/>
  <c r="L2667" i="4"/>
  <c r="L2671" i="4"/>
  <c r="L2666" i="4"/>
  <c r="L2670" i="4"/>
  <c r="L2674" i="4"/>
  <c r="L2678" i="4"/>
  <c r="L2682" i="4"/>
  <c r="L2686" i="4"/>
  <c r="L2690" i="4"/>
  <c r="L2694" i="4"/>
  <c r="L2698" i="4"/>
  <c r="L2663" i="4"/>
  <c r="N2664" i="4"/>
  <c r="N2668" i="4"/>
  <c r="N2672" i="4"/>
  <c r="N2676" i="4"/>
  <c r="N2680" i="4"/>
  <c r="N2684" i="4"/>
  <c r="N2688" i="4"/>
  <c r="N2692" i="4"/>
  <c r="N2696" i="4"/>
  <c r="L2699" i="4"/>
  <c r="N2700" i="4"/>
  <c r="L2662" i="4"/>
  <c r="M2663" i="4"/>
  <c r="S2664" i="4"/>
  <c r="M2667" i="4"/>
  <c r="S2668" i="4"/>
  <c r="M2671" i="4"/>
  <c r="S2672" i="4"/>
  <c r="M2675" i="4"/>
  <c r="S2676" i="4"/>
  <c r="M2679" i="4"/>
  <c r="S2680" i="4"/>
  <c r="M2683" i="4"/>
  <c r="S2684" i="4"/>
  <c r="M2687" i="4"/>
  <c r="S2688" i="4"/>
  <c r="M2691" i="4"/>
  <c r="S2692" i="4"/>
  <c r="M2695" i="4"/>
  <c r="S2696" i="4"/>
  <c r="M2699" i="4"/>
  <c r="S2700" i="4"/>
  <c r="M2662" i="4"/>
  <c r="N2663" i="4"/>
  <c r="N2667" i="4"/>
  <c r="N2671" i="4"/>
  <c r="N2675" i="4"/>
  <c r="N2679" i="4"/>
  <c r="N2683" i="4"/>
  <c r="N2687" i="4"/>
  <c r="N2691" i="4"/>
  <c r="N2695" i="4"/>
  <c r="N2699" i="4"/>
  <c r="M2701" i="4"/>
  <c r="L2664" i="4"/>
  <c r="L2668" i="4"/>
  <c r="L2672" i="4"/>
  <c r="L2676" i="4"/>
  <c r="L2680" i="4"/>
  <c r="L2684" i="4"/>
  <c r="L2688" i="4"/>
  <c r="L2692" i="4"/>
  <c r="L2696" i="4"/>
  <c r="L2700" i="4"/>
  <c r="N2701" i="4"/>
  <c r="E145" i="3"/>
  <c r="F145" i="3" s="1"/>
  <c r="J144" i="3"/>
  <c r="M2653" i="4"/>
  <c r="L2640" i="4"/>
  <c r="N2593" i="4"/>
  <c r="S2630" i="4"/>
  <c r="M2640" i="4"/>
  <c r="S2622" i="4"/>
  <c r="M2634" i="4"/>
  <c r="M2642" i="4"/>
  <c r="S2634" i="4"/>
  <c r="N2649" i="4"/>
  <c r="L2659" i="4"/>
  <c r="N2629" i="4"/>
  <c r="M2638" i="4"/>
  <c r="N2647" i="4"/>
  <c r="N2653" i="4"/>
  <c r="M2659" i="4"/>
  <c r="N2624" i="4"/>
  <c r="L2633" i="4"/>
  <c r="S2638" i="4"/>
  <c r="M2644" i="4"/>
  <c r="S2653" i="4"/>
  <c r="L2657" i="4"/>
  <c r="N2659" i="4"/>
  <c r="N113" i="1"/>
  <c r="N112" i="1"/>
  <c r="N114" i="1"/>
  <c r="M2633" i="4"/>
  <c r="N2633" i="4"/>
  <c r="S2633" i="4"/>
  <c r="N2622" i="4"/>
  <c r="N2626" i="4"/>
  <c r="M2629" i="4"/>
  <c r="L2642" i="4"/>
  <c r="L2644" i="4"/>
  <c r="N2651" i="4"/>
  <c r="S2629" i="4"/>
  <c r="N2631" i="4"/>
  <c r="M2637" i="4"/>
  <c r="S2642" i="4"/>
  <c r="L2646" i="4"/>
  <c r="L2648" i="4"/>
  <c r="N2635" i="4"/>
  <c r="N2637" i="4"/>
  <c r="M2641" i="4"/>
  <c r="M2646" i="4"/>
  <c r="M2648" i="4"/>
  <c r="L2650" i="4"/>
  <c r="L2652" i="4"/>
  <c r="L2621" i="4"/>
  <c r="L2623" i="4"/>
  <c r="L2625" i="4"/>
  <c r="L2627" i="4"/>
  <c r="S2637" i="4"/>
  <c r="N2639" i="4"/>
  <c r="N2641" i="4"/>
  <c r="M2645" i="4"/>
  <c r="S2646" i="4"/>
  <c r="M2650" i="4"/>
  <c r="M2652" i="4"/>
  <c r="L2654" i="4"/>
  <c r="M2657" i="4"/>
  <c r="M2621" i="4"/>
  <c r="M2623" i="4"/>
  <c r="M2625" i="4"/>
  <c r="M2627" i="4"/>
  <c r="L2630" i="4"/>
  <c r="L2632" i="4"/>
  <c r="S2641" i="4"/>
  <c r="N2643" i="4"/>
  <c r="N2645" i="4"/>
  <c r="S2650" i="4"/>
  <c r="S2654" i="4"/>
  <c r="S2623" i="4"/>
  <c r="S2627" i="4"/>
  <c r="M2630" i="4"/>
  <c r="M2632" i="4"/>
  <c r="L2634" i="4"/>
  <c r="L2636" i="4"/>
  <c r="S2645" i="4"/>
  <c r="M2649" i="4"/>
  <c r="L2656" i="4"/>
  <c r="N2657" i="4"/>
  <c r="M2656" i="4"/>
  <c r="S2657" i="4"/>
  <c r="M2620" i="4"/>
  <c r="N2621" i="4"/>
  <c r="L2624" i="4"/>
  <c r="N2625" i="4"/>
  <c r="L2628" i="4"/>
  <c r="L2631" i="4"/>
  <c r="N2632" i="4"/>
  <c r="L2635" i="4"/>
  <c r="N2636" i="4"/>
  <c r="L2639" i="4"/>
  <c r="N2640" i="4"/>
  <c r="L2643" i="4"/>
  <c r="N2644" i="4"/>
  <c r="L2647" i="4"/>
  <c r="N2648" i="4"/>
  <c r="L2651" i="4"/>
  <c r="N2652" i="4"/>
  <c r="L2655" i="4"/>
  <c r="N2656" i="4"/>
  <c r="L2620" i="4"/>
  <c r="N2620" i="4"/>
  <c r="M2624" i="4"/>
  <c r="M2628" i="4"/>
  <c r="M2631" i="4"/>
  <c r="M2635" i="4"/>
  <c r="M2639" i="4"/>
  <c r="M2643" i="4"/>
  <c r="M2647" i="4"/>
  <c r="M2651" i="4"/>
  <c r="M2655" i="4"/>
  <c r="L2658" i="4"/>
  <c r="M2654" i="4"/>
  <c r="S2655" i="4"/>
  <c r="M2658" i="4"/>
  <c r="L2622" i="4"/>
  <c r="L2626" i="4"/>
  <c r="N2658" i="4"/>
  <c r="L2618" i="4"/>
  <c r="M2618" i="4"/>
  <c r="N2618" i="4"/>
  <c r="J143" i="3"/>
  <c r="L2589" i="4"/>
  <c r="S2597" i="4"/>
  <c r="L2604" i="4"/>
  <c r="M2601" i="4"/>
  <c r="M2599" i="4"/>
  <c r="L2603" i="4"/>
  <c r="S2615" i="4"/>
  <c r="M2603" i="4"/>
  <c r="N2603" i="4"/>
  <c r="N2597" i="4"/>
  <c r="L2601" i="4"/>
  <c r="N2599" i="4"/>
  <c r="S2601" i="4"/>
  <c r="S2599" i="4"/>
  <c r="M2585" i="4"/>
  <c r="M2604" i="4"/>
  <c r="N2585" i="4"/>
  <c r="N2612" i="4"/>
  <c r="L2615" i="4"/>
  <c r="N2604" i="4"/>
  <c r="S2585" i="4"/>
  <c r="S2612" i="4"/>
  <c r="N2615" i="4"/>
  <c r="J142" i="3"/>
  <c r="J141" i="3"/>
  <c r="S2577" i="4"/>
  <c r="M2588" i="4"/>
  <c r="S2588" i="4"/>
  <c r="S2611" i="4"/>
  <c r="L2588" i="4"/>
  <c r="M2578" i="4"/>
  <c r="L2596" i="4"/>
  <c r="N2578" i="4"/>
  <c r="S2593" i="4"/>
  <c r="S2592" i="4"/>
  <c r="L2584" i="4"/>
  <c r="N2608" i="4"/>
  <c r="L2611" i="4"/>
  <c r="M2584" i="4"/>
  <c r="S2608" i="4"/>
  <c r="M2611" i="4"/>
  <c r="M2596" i="4"/>
  <c r="S2578" i="4"/>
  <c r="M2581" i="4"/>
  <c r="M2589" i="4"/>
  <c r="S2596" i="4"/>
  <c r="N2602" i="4"/>
  <c r="L2607" i="4"/>
  <c r="S2616" i="4"/>
  <c r="L2581" i="4"/>
  <c r="S2584" i="4"/>
  <c r="L2577" i="4"/>
  <c r="S2581" i="4"/>
  <c r="N2589" i="4"/>
  <c r="L2592" i="4"/>
  <c r="S2602" i="4"/>
  <c r="M2607" i="4"/>
  <c r="M2577" i="4"/>
  <c r="S2589" i="4"/>
  <c r="M2592" i="4"/>
  <c r="S2607" i="4"/>
  <c r="N2616" i="4"/>
  <c r="L2576" i="4"/>
  <c r="L2580" i="4"/>
  <c r="L2583" i="4"/>
  <c r="L2587" i="4"/>
  <c r="L2591" i="4"/>
  <c r="L2595" i="4"/>
  <c r="L2600" i="4"/>
  <c r="L2606" i="4"/>
  <c r="L2610" i="4"/>
  <c r="L2614" i="4"/>
  <c r="M2576" i="4"/>
  <c r="M2606" i="4"/>
  <c r="M2575" i="4"/>
  <c r="N2576" i="4"/>
  <c r="L2579" i="4"/>
  <c r="N2580" i="4"/>
  <c r="L2582" i="4"/>
  <c r="N2583" i="4"/>
  <c r="L2586" i="4"/>
  <c r="N2587" i="4"/>
  <c r="L2590" i="4"/>
  <c r="N2591" i="4"/>
  <c r="L2594" i="4"/>
  <c r="N2595" i="4"/>
  <c r="L2598" i="4"/>
  <c r="N2600" i="4"/>
  <c r="L2605" i="4"/>
  <c r="N2606" i="4"/>
  <c r="L2609" i="4"/>
  <c r="N2610" i="4"/>
  <c r="L2613" i="4"/>
  <c r="N2614" i="4"/>
  <c r="L2617" i="4"/>
  <c r="L2575" i="4"/>
  <c r="M2583" i="4"/>
  <c r="M2587" i="4"/>
  <c r="M2591" i="4"/>
  <c r="M2595" i="4"/>
  <c r="N2575" i="4"/>
  <c r="M2579" i="4"/>
  <c r="S2580" i="4"/>
  <c r="M2582" i="4"/>
  <c r="M2586" i="4"/>
  <c r="M2590" i="4"/>
  <c r="M2594" i="4"/>
  <c r="M2598" i="4"/>
  <c r="S2600" i="4"/>
  <c r="M2605" i="4"/>
  <c r="M2609" i="4"/>
  <c r="S2610" i="4"/>
  <c r="M2613" i="4"/>
  <c r="S2614" i="4"/>
  <c r="M2617" i="4"/>
  <c r="N2579" i="4"/>
  <c r="N2582" i="4"/>
  <c r="N2586" i="4"/>
  <c r="N2590" i="4"/>
  <c r="L2593" i="4"/>
  <c r="N2594" i="4"/>
  <c r="L2597" i="4"/>
  <c r="N2598" i="4"/>
  <c r="L2602" i="4"/>
  <c r="N2605" i="4"/>
  <c r="L2608" i="4"/>
  <c r="N2609" i="4"/>
  <c r="L2612" i="4"/>
  <c r="N2613" i="4"/>
  <c r="L2616" i="4"/>
  <c r="N2617" i="4"/>
  <c r="M111" i="1"/>
  <c r="L2561" i="4"/>
  <c r="N110" i="1"/>
  <c r="N109" i="1"/>
  <c r="E139" i="3"/>
  <c r="F139" i="3" s="1"/>
  <c r="E140" i="3"/>
  <c r="F140" i="3" s="1"/>
  <c r="J138" i="3"/>
  <c r="M2561" i="4"/>
  <c r="N2561" i="4"/>
  <c r="L2571" i="4"/>
  <c r="M2571" i="4"/>
  <c r="N2571" i="4"/>
  <c r="S2545" i="4"/>
  <c r="L2560" i="4"/>
  <c r="M2560" i="4"/>
  <c r="N2560" i="4"/>
  <c r="M2534" i="4"/>
  <c r="S2565" i="4"/>
  <c r="S2547" i="4"/>
  <c r="L2506" i="4"/>
  <c r="L2510" i="4"/>
  <c r="L2536" i="4"/>
  <c r="S2559" i="4"/>
  <c r="M2572" i="4"/>
  <c r="S2534" i="4"/>
  <c r="N2557" i="4"/>
  <c r="N2540" i="4"/>
  <c r="N2553" i="4"/>
  <c r="L2538" i="4"/>
  <c r="S2551" i="4"/>
  <c r="S2569" i="4"/>
  <c r="N2543" i="4"/>
  <c r="N2563" i="4"/>
  <c r="S2555" i="4"/>
  <c r="N2535" i="4"/>
  <c r="N2549" i="4"/>
  <c r="N2567" i="4"/>
  <c r="M2536" i="4"/>
  <c r="M2538" i="4"/>
  <c r="L2539" i="4"/>
  <c r="L2541" i="4"/>
  <c r="L2542" i="4"/>
  <c r="L2544" i="4"/>
  <c r="L2546" i="4"/>
  <c r="L2548" i="4"/>
  <c r="L2550" i="4"/>
  <c r="L2552" i="4"/>
  <c r="L2554" i="4"/>
  <c r="L2556" i="4"/>
  <c r="L2558" i="4"/>
  <c r="L2562" i="4"/>
  <c r="L2564" i="4"/>
  <c r="L2566" i="4"/>
  <c r="L2568" i="4"/>
  <c r="S2536" i="4"/>
  <c r="N2538" i="4"/>
  <c r="M2539" i="4"/>
  <c r="M2541" i="4"/>
  <c r="M2542" i="4"/>
  <c r="M2544" i="4"/>
  <c r="M2546" i="4"/>
  <c r="M2548" i="4"/>
  <c r="M2550" i="4"/>
  <c r="M2552" i="4"/>
  <c r="M2554" i="4"/>
  <c r="M2556" i="4"/>
  <c r="M2558" i="4"/>
  <c r="M2562" i="4"/>
  <c r="M2564" i="4"/>
  <c r="M2566" i="4"/>
  <c r="M2568" i="4"/>
  <c r="L2572" i="4"/>
  <c r="S2539" i="4"/>
  <c r="S2542" i="4"/>
  <c r="S2546" i="4"/>
  <c r="S2548" i="4"/>
  <c r="S2552" i="4"/>
  <c r="S2556" i="4"/>
  <c r="S2562" i="4"/>
  <c r="S2566" i="4"/>
  <c r="L2534" i="4"/>
  <c r="S2535" i="4"/>
  <c r="N2537" i="4"/>
  <c r="N2545" i="4"/>
  <c r="N2547" i="4"/>
  <c r="N2551" i="4"/>
  <c r="N2555" i="4"/>
  <c r="N2559" i="4"/>
  <c r="N2565" i="4"/>
  <c r="N2569" i="4"/>
  <c r="N2570" i="4"/>
  <c r="N2573" i="4"/>
  <c r="S2573" i="4"/>
  <c r="N2541" i="4"/>
  <c r="L2543" i="4"/>
  <c r="N2544" i="4"/>
  <c r="L2549" i="4"/>
  <c r="N2550" i="4"/>
  <c r="L2553" i="4"/>
  <c r="N2554" i="4"/>
  <c r="L2557" i="4"/>
  <c r="N2558" i="4"/>
  <c r="L2563" i="4"/>
  <c r="N2564" i="4"/>
  <c r="L2567" i="4"/>
  <c r="N2568" i="4"/>
  <c r="L2570" i="4"/>
  <c r="N2572" i="4"/>
  <c r="L2537" i="4"/>
  <c r="L2540" i="4"/>
  <c r="M2537" i="4"/>
  <c r="M2540" i="4"/>
  <c r="M2543" i="4"/>
  <c r="M2549" i="4"/>
  <c r="M2553" i="4"/>
  <c r="M2557" i="4"/>
  <c r="M2563" i="4"/>
  <c r="M2567" i="4"/>
  <c r="M2570" i="4"/>
  <c r="L2574" i="4"/>
  <c r="M2574" i="4"/>
  <c r="L2535" i="4"/>
  <c r="L2545" i="4"/>
  <c r="L2547" i="4"/>
  <c r="L2551" i="4"/>
  <c r="L2555" i="4"/>
  <c r="L2559" i="4"/>
  <c r="L2565" i="4"/>
  <c r="L2569" i="4"/>
  <c r="L2573" i="4"/>
  <c r="N2574" i="4"/>
  <c r="J137" i="3"/>
  <c r="L2515" i="4"/>
  <c r="M2515" i="4"/>
  <c r="N2515" i="4"/>
  <c r="L2494" i="4"/>
  <c r="M2494" i="4"/>
  <c r="N2494" i="4"/>
  <c r="L2505" i="4"/>
  <c r="N2485" i="4"/>
  <c r="M2505" i="4"/>
  <c r="N2505" i="4"/>
  <c r="S2505" i="4"/>
  <c r="M2485" i="4"/>
  <c r="L2504" i="4"/>
  <c r="J136" i="3"/>
  <c r="L2486" i="4"/>
  <c r="S2513" i="4"/>
  <c r="S2485" i="4"/>
  <c r="L2496" i="4"/>
  <c r="M2488" i="4"/>
  <c r="L2514" i="4"/>
  <c r="N2509" i="4"/>
  <c r="M2496" i="4"/>
  <c r="M2527" i="4"/>
  <c r="M2513" i="4"/>
  <c r="M2493" i="4"/>
  <c r="N2510" i="4"/>
  <c r="N2513" i="4"/>
  <c r="S2486" i="4"/>
  <c r="L2489" i="4"/>
  <c r="S2501" i="4"/>
  <c r="S2506" i="4"/>
  <c r="N2514" i="4"/>
  <c r="M2525" i="4"/>
  <c r="S2514" i="4"/>
  <c r="L2518" i="4"/>
  <c r="L2523" i="4"/>
  <c r="N2490" i="4"/>
  <c r="S2502" i="4"/>
  <c r="S2522" i="4"/>
  <c r="M2523" i="4"/>
  <c r="N2519" i="4"/>
  <c r="N2497" i="4"/>
  <c r="M2517" i="4"/>
  <c r="M2486" i="4"/>
  <c r="M2501" i="4"/>
  <c r="L2488" i="4"/>
  <c r="M2497" i="4"/>
  <c r="S2498" i="4"/>
  <c r="L2501" i="4"/>
  <c r="N2502" i="4"/>
  <c r="N2506" i="4"/>
  <c r="M2510" i="4"/>
  <c r="M2512" i="4"/>
  <c r="L2517" i="4"/>
  <c r="N2522" i="4"/>
  <c r="N2524" i="4"/>
  <c r="S2524" i="4"/>
  <c r="L2490" i="4"/>
  <c r="L2492" i="4"/>
  <c r="L2493" i="4"/>
  <c r="S2497" i="4"/>
  <c r="L2509" i="4"/>
  <c r="L2519" i="4"/>
  <c r="L2521" i="4"/>
  <c r="L2525" i="4"/>
  <c r="M2490" i="4"/>
  <c r="M2492" i="4"/>
  <c r="L2500" i="4"/>
  <c r="M2509" i="4"/>
  <c r="M2519" i="4"/>
  <c r="M2521" i="4"/>
  <c r="M2489" i="4"/>
  <c r="N2493" i="4"/>
  <c r="L2498" i="4"/>
  <c r="M2500" i="4"/>
  <c r="M2518" i="4"/>
  <c r="N2525" i="4"/>
  <c r="N2489" i="4"/>
  <c r="M2498" i="4"/>
  <c r="L2502" i="4"/>
  <c r="M2504" i="4"/>
  <c r="L2508" i="4"/>
  <c r="N2518" i="4"/>
  <c r="L2522" i="4"/>
  <c r="L2524" i="4"/>
  <c r="M2508" i="4"/>
  <c r="L2512" i="4"/>
  <c r="L2527" i="4"/>
  <c r="H2486" i="4"/>
  <c r="L2487" i="4"/>
  <c r="N2488" i="4"/>
  <c r="L2491" i="4"/>
  <c r="N2492" i="4"/>
  <c r="L2495" i="4"/>
  <c r="N2496" i="4"/>
  <c r="L2499" i="4"/>
  <c r="N2500" i="4"/>
  <c r="L2503" i="4"/>
  <c r="N2504" i="4"/>
  <c r="L2507" i="4"/>
  <c r="N2508" i="4"/>
  <c r="L2511" i="4"/>
  <c r="N2512" i="4"/>
  <c r="L2516" i="4"/>
  <c r="N2517" i="4"/>
  <c r="L2520" i="4"/>
  <c r="N2521" i="4"/>
  <c r="N2523" i="4"/>
  <c r="L2526" i="4"/>
  <c r="N2527" i="4"/>
  <c r="M2487" i="4"/>
  <c r="M2491" i="4"/>
  <c r="M2495" i="4"/>
  <c r="M2499" i="4"/>
  <c r="M2503" i="4"/>
  <c r="M2507" i="4"/>
  <c r="M2511" i="4"/>
  <c r="M2516" i="4"/>
  <c r="M2520" i="4"/>
  <c r="M2526" i="4"/>
  <c r="N2487" i="4"/>
  <c r="N2491" i="4"/>
  <c r="N2495" i="4"/>
  <c r="N2499" i="4"/>
  <c r="N2503" i="4"/>
  <c r="N2507" i="4"/>
  <c r="N2511" i="4"/>
  <c r="N2516" i="4"/>
  <c r="N2520" i="4"/>
  <c r="N2526" i="4"/>
  <c r="S2484" i="4"/>
  <c r="L2484" i="4"/>
  <c r="M2484" i="4"/>
  <c r="L2476" i="4"/>
  <c r="L2452" i="4"/>
  <c r="M2476" i="4"/>
  <c r="M2452" i="4"/>
  <c r="N2452" i="4"/>
  <c r="L2483" i="4"/>
  <c r="L2482" i="4"/>
  <c r="M2482" i="4"/>
  <c r="M2483" i="4"/>
  <c r="N2483" i="4"/>
  <c r="N2482" i="4"/>
  <c r="N2476" i="4"/>
  <c r="L2475" i="4"/>
  <c r="M2475" i="4"/>
  <c r="N2475" i="4"/>
  <c r="L2439" i="4"/>
  <c r="L2462" i="4"/>
  <c r="M2462" i="4"/>
  <c r="N2462" i="4"/>
  <c r="E135" i="3"/>
  <c r="F135" i="3" s="1"/>
  <c r="J134" i="3"/>
  <c r="M106" i="1"/>
  <c r="G106" i="1"/>
  <c r="H106" i="1" s="1"/>
  <c r="L2456" i="4"/>
  <c r="M2456" i="4"/>
  <c r="N2456" i="4"/>
  <c r="L2464" i="4"/>
  <c r="M2464" i="4"/>
  <c r="S2448" i="4"/>
  <c r="S2457" i="4"/>
  <c r="M2438" i="4"/>
  <c r="S2440" i="4"/>
  <c r="L2453" i="4"/>
  <c r="S2461" i="4"/>
  <c r="N2438" i="4"/>
  <c r="M2453" i="4"/>
  <c r="L2438" i="4"/>
  <c r="M2444" i="4"/>
  <c r="M2441" i="4"/>
  <c r="N2444" i="4"/>
  <c r="L2479" i="4"/>
  <c r="S2444" i="4"/>
  <c r="M2479" i="4"/>
  <c r="L2450" i="4"/>
  <c r="S2470" i="4"/>
  <c r="S2447" i="4"/>
  <c r="M2450" i="4"/>
  <c r="S2454" i="4"/>
  <c r="L2459" i="4"/>
  <c r="N2440" i="4"/>
  <c r="M2459" i="4"/>
  <c r="L2468" i="4"/>
  <c r="M2468" i="4"/>
  <c r="S2441" i="4"/>
  <c r="L2448" i="4"/>
  <c r="L2454" i="4"/>
  <c r="L2457" i="4"/>
  <c r="L2461" i="4"/>
  <c r="L2470" i="4"/>
  <c r="L2472" i="4"/>
  <c r="M2440" i="4"/>
  <c r="M2448" i="4"/>
  <c r="M2454" i="4"/>
  <c r="M2457" i="4"/>
  <c r="M2461" i="4"/>
  <c r="M2470" i="4"/>
  <c r="M2472" i="4"/>
  <c r="L2474" i="4"/>
  <c r="M2474" i="4"/>
  <c r="L2477" i="4"/>
  <c r="M2477" i="4"/>
  <c r="M2451" i="4"/>
  <c r="M2455" i="4"/>
  <c r="M2460" i="4"/>
  <c r="M2465" i="4"/>
  <c r="M2469" i="4"/>
  <c r="N2451" i="4"/>
  <c r="N2455" i="4"/>
  <c r="N2460" i="4"/>
  <c r="N2465" i="4"/>
  <c r="N2469" i="4"/>
  <c r="M2473" i="4"/>
  <c r="N2477" i="4"/>
  <c r="N2473" i="4"/>
  <c r="S2451" i="4"/>
  <c r="S2455" i="4"/>
  <c r="S2460" i="4"/>
  <c r="S2465" i="4"/>
  <c r="S2469" i="4"/>
  <c r="L2441" i="4"/>
  <c r="S2473" i="4"/>
  <c r="L2446" i="4"/>
  <c r="N2447" i="4"/>
  <c r="N2480" i="4"/>
  <c r="S2480" i="4"/>
  <c r="M2443" i="4"/>
  <c r="N2439" i="4"/>
  <c r="L2442" i="4"/>
  <c r="N2443" i="4"/>
  <c r="L2445" i="4"/>
  <c r="N2446" i="4"/>
  <c r="L2449" i="4"/>
  <c r="N2450" i="4"/>
  <c r="N2453" i="4"/>
  <c r="L2458" i="4"/>
  <c r="N2459" i="4"/>
  <c r="L2463" i="4"/>
  <c r="N2464" i="4"/>
  <c r="L2466" i="4"/>
  <c r="L2467" i="4"/>
  <c r="N2468" i="4"/>
  <c r="L2471" i="4"/>
  <c r="N2472" i="4"/>
  <c r="N2474" i="4"/>
  <c r="L2478" i="4"/>
  <c r="N2479" i="4"/>
  <c r="M2439" i="4"/>
  <c r="M2446" i="4"/>
  <c r="S2439" i="4"/>
  <c r="M2442" i="4"/>
  <c r="S2443" i="4"/>
  <c r="M2445" i="4"/>
  <c r="M2449" i="4"/>
  <c r="M2458" i="4"/>
  <c r="M2463" i="4"/>
  <c r="M2466" i="4"/>
  <c r="M2467" i="4"/>
  <c r="M2471" i="4"/>
  <c r="M2478" i="4"/>
  <c r="N2449" i="4"/>
  <c r="N2458" i="4"/>
  <c r="N2463" i="4"/>
  <c r="N2466" i="4"/>
  <c r="N2467" i="4"/>
  <c r="N2471" i="4"/>
  <c r="N2478" i="4"/>
  <c r="L2481" i="4"/>
  <c r="N2442" i="4"/>
  <c r="N2445" i="4"/>
  <c r="M2481" i="4"/>
  <c r="L2447" i="4"/>
  <c r="L2480" i="4"/>
  <c r="N2481" i="4"/>
  <c r="L2434" i="4"/>
  <c r="M2434" i="4"/>
  <c r="N2434" i="4"/>
  <c r="L2408" i="4"/>
  <c r="N2408" i="4"/>
  <c r="M2408" i="4"/>
  <c r="L2433" i="4"/>
  <c r="M2433" i="4"/>
  <c r="N2433" i="4"/>
  <c r="L2401" i="4"/>
  <c r="M2401" i="4"/>
  <c r="N2401" i="4"/>
  <c r="L2402" i="4"/>
  <c r="M2402" i="4"/>
  <c r="N2402" i="4"/>
  <c r="L2431" i="4"/>
  <c r="M2431" i="4"/>
  <c r="N2431" i="4"/>
  <c r="J133" i="3"/>
  <c r="L2391" i="4"/>
  <c r="M2391" i="4"/>
  <c r="N2391" i="4"/>
  <c r="L2407" i="4"/>
  <c r="M2407" i="4"/>
  <c r="N2407" i="4"/>
  <c r="L2404" i="4"/>
  <c r="M2404" i="4"/>
  <c r="N2404" i="4"/>
  <c r="L2432" i="4"/>
  <c r="M2432" i="4"/>
  <c r="N2432" i="4"/>
  <c r="L2430" i="4"/>
  <c r="M2430" i="4"/>
  <c r="N2430" i="4"/>
  <c r="L2429" i="4"/>
  <c r="M2429" i="4"/>
  <c r="N2429" i="4"/>
  <c r="J132" i="3"/>
  <c r="L2393" i="4"/>
  <c r="M2393" i="4"/>
  <c r="N2393" i="4"/>
  <c r="L2406" i="4"/>
  <c r="M2406" i="4"/>
  <c r="N2406" i="4"/>
  <c r="M2422" i="4"/>
  <c r="N2422" i="4"/>
  <c r="L2422" i="4"/>
  <c r="M2405" i="4"/>
  <c r="L2405" i="4"/>
  <c r="N2405" i="4"/>
  <c r="M2421" i="4"/>
  <c r="L2421" i="4"/>
  <c r="N2421" i="4"/>
  <c r="N2418" i="4"/>
  <c r="M2426" i="4"/>
  <c r="S2388" i="4"/>
  <c r="S2423" i="4"/>
  <c r="N2426" i="4"/>
  <c r="S2426" i="4"/>
  <c r="N2399" i="4"/>
  <c r="N2413" i="4"/>
  <c r="S2399" i="4"/>
  <c r="S2413" i="4"/>
  <c r="L2409" i="4"/>
  <c r="M2409" i="4"/>
  <c r="N2409" i="4"/>
  <c r="N2435" i="4"/>
  <c r="N2394" i="4"/>
  <c r="L2420" i="4"/>
  <c r="S2435" i="4"/>
  <c r="N2388" i="4"/>
  <c r="N2423" i="4"/>
  <c r="L2398" i="4"/>
  <c r="S2394" i="4"/>
  <c r="M2398" i="4"/>
  <c r="S2418" i="4"/>
  <c r="M2420" i="4"/>
  <c r="N2389" i="4"/>
  <c r="L2392" i="4"/>
  <c r="N2398" i="4"/>
  <c r="N2414" i="4"/>
  <c r="L2417" i="4"/>
  <c r="N2420" i="4"/>
  <c r="N2436" i="4"/>
  <c r="S2389" i="4"/>
  <c r="M2392" i="4"/>
  <c r="S2414" i="4"/>
  <c r="M2417" i="4"/>
  <c r="S2436" i="4"/>
  <c r="S2385" i="4"/>
  <c r="L2388" i="4"/>
  <c r="N2392" i="4"/>
  <c r="N2410" i="4"/>
  <c r="L2413" i="4"/>
  <c r="N2417" i="4"/>
  <c r="N2427" i="4"/>
  <c r="L2435" i="4"/>
  <c r="S2410" i="4"/>
  <c r="S2427" i="4"/>
  <c r="L2416" i="4"/>
  <c r="L2419" i="4"/>
  <c r="M2387" i="4"/>
  <c r="M2386" i="4"/>
  <c r="N2387" i="4"/>
  <c r="L2390" i="4"/>
  <c r="L2395" i="4"/>
  <c r="N2397" i="4"/>
  <c r="L2400" i="4"/>
  <c r="N2403" i="4"/>
  <c r="L2411" i="4"/>
  <c r="N2412" i="4"/>
  <c r="L2415" i="4"/>
  <c r="N2416" i="4"/>
  <c r="L2396" i="4"/>
  <c r="N2419" i="4"/>
  <c r="L2424" i="4"/>
  <c r="N2425" i="4"/>
  <c r="L2428" i="4"/>
  <c r="L2437" i="4"/>
  <c r="L2387" i="4"/>
  <c r="L2397" i="4"/>
  <c r="L2403" i="4"/>
  <c r="L2412" i="4"/>
  <c r="L2425" i="4"/>
  <c r="L2386" i="4"/>
  <c r="M2397" i="4"/>
  <c r="M2403" i="4"/>
  <c r="M2412" i="4"/>
  <c r="M2416" i="4"/>
  <c r="M2419" i="4"/>
  <c r="M2425" i="4"/>
  <c r="L2385" i="4"/>
  <c r="N2386" i="4"/>
  <c r="M2390" i="4"/>
  <c r="M2395" i="4"/>
  <c r="M2400" i="4"/>
  <c r="M2411" i="4"/>
  <c r="M2415" i="4"/>
  <c r="M2396" i="4"/>
  <c r="M2424" i="4"/>
  <c r="M2428" i="4"/>
  <c r="M2437" i="4"/>
  <c r="M2385" i="4"/>
  <c r="L2389" i="4"/>
  <c r="N2390" i="4"/>
  <c r="L2394" i="4"/>
  <c r="N2395" i="4"/>
  <c r="L2399" i="4"/>
  <c r="N2400" i="4"/>
  <c r="L2410" i="4"/>
  <c r="N2411" i="4"/>
  <c r="L2414" i="4"/>
  <c r="N2415" i="4"/>
  <c r="L2418" i="4"/>
  <c r="N2396" i="4"/>
  <c r="L2423" i="4"/>
  <c r="N2424" i="4"/>
  <c r="L2427" i="4"/>
  <c r="N2428" i="4"/>
  <c r="L2436" i="4"/>
  <c r="N2437" i="4"/>
  <c r="E131" i="3"/>
  <c r="F131" i="3" s="1"/>
  <c r="M105" i="1"/>
  <c r="L2349" i="4"/>
  <c r="L2353" i="4"/>
  <c r="S2380" i="4"/>
  <c r="N2380" i="4"/>
  <c r="L2361" i="4"/>
  <c r="M2361" i="4"/>
  <c r="N2361" i="4"/>
  <c r="J130" i="3"/>
  <c r="N104" i="1"/>
  <c r="S2353" i="4"/>
  <c r="S2374" i="4"/>
  <c r="M2380" i="4"/>
  <c r="N2374" i="4"/>
  <c r="N2353" i="4"/>
  <c r="M2353" i="4"/>
  <c r="S2382" i="4"/>
  <c r="S2365" i="4"/>
  <c r="L2382" i="4"/>
  <c r="S2378" i="4"/>
  <c r="L2357" i="4"/>
  <c r="M2369" i="4"/>
  <c r="S2360" i="4"/>
  <c r="N2351" i="4"/>
  <c r="S2366" i="4"/>
  <c r="L2379" i="4"/>
  <c r="L2363" i="4"/>
  <c r="N2366" i="4"/>
  <c r="L2369" i="4"/>
  <c r="L2375" i="4"/>
  <c r="M2382" i="4"/>
  <c r="L2355" i="4"/>
  <c r="M2349" i="4"/>
  <c r="N2349" i="4"/>
  <c r="L2352" i="4"/>
  <c r="N2362" i="4"/>
  <c r="M2352" i="4"/>
  <c r="S2362" i="4"/>
  <c r="L2348" i="4"/>
  <c r="M2354" i="4"/>
  <c r="N2356" i="4"/>
  <c r="N2370" i="4"/>
  <c r="L2377" i="4"/>
  <c r="M2348" i="4"/>
  <c r="S2349" i="4"/>
  <c r="N2354" i="4"/>
  <c r="M2358" i="4"/>
  <c r="N2359" i="4"/>
  <c r="N2364" i="4"/>
  <c r="S2370" i="4"/>
  <c r="L2373" i="4"/>
  <c r="M2377" i="4"/>
  <c r="N2348" i="4"/>
  <c r="S2354" i="4"/>
  <c r="N2358" i="4"/>
  <c r="M2373" i="4"/>
  <c r="N2377" i="4"/>
  <c r="N2373" i="4"/>
  <c r="L2350" i="4"/>
  <c r="N2352" i="4"/>
  <c r="M2357" i="4"/>
  <c r="L2360" i="4"/>
  <c r="L2365" i="4"/>
  <c r="N2369" i="4"/>
  <c r="L2371" i="4"/>
  <c r="S2358" i="4"/>
  <c r="N2357" i="4"/>
  <c r="M2360" i="4"/>
  <c r="M2365" i="4"/>
  <c r="N2378" i="4"/>
  <c r="N2383" i="4"/>
  <c r="L2347" i="4"/>
  <c r="S2383" i="4"/>
  <c r="M2347" i="4"/>
  <c r="L2351" i="4"/>
  <c r="L2356" i="4"/>
  <c r="L2359" i="4"/>
  <c r="L2364" i="4"/>
  <c r="L2368" i="4"/>
  <c r="L2372" i="4"/>
  <c r="L2376" i="4"/>
  <c r="L2381" i="4"/>
  <c r="N2347" i="4"/>
  <c r="M2351" i="4"/>
  <c r="M2356" i="4"/>
  <c r="M2359" i="4"/>
  <c r="M2364" i="4"/>
  <c r="M2368" i="4"/>
  <c r="M2372" i="4"/>
  <c r="M2376" i="4"/>
  <c r="M2381" i="4"/>
  <c r="L2367" i="4"/>
  <c r="N2368" i="4"/>
  <c r="N2372" i="4"/>
  <c r="N2376" i="4"/>
  <c r="N2381" i="4"/>
  <c r="L2384" i="4"/>
  <c r="M2350" i="4"/>
  <c r="M2355" i="4"/>
  <c r="M2363" i="4"/>
  <c r="M2367" i="4"/>
  <c r="M2371" i="4"/>
  <c r="M2375" i="4"/>
  <c r="M2379" i="4"/>
  <c r="M2384" i="4"/>
  <c r="N2350" i="4"/>
  <c r="N2355" i="4"/>
  <c r="L2362" i="4"/>
  <c r="N2363" i="4"/>
  <c r="L2366" i="4"/>
  <c r="N2367" i="4"/>
  <c r="L2370" i="4"/>
  <c r="N2371" i="4"/>
  <c r="L2374" i="4"/>
  <c r="N2375" i="4"/>
  <c r="L2378" i="4"/>
  <c r="N2379" i="4"/>
  <c r="L2383" i="4"/>
  <c r="N2384" i="4"/>
  <c r="L2324" i="4"/>
  <c r="S2324" i="4"/>
  <c r="M2324" i="4"/>
  <c r="L2333" i="4"/>
  <c r="N2320" i="4"/>
  <c r="N2317" i="4"/>
  <c r="M2311" i="4"/>
  <c r="S2311" i="4"/>
  <c r="N2318" i="4"/>
  <c r="L2327" i="4"/>
  <c r="N2339" i="4"/>
  <c r="M2327" i="4"/>
  <c r="N2311" i="4"/>
  <c r="S2320" i="4"/>
  <c r="N2335" i="4"/>
  <c r="L2322" i="4"/>
  <c r="L2339" i="4"/>
  <c r="S2316" i="4"/>
  <c r="N2323" i="4"/>
  <c r="N2322" i="4"/>
  <c r="M2339" i="4"/>
  <c r="N2341" i="4"/>
  <c r="L2340" i="4"/>
  <c r="L2331" i="4"/>
  <c r="L2335" i="4"/>
  <c r="S2337" i="4"/>
  <c r="N2342" i="4"/>
  <c r="L2317" i="4"/>
  <c r="L2319" i="4"/>
  <c r="N2325" i="4"/>
  <c r="N2331" i="4"/>
  <c r="S2333" i="4"/>
  <c r="M2335" i="4"/>
  <c r="S2342" i="4"/>
  <c r="L2316" i="4"/>
  <c r="M2322" i="4"/>
  <c r="S2327" i="4"/>
  <c r="M2316" i="4"/>
  <c r="L2318" i="4"/>
  <c r="L2330" i="4"/>
  <c r="N2336" i="4"/>
  <c r="G99" i="1"/>
  <c r="H99" i="1" s="1"/>
  <c r="G92" i="1"/>
  <c r="H92" i="1" s="1"/>
  <c r="G96" i="1"/>
  <c r="H96" i="1" s="1"/>
  <c r="G94" i="1"/>
  <c r="H94" i="1" s="1"/>
  <c r="G93" i="1"/>
  <c r="H93" i="1" s="1"/>
  <c r="E127" i="3"/>
  <c r="F127" i="3" s="1"/>
  <c r="E128" i="3"/>
  <c r="F128" i="3" s="1"/>
  <c r="J126" i="3"/>
  <c r="M2319" i="4"/>
  <c r="S2325" i="4"/>
  <c r="S2323" i="4"/>
  <c r="N2330" i="4"/>
  <c r="N2332" i="4"/>
  <c r="L2313" i="4"/>
  <c r="L2315" i="4"/>
  <c r="N2319" i="4"/>
  <c r="S2330" i="4"/>
  <c r="N2333" i="4"/>
  <c r="N2334" i="4"/>
  <c r="N2340" i="4"/>
  <c r="L2343" i="4"/>
  <c r="M2315" i="4"/>
  <c r="N2343" i="4"/>
  <c r="N2313" i="4"/>
  <c r="N2315" i="4"/>
  <c r="M2318" i="4"/>
  <c r="L2337" i="4"/>
  <c r="N2338" i="4"/>
  <c r="S2313" i="4"/>
  <c r="L2342" i="4"/>
  <c r="L2320" i="4"/>
  <c r="L2325" i="4"/>
  <c r="M2337" i="4"/>
  <c r="N2344" i="4"/>
  <c r="S2312" i="4"/>
  <c r="L2329" i="4"/>
  <c r="N2345" i="4"/>
  <c r="M2329" i="4"/>
  <c r="S2345" i="4"/>
  <c r="L2328" i="4"/>
  <c r="N2329" i="4"/>
  <c r="L2332" i="4"/>
  <c r="L2334" i="4"/>
  <c r="L2336" i="4"/>
  <c r="L2338" i="4"/>
  <c r="L2341" i="4"/>
  <c r="L2344" i="4"/>
  <c r="H2313" i="4"/>
  <c r="L2314" i="4"/>
  <c r="L2321" i="4"/>
  <c r="L2326" i="4"/>
  <c r="M2314" i="4"/>
  <c r="M2321" i="4"/>
  <c r="M2326" i="4"/>
  <c r="M2328" i="4"/>
  <c r="M2332" i="4"/>
  <c r="M2334" i="4"/>
  <c r="M2336" i="4"/>
  <c r="M2338" i="4"/>
  <c r="M2341" i="4"/>
  <c r="M2344" i="4"/>
  <c r="L2323" i="4"/>
  <c r="N2328" i="4"/>
  <c r="L2346" i="4"/>
  <c r="N2314" i="4"/>
  <c r="L2312" i="4"/>
  <c r="M2317" i="4"/>
  <c r="S2321" i="4"/>
  <c r="S2326" i="4"/>
  <c r="M2331" i="4"/>
  <c r="M2340" i="4"/>
  <c r="M2343" i="4"/>
  <c r="M2346" i="4"/>
  <c r="M2312" i="4"/>
  <c r="L2345" i="4"/>
  <c r="N2346" i="4"/>
  <c r="L2278" i="4"/>
  <c r="M2278" i="4"/>
  <c r="N2278" i="4"/>
  <c r="L2299" i="4"/>
  <c r="L2287" i="4"/>
  <c r="M2299" i="4"/>
  <c r="N2299" i="4"/>
  <c r="L2305" i="4"/>
  <c r="M2305" i="4"/>
  <c r="N2305" i="4"/>
  <c r="L2289" i="4"/>
  <c r="M2289" i="4"/>
  <c r="N2289" i="4"/>
  <c r="J125" i="3"/>
  <c r="L2269" i="4"/>
  <c r="M2269" i="4"/>
  <c r="N2269" i="4"/>
  <c r="L2288" i="4"/>
  <c r="M2288" i="4"/>
  <c r="L2275" i="4"/>
  <c r="N2288" i="4"/>
  <c r="M2275" i="4"/>
  <c r="N2275" i="4"/>
  <c r="L2276" i="4"/>
  <c r="S2293" i="4"/>
  <c r="M2276" i="4"/>
  <c r="N2276" i="4"/>
  <c r="J124" i="3"/>
  <c r="N2279" i="4"/>
  <c r="L2279" i="4"/>
  <c r="M2265" i="4"/>
  <c r="N2293" i="4"/>
  <c r="L2302" i="4"/>
  <c r="M2292" i="4"/>
  <c r="L2292" i="4"/>
  <c r="M2266" i="4"/>
  <c r="M2263" i="4"/>
  <c r="S2282" i="4"/>
  <c r="S2292" i="4"/>
  <c r="S2266" i="4"/>
  <c r="S2263" i="4"/>
  <c r="N2290" i="4"/>
  <c r="L2267" i="4"/>
  <c r="L2266" i="4"/>
  <c r="S2280" i="4"/>
  <c r="S2302" i="4"/>
  <c r="L2283" i="4"/>
  <c r="S2296" i="4"/>
  <c r="N2300" i="4"/>
  <c r="L2265" i="4"/>
  <c r="M2280" i="4"/>
  <c r="L2290" i="4"/>
  <c r="L2306" i="4"/>
  <c r="N2306" i="4"/>
  <c r="S2265" i="4"/>
  <c r="L2282" i="4"/>
  <c r="N2287" i="4"/>
  <c r="L2304" i="4"/>
  <c r="N2267" i="4"/>
  <c r="N2273" i="4"/>
  <c r="M2282" i="4"/>
  <c r="N2284" i="4"/>
  <c r="L2293" i="4"/>
  <c r="S2287" i="4"/>
  <c r="M2302" i="4"/>
  <c r="N2304" i="4"/>
  <c r="S2262" i="4"/>
  <c r="N2294" i="4"/>
  <c r="M2287" i="4"/>
  <c r="N2302" i="4"/>
  <c r="L2263" i="4"/>
  <c r="L2280" i="4"/>
  <c r="L2284" i="4"/>
  <c r="M2295" i="4"/>
  <c r="L2300" i="4"/>
  <c r="M2306" i="4"/>
  <c r="L2272" i="4"/>
  <c r="L2277" i="4"/>
  <c r="L2307" i="4"/>
  <c r="M2272" i="4"/>
  <c r="N2277" i="4"/>
  <c r="L2298" i="4"/>
  <c r="L2270" i="4"/>
  <c r="N2272" i="4"/>
  <c r="S2277" i="4"/>
  <c r="N2283" i="4"/>
  <c r="L2286" i="4"/>
  <c r="N2298" i="4"/>
  <c r="L2303" i="4"/>
  <c r="M2307" i="4"/>
  <c r="N2270" i="4"/>
  <c r="S2283" i="4"/>
  <c r="N2286" i="4"/>
  <c r="S2298" i="4"/>
  <c r="N2303" i="4"/>
  <c r="L2273" i="4"/>
  <c r="S2286" i="4"/>
  <c r="S2303" i="4"/>
  <c r="L2295" i="4"/>
  <c r="N2296" i="4"/>
  <c r="N2307" i="4"/>
  <c r="N2295" i="4"/>
  <c r="L2297" i="4"/>
  <c r="L2301" i="4"/>
  <c r="L2264" i="4"/>
  <c r="L2274" i="4"/>
  <c r="L2291" i="4"/>
  <c r="L2262" i="4"/>
  <c r="M2264" i="4"/>
  <c r="M2268" i="4"/>
  <c r="M2271" i="4"/>
  <c r="M2274" i="4"/>
  <c r="M2281" i="4"/>
  <c r="M2285" i="4"/>
  <c r="M2291" i="4"/>
  <c r="M2297" i="4"/>
  <c r="M2301" i="4"/>
  <c r="L2268" i="4"/>
  <c r="L2271" i="4"/>
  <c r="L2281" i="4"/>
  <c r="L2285" i="4"/>
  <c r="M2262" i="4"/>
  <c r="N2264" i="4"/>
  <c r="N2268" i="4"/>
  <c r="N2271" i="4"/>
  <c r="N2274" i="4"/>
  <c r="N2281" i="4"/>
  <c r="N2285" i="4"/>
  <c r="N2291" i="4"/>
  <c r="L2294" i="4"/>
  <c r="N2297" i="4"/>
  <c r="N2301" i="4"/>
  <c r="L2308" i="4"/>
  <c r="M2267" i="4"/>
  <c r="M2270" i="4"/>
  <c r="M2273" i="4"/>
  <c r="M2279" i="4"/>
  <c r="M2284" i="4"/>
  <c r="M2290" i="4"/>
  <c r="M2294" i="4"/>
  <c r="M2300" i="4"/>
  <c r="M2304" i="4"/>
  <c r="M2308" i="4"/>
  <c r="L2296" i="4"/>
  <c r="N2308" i="4"/>
  <c r="M2230" i="4"/>
  <c r="N2230" i="4"/>
  <c r="L2230" i="4"/>
  <c r="L2240" i="4"/>
  <c r="M2240" i="4"/>
  <c r="N2240" i="4"/>
  <c r="S2239" i="4"/>
  <c r="L2239" i="4"/>
  <c r="M2239" i="4"/>
  <c r="J123" i="3"/>
  <c r="L2258" i="4"/>
  <c r="M2258" i="4"/>
  <c r="N2258" i="4"/>
  <c r="L2220" i="4"/>
  <c r="L2250" i="4"/>
  <c r="M2250" i="4"/>
  <c r="N2250" i="4"/>
  <c r="L2248" i="4"/>
  <c r="M2248" i="4"/>
  <c r="N2248" i="4"/>
  <c r="L2247" i="4"/>
  <c r="M2247" i="4"/>
  <c r="N2247" i="4"/>
  <c r="M2256" i="4"/>
  <c r="L2256" i="4"/>
  <c r="N2256" i="4"/>
  <c r="J122" i="3"/>
  <c r="M2255" i="4"/>
  <c r="N2255" i="4"/>
  <c r="L2255" i="4"/>
  <c r="L2238" i="4"/>
  <c r="M2238" i="4"/>
  <c r="N2238" i="4"/>
  <c r="L2218" i="4"/>
  <c r="L2226" i="4"/>
  <c r="M2226" i="4"/>
  <c r="N2226" i="4"/>
  <c r="L2224" i="4"/>
  <c r="M2224" i="4"/>
  <c r="N2224" i="4"/>
  <c r="L2192" i="4"/>
  <c r="M2192" i="4"/>
  <c r="N2192" i="4"/>
  <c r="N2223" i="4"/>
  <c r="L2245" i="4"/>
  <c r="S2223" i="4"/>
  <c r="L2235" i="4"/>
  <c r="M2245" i="4"/>
  <c r="N2245" i="4"/>
  <c r="L2244" i="4"/>
  <c r="S2252" i="4"/>
  <c r="M2244" i="4"/>
  <c r="N2244" i="4"/>
  <c r="M2259" i="4"/>
  <c r="N2253" i="4"/>
  <c r="N2259" i="4"/>
  <c r="L2252" i="4"/>
  <c r="M2252" i="4"/>
  <c r="M2220" i="4"/>
  <c r="M2235" i="4"/>
  <c r="L2241" i="4"/>
  <c r="M2232" i="4"/>
  <c r="N2235" i="4"/>
  <c r="N2260" i="4"/>
  <c r="S2232" i="4"/>
  <c r="S2220" i="4"/>
  <c r="S2260" i="4"/>
  <c r="L2261" i="4"/>
  <c r="N2220" i="4"/>
  <c r="M2231" i="4"/>
  <c r="S2253" i="4"/>
  <c r="S2246" i="4"/>
  <c r="N2231" i="4"/>
  <c r="M2241" i="4"/>
  <c r="L2232" i="4"/>
  <c r="L2253" i="4"/>
  <c r="M2227" i="4"/>
  <c r="S2241" i="4"/>
  <c r="L2259" i="4"/>
  <c r="N2246" i="4"/>
  <c r="M2219" i="4"/>
  <c r="L2229" i="4"/>
  <c r="N2233" i="4"/>
  <c r="L2237" i="4"/>
  <c r="L2243" i="4"/>
  <c r="N2219" i="4"/>
  <c r="L2227" i="4"/>
  <c r="M2229" i="4"/>
  <c r="S2233" i="4"/>
  <c r="L2236" i="4"/>
  <c r="M2237" i="4"/>
  <c r="M2243" i="4"/>
  <c r="L2251" i="4"/>
  <c r="M2251" i="4"/>
  <c r="N2229" i="4"/>
  <c r="N2237" i="4"/>
  <c r="N2243" i="4"/>
  <c r="N2227" i="4"/>
  <c r="L2228" i="4"/>
  <c r="M2236" i="4"/>
  <c r="L2246" i="4"/>
  <c r="N2251" i="4"/>
  <c r="L2219" i="4"/>
  <c r="M2228" i="4"/>
  <c r="N2236" i="4"/>
  <c r="M2223" i="4"/>
  <c r="N2228" i="4"/>
  <c r="L2231" i="4"/>
  <c r="L2233" i="4"/>
  <c r="L2225" i="4"/>
  <c r="L2221" i="4"/>
  <c r="L2234" i="4"/>
  <c r="L2242" i="4"/>
  <c r="L2249" i="4"/>
  <c r="L2254" i="4"/>
  <c r="L2257" i="4"/>
  <c r="L2217" i="4"/>
  <c r="M2218" i="4"/>
  <c r="M2222" i="4"/>
  <c r="M2225" i="4"/>
  <c r="M2221" i="4"/>
  <c r="M2234" i="4"/>
  <c r="M2242" i="4"/>
  <c r="M2249" i="4"/>
  <c r="M2254" i="4"/>
  <c r="M2257" i="4"/>
  <c r="M2217" i="4"/>
  <c r="N2218" i="4"/>
  <c r="N2222" i="4"/>
  <c r="N2242" i="4"/>
  <c r="N2249" i="4"/>
  <c r="N2257" i="4"/>
  <c r="N2217" i="4"/>
  <c r="S2218" i="4"/>
  <c r="S2222" i="4"/>
  <c r="S2225" i="4"/>
  <c r="S2221" i="4"/>
  <c r="S2234" i="4"/>
  <c r="S2254" i="4"/>
  <c r="M2261" i="4"/>
  <c r="L2260" i="4"/>
  <c r="N2261" i="4"/>
  <c r="L2203" i="4"/>
  <c r="M2203" i="4"/>
  <c r="N2203" i="4"/>
  <c r="L2185" i="4"/>
  <c r="M2185" i="4"/>
  <c r="N2185" i="4"/>
  <c r="J120" i="3"/>
  <c r="M2212" i="4"/>
  <c r="L2209" i="4"/>
  <c r="M2209" i="4"/>
  <c r="N2209" i="4"/>
  <c r="L2212" i="4"/>
  <c r="N2212" i="4"/>
  <c r="L2208" i="4"/>
  <c r="M2208" i="4"/>
  <c r="N2208" i="4"/>
  <c r="M2190" i="4"/>
  <c r="L2190" i="4"/>
  <c r="N2190" i="4"/>
  <c r="L2189" i="4"/>
  <c r="M2189" i="4"/>
  <c r="N2189" i="4"/>
  <c r="J119" i="3"/>
  <c r="L2201" i="4"/>
  <c r="M2201" i="4"/>
  <c r="N2201" i="4"/>
  <c r="L2200" i="4"/>
  <c r="M2200" i="4"/>
  <c r="N2200" i="4"/>
  <c r="L2150" i="4"/>
  <c r="N2163" i="4"/>
  <c r="M2171" i="4"/>
  <c r="S2163" i="4"/>
  <c r="S2167" i="4"/>
  <c r="N2157" i="4"/>
  <c r="L2171" i="4"/>
  <c r="N2167" i="4"/>
  <c r="S2155" i="4"/>
  <c r="M2150" i="4"/>
  <c r="N2171" i="4"/>
  <c r="N2155" i="4"/>
  <c r="S2157" i="4"/>
  <c r="S2150" i="4"/>
  <c r="L2153" i="4"/>
  <c r="M2154" i="4"/>
  <c r="M2151" i="4"/>
  <c r="N2153" i="4"/>
  <c r="N2154" i="4"/>
  <c r="M2156" i="4"/>
  <c r="M2158" i="4"/>
  <c r="M2160" i="4"/>
  <c r="N2162" i="4"/>
  <c r="M2164" i="4"/>
  <c r="N2166" i="4"/>
  <c r="M2168" i="4"/>
  <c r="L2154" i="4"/>
  <c r="L2162" i="4"/>
  <c r="L2166" i="4"/>
  <c r="M2153" i="4"/>
  <c r="M2162" i="4"/>
  <c r="N2151" i="4"/>
  <c r="N2156" i="4"/>
  <c r="N2158" i="4"/>
  <c r="N2160" i="4"/>
  <c r="N2164" i="4"/>
  <c r="S2166" i="4"/>
  <c r="N2168" i="4"/>
  <c r="L2170" i="4"/>
  <c r="L2152" i="4"/>
  <c r="L2165" i="4"/>
  <c r="L2169" i="4"/>
  <c r="M2152" i="4"/>
  <c r="M2159" i="4"/>
  <c r="M2161" i="4"/>
  <c r="M2165" i="4"/>
  <c r="M2169" i="4"/>
  <c r="M2170" i="4"/>
  <c r="L2159" i="4"/>
  <c r="L2161" i="4"/>
  <c r="L2151" i="4"/>
  <c r="N2152" i="4"/>
  <c r="L2156" i="4"/>
  <c r="L2158" i="4"/>
  <c r="N2159" i="4"/>
  <c r="L2160" i="4"/>
  <c r="N2161" i="4"/>
  <c r="L2164" i="4"/>
  <c r="N2165" i="4"/>
  <c r="L2168" i="4"/>
  <c r="N2169" i="4"/>
  <c r="N2170" i="4"/>
  <c r="L2155" i="4"/>
  <c r="L2157" i="4"/>
  <c r="L2163" i="4"/>
  <c r="L2167" i="4"/>
  <c r="L2172" i="4"/>
  <c r="M2172" i="4"/>
  <c r="N2172" i="4"/>
  <c r="S2137" i="4"/>
  <c r="S2138" i="4"/>
  <c r="N2148" i="4"/>
  <c r="M2127" i="4"/>
  <c r="N2127" i="4"/>
  <c r="S2142" i="4"/>
  <c r="L2129" i="4"/>
  <c r="L2134" i="4"/>
  <c r="N2139" i="4"/>
  <c r="M2129" i="4"/>
  <c r="N2134" i="4"/>
  <c r="L2131" i="4"/>
  <c r="S2134" i="4"/>
  <c r="N2143" i="4"/>
  <c r="M2146" i="4"/>
  <c r="S2148" i="4"/>
  <c r="M2131" i="4"/>
  <c r="S2146" i="4"/>
  <c r="S2147" i="4"/>
  <c r="N2138" i="4"/>
  <c r="L2130" i="4"/>
  <c r="N2132" i="4"/>
  <c r="L2137" i="4"/>
  <c r="M2141" i="4"/>
  <c r="N2145" i="4"/>
  <c r="L2132" i="4"/>
  <c r="L2141" i="4"/>
  <c r="L2127" i="4"/>
  <c r="N2130" i="4"/>
  <c r="S2132" i="4"/>
  <c r="M2137" i="4"/>
  <c r="S2141" i="4"/>
  <c r="L2148" i="4"/>
  <c r="S2130" i="4"/>
  <c r="N2129" i="4"/>
  <c r="S2131" i="4"/>
  <c r="N2133" i="4"/>
  <c r="L2142" i="4"/>
  <c r="L2147" i="4"/>
  <c r="N2135" i="4"/>
  <c r="L2138" i="4"/>
  <c r="N2142" i="4"/>
  <c r="L2146" i="4"/>
  <c r="M2147" i="4"/>
  <c r="N2149" i="4"/>
  <c r="L2128" i="4"/>
  <c r="L2136" i="4"/>
  <c r="L2140" i="4"/>
  <c r="L2144" i="4"/>
  <c r="M2128" i="4"/>
  <c r="M2140" i="4"/>
  <c r="M2144" i="4"/>
  <c r="M2136" i="4"/>
  <c r="N2128" i="4"/>
  <c r="L2133" i="4"/>
  <c r="L2135" i="4"/>
  <c r="N2136" i="4"/>
  <c r="L2139" i="4"/>
  <c r="N2140" i="4"/>
  <c r="L2143" i="4"/>
  <c r="N2144" i="4"/>
  <c r="L2145" i="4"/>
  <c r="L2149" i="4"/>
  <c r="M2133" i="4"/>
  <c r="M2135" i="4"/>
  <c r="M2139" i="4"/>
  <c r="M2143" i="4"/>
  <c r="M2145" i="4"/>
  <c r="M2149" i="4"/>
  <c r="S2177" i="4"/>
  <c r="M2211" i="4"/>
  <c r="L2211" i="4"/>
  <c r="N2211" i="4"/>
  <c r="L2180" i="4"/>
  <c r="M2180" i="4"/>
  <c r="N2180" i="4"/>
  <c r="S2193" i="4"/>
  <c r="L2177" i="4"/>
  <c r="N2193" i="4"/>
  <c r="N2202" i="4"/>
  <c r="N2198" i="4"/>
  <c r="M2206" i="4"/>
  <c r="S2202" i="4"/>
  <c r="M2198" i="4"/>
  <c r="L2206" i="4"/>
  <c r="N2206" i="4"/>
  <c r="N2177" i="4"/>
  <c r="S2182" i="4"/>
  <c r="L2191" i="4"/>
  <c r="J117" i="3"/>
  <c r="J118" i="3"/>
  <c r="J114" i="3"/>
  <c r="J111" i="3"/>
  <c r="J112" i="3"/>
  <c r="M93" i="1"/>
  <c r="N90" i="1"/>
  <c r="G91" i="1"/>
  <c r="H91" i="1"/>
  <c r="N2175" i="4"/>
  <c r="M2213" i="4"/>
  <c r="M2186" i="4"/>
  <c r="N2195" i="4"/>
  <c r="L2205" i="4"/>
  <c r="M2191" i="4"/>
  <c r="M2187" i="4"/>
  <c r="M2174" i="4"/>
  <c r="L2187" i="4"/>
  <c r="M2205" i="4"/>
  <c r="N2213" i="4"/>
  <c r="M2179" i="4"/>
  <c r="S2186" i="4"/>
  <c r="N2191" i="4"/>
  <c r="N2205" i="4"/>
  <c r="L2196" i="4"/>
  <c r="L2204" i="4"/>
  <c r="S2179" i="4"/>
  <c r="M2194" i="4"/>
  <c r="N2178" i="4"/>
  <c r="N2184" i="4"/>
  <c r="N2194" i="4"/>
  <c r="N2196" i="4"/>
  <c r="L2202" i="4"/>
  <c r="S2204" i="4"/>
  <c r="L2176" i="4"/>
  <c r="L2197" i="4"/>
  <c r="S2174" i="4"/>
  <c r="M2176" i="4"/>
  <c r="L2183" i="4"/>
  <c r="N2197" i="4"/>
  <c r="N2176" i="4"/>
  <c r="N2179" i="4"/>
  <c r="N2187" i="4"/>
  <c r="L2194" i="4"/>
  <c r="S2197" i="4"/>
  <c r="L2178" i="4"/>
  <c r="M2196" i="4"/>
  <c r="N2204" i="4"/>
  <c r="L2186" i="4"/>
  <c r="N2188" i="4"/>
  <c r="L2193" i="4"/>
  <c r="L2198" i="4"/>
  <c r="L2213" i="4"/>
  <c r="N2182" i="4"/>
  <c r="N2214" i="4"/>
  <c r="S2214" i="4"/>
  <c r="L2175" i="4"/>
  <c r="L2184" i="4"/>
  <c r="L2188" i="4"/>
  <c r="L2195" i="4"/>
  <c r="L2199" i="4"/>
  <c r="L2210" i="4"/>
  <c r="L2207" i="4"/>
  <c r="L2174" i="4"/>
  <c r="M2175" i="4"/>
  <c r="M2184" i="4"/>
  <c r="M2188" i="4"/>
  <c r="M2195" i="4"/>
  <c r="M2199" i="4"/>
  <c r="M2210" i="4"/>
  <c r="M2207" i="4"/>
  <c r="L2215" i="4"/>
  <c r="N2199" i="4"/>
  <c r="N2210" i="4"/>
  <c r="N2207" i="4"/>
  <c r="M2178" i="4"/>
  <c r="M2183" i="4"/>
  <c r="M2215" i="4"/>
  <c r="L2182" i="4"/>
  <c r="N2183" i="4"/>
  <c r="L2214" i="4"/>
  <c r="N2215" i="4"/>
  <c r="J113" i="3"/>
  <c r="L2104" i="4"/>
  <c r="M2104" i="4"/>
  <c r="N2104" i="4"/>
  <c r="L2121" i="4"/>
  <c r="M2121" i="4"/>
  <c r="N2121" i="4"/>
  <c r="L2103" i="4"/>
  <c r="M2103" i="4"/>
  <c r="N2103" i="4"/>
  <c r="L2099" i="4"/>
  <c r="M2099" i="4"/>
  <c r="N2099" i="4"/>
  <c r="L2108" i="4"/>
  <c r="L2098" i="4"/>
  <c r="M2098" i="4"/>
  <c r="N2098" i="4"/>
  <c r="N2107" i="4"/>
  <c r="L2122" i="4"/>
  <c r="N2110" i="4"/>
  <c r="M2102" i="4"/>
  <c r="M2122" i="4"/>
  <c r="S2102" i="4"/>
  <c r="N2122" i="4"/>
  <c r="M2110" i="4"/>
  <c r="S2110" i="4"/>
  <c r="S2126" i="4"/>
  <c r="M91" i="1"/>
  <c r="H90" i="1"/>
  <c r="M90" i="1"/>
  <c r="L2097" i="4"/>
  <c r="M2097" i="4"/>
  <c r="N2097" i="4"/>
  <c r="L2123" i="4"/>
  <c r="S2114" i="4"/>
  <c r="L2109" i="4"/>
  <c r="S2094" i="4"/>
  <c r="N2102" i="4"/>
  <c r="N2114" i="4"/>
  <c r="S2118" i="4"/>
  <c r="N2126" i="4"/>
  <c r="M2113" i="4"/>
  <c r="L2117" i="4"/>
  <c r="S2109" i="4"/>
  <c r="S2113" i="4"/>
  <c r="L2116" i="4"/>
  <c r="M2123" i="4"/>
  <c r="L2113" i="4"/>
  <c r="L2100" i="4"/>
  <c r="M2117" i="4"/>
  <c r="N2100" i="4"/>
  <c r="N2117" i="4"/>
  <c r="L2114" i="4"/>
  <c r="L2118" i="4"/>
  <c r="N2123" i="4"/>
  <c r="L2126" i="4"/>
  <c r="M2109" i="4"/>
  <c r="S2100" i="4"/>
  <c r="N2118" i="4"/>
  <c r="L2096" i="4"/>
  <c r="M2101" i="4"/>
  <c r="M2112" i="4"/>
  <c r="L2095" i="4"/>
  <c r="N2108" i="4"/>
  <c r="N2112" i="4"/>
  <c r="N2120" i="4"/>
  <c r="L2124" i="4"/>
  <c r="L2094" i="4"/>
  <c r="M2095" i="4"/>
  <c r="S2096" i="4"/>
  <c r="S2101" i="4"/>
  <c r="M2106" i="4"/>
  <c r="S2181" i="4"/>
  <c r="M2105" i="4"/>
  <c r="S2108" i="4"/>
  <c r="M2111" i="4"/>
  <c r="S2112" i="4"/>
  <c r="M2115" i="4"/>
  <c r="S2116" i="4"/>
  <c r="M2119" i="4"/>
  <c r="S2120" i="4"/>
  <c r="M2124" i="4"/>
  <c r="S2125" i="4"/>
  <c r="L2125" i="4"/>
  <c r="M2096" i="4"/>
  <c r="M2108" i="4"/>
  <c r="M2116" i="4"/>
  <c r="M2120" i="4"/>
  <c r="L2106" i="4"/>
  <c r="L2115" i="4"/>
  <c r="N2116" i="4"/>
  <c r="L2119" i="4"/>
  <c r="N2125" i="4"/>
  <c r="M2094" i="4"/>
  <c r="N2095" i="4"/>
  <c r="N2106" i="4"/>
  <c r="N2105" i="4"/>
  <c r="N2111" i="4"/>
  <c r="N2115" i="4"/>
  <c r="N2119" i="4"/>
  <c r="N2124" i="4"/>
  <c r="L2101" i="4"/>
  <c r="L2181" i="4"/>
  <c r="M2181" i="4"/>
  <c r="L2105" i="4"/>
  <c r="L2111" i="4"/>
  <c r="M2107" i="4"/>
  <c r="S2107" i="4"/>
  <c r="N2093" i="4"/>
  <c r="L2093" i="4"/>
  <c r="M2093" i="4"/>
  <c r="M2075" i="4"/>
  <c r="L2075" i="4"/>
  <c r="N2075" i="4"/>
  <c r="H92" i="2" l="1"/>
  <c r="I92" i="2"/>
  <c r="J92" i="2"/>
  <c r="F92" i="2"/>
  <c r="G92" i="2"/>
  <c r="E92" i="2"/>
  <c r="K92" i="2" s="1"/>
  <c r="H89" i="1"/>
  <c r="I89" i="1"/>
  <c r="J89" i="1" s="1"/>
  <c r="K89" i="1"/>
  <c r="L89" i="1"/>
  <c r="N89" i="1"/>
  <c r="I2064" i="4"/>
  <c r="S2064" i="4" s="1"/>
  <c r="G2064" i="4"/>
  <c r="I2073" i="4"/>
  <c r="S2073" i="4" s="1"/>
  <c r="G2073" i="4"/>
  <c r="I2061" i="4"/>
  <c r="S2061" i="4" s="1"/>
  <c r="G2061" i="4"/>
  <c r="I2087" i="4"/>
  <c r="S2087" i="4" s="1"/>
  <c r="G2087" i="4"/>
  <c r="I2072" i="4"/>
  <c r="S2072" i="4" s="1"/>
  <c r="G2072" i="4"/>
  <c r="I2081" i="4"/>
  <c r="S2081" i="4" s="1"/>
  <c r="G2081" i="4"/>
  <c r="H91" i="2"/>
  <c r="I91" i="2"/>
  <c r="J91" i="2"/>
  <c r="E91" i="2"/>
  <c r="K91" i="2" s="1"/>
  <c r="F91" i="2"/>
  <c r="G91" i="2"/>
  <c r="I2071" i="4"/>
  <c r="S2071" i="4" s="1"/>
  <c r="G2071" i="4"/>
  <c r="I2070" i="4"/>
  <c r="S2070" i="4" s="1"/>
  <c r="G2070" i="4"/>
  <c r="G110" i="3"/>
  <c r="H110" i="3" s="1"/>
  <c r="D110" i="3"/>
  <c r="E110" i="3" s="1"/>
  <c r="F110" i="3" s="1"/>
  <c r="I2088" i="4"/>
  <c r="S2088" i="4" s="1"/>
  <c r="G2088" i="4"/>
  <c r="I2083" i="4"/>
  <c r="S2083" i="4" s="1"/>
  <c r="G2083" i="4"/>
  <c r="I2092" i="4"/>
  <c r="S2092" i="4" s="1"/>
  <c r="G2092" i="4"/>
  <c r="H90" i="2"/>
  <c r="I90" i="2"/>
  <c r="J90" i="2"/>
  <c r="F90" i="2"/>
  <c r="G90" i="2"/>
  <c r="E90" i="2"/>
  <c r="K90" i="2" s="1"/>
  <c r="I2063" i="4"/>
  <c r="S2063" i="4" s="1"/>
  <c r="G2063" i="4"/>
  <c r="G109" i="3"/>
  <c r="H109" i="3" s="1"/>
  <c r="D109" i="3"/>
  <c r="E109" i="3" s="1"/>
  <c r="F109" i="3" s="1"/>
  <c r="I88" i="1"/>
  <c r="J88" i="1" s="1"/>
  <c r="K88" i="1"/>
  <c r="L88" i="1"/>
  <c r="E88" i="1"/>
  <c r="F88" i="1"/>
  <c r="N88" i="1" s="1"/>
  <c r="I2054" i="4"/>
  <c r="S2054" i="4" s="1"/>
  <c r="G2054" i="4"/>
  <c r="I2053" i="4"/>
  <c r="S2053" i="4" s="1"/>
  <c r="G2053" i="4"/>
  <c r="I2045" i="4"/>
  <c r="S2045" i="4" s="1"/>
  <c r="G2045" i="4"/>
  <c r="I2049" i="4"/>
  <c r="S2049" i="4" s="1"/>
  <c r="G2049" i="4"/>
  <c r="I2044" i="4"/>
  <c r="N2044" i="4" s="1"/>
  <c r="G2044" i="4"/>
  <c r="I2019" i="4"/>
  <c r="G2019" i="4"/>
  <c r="I2048" i="4"/>
  <c r="S2048" i="4" s="1"/>
  <c r="G2048" i="4"/>
  <c r="I2039" i="4"/>
  <c r="S2039" i="4" s="1"/>
  <c r="G2039" i="4"/>
  <c r="I2018" i="4"/>
  <c r="S2018" i="4" s="1"/>
  <c r="G2018" i="4"/>
  <c r="G108" i="3"/>
  <c r="H108" i="3" s="1"/>
  <c r="D108" i="3"/>
  <c r="E108" i="3" s="1"/>
  <c r="F108" i="3" s="1"/>
  <c r="I2091" i="4"/>
  <c r="S2091" i="4" s="1"/>
  <c r="G2091" i="4"/>
  <c r="I2090" i="4"/>
  <c r="M2090" i="4" s="1"/>
  <c r="G2090" i="4"/>
  <c r="I2089" i="4"/>
  <c r="S2089" i="4" s="1"/>
  <c r="G2089" i="4"/>
  <c r="I2086" i="4"/>
  <c r="S2086" i="4" s="1"/>
  <c r="G2086" i="4"/>
  <c r="I2085" i="4"/>
  <c r="M2085" i="4" s="1"/>
  <c r="G2085" i="4"/>
  <c r="I2082" i="4"/>
  <c r="M2082" i="4" s="1"/>
  <c r="G2082" i="4"/>
  <c r="I2080" i="4"/>
  <c r="S2080" i="4" s="1"/>
  <c r="G2080" i="4"/>
  <c r="I2079" i="4"/>
  <c r="S2079" i="4" s="1"/>
  <c r="G2079" i="4"/>
  <c r="I2078" i="4"/>
  <c r="S2078" i="4" s="1"/>
  <c r="G2078" i="4"/>
  <c r="I2077" i="4"/>
  <c r="M2077" i="4" s="1"/>
  <c r="G2077" i="4"/>
  <c r="I2076" i="4"/>
  <c r="N2076" i="4" s="1"/>
  <c r="G2076" i="4"/>
  <c r="I2074" i="4"/>
  <c r="S2074" i="4" s="1"/>
  <c r="G2074" i="4"/>
  <c r="I2069" i="4"/>
  <c r="S2069" i="4" s="1"/>
  <c r="G2069" i="4"/>
  <c r="I2068" i="4"/>
  <c r="M2068" i="4" s="1"/>
  <c r="G2068" i="4"/>
  <c r="I2067" i="4"/>
  <c r="S2067" i="4" s="1"/>
  <c r="G2067" i="4"/>
  <c r="I2066" i="4"/>
  <c r="M2066" i="4" s="1"/>
  <c r="G2066" i="4"/>
  <c r="I2065" i="4"/>
  <c r="S2065" i="4" s="1"/>
  <c r="G2065" i="4"/>
  <c r="I2062" i="4"/>
  <c r="M2062" i="4" s="1"/>
  <c r="G2062" i="4"/>
  <c r="I2084" i="4"/>
  <c r="S2084" i="4" s="1"/>
  <c r="G2084" i="4"/>
  <c r="I2060" i="4"/>
  <c r="S2060" i="4" s="1"/>
  <c r="G2060" i="4"/>
  <c r="I2059" i="4"/>
  <c r="M2059" i="4" s="1"/>
  <c r="G2059" i="4"/>
  <c r="I2058" i="4"/>
  <c r="S2058" i="4" s="1"/>
  <c r="G2058" i="4"/>
  <c r="I2056" i="4"/>
  <c r="S2056" i="4" s="1"/>
  <c r="G2056" i="4"/>
  <c r="I2057" i="4"/>
  <c r="S2057" i="4" s="1"/>
  <c r="G2057" i="4"/>
  <c r="H2057" i="4" s="1"/>
  <c r="I2025" i="4"/>
  <c r="S2025" i="4" s="1"/>
  <c r="G2025" i="4"/>
  <c r="I2032" i="4"/>
  <c r="S2032" i="4" s="1"/>
  <c r="G2032" i="4"/>
  <c r="H89" i="2"/>
  <c r="I89" i="2"/>
  <c r="J89" i="2"/>
  <c r="F89" i="2"/>
  <c r="G89" i="2"/>
  <c r="E89" i="2"/>
  <c r="K89" i="2" s="1"/>
  <c r="H88" i="2"/>
  <c r="I88" i="2"/>
  <c r="J88" i="2"/>
  <c r="F88" i="2"/>
  <c r="G88" i="2"/>
  <c r="E88" i="2"/>
  <c r="K88" i="2" s="1"/>
  <c r="I87" i="1"/>
  <c r="J87" i="1" s="1"/>
  <c r="K87" i="1"/>
  <c r="L87" i="1"/>
  <c r="E87" i="1"/>
  <c r="F87" i="1"/>
  <c r="N87" i="1" s="1"/>
  <c r="G107" i="3"/>
  <c r="H107" i="3" s="1"/>
  <c r="D107" i="3"/>
  <c r="E107" i="3" s="1"/>
  <c r="F107" i="3" s="1"/>
  <c r="I2052" i="4"/>
  <c r="S2052" i="4" s="1"/>
  <c r="G2052" i="4"/>
  <c r="I2051" i="4"/>
  <c r="M2051" i="4" s="1"/>
  <c r="G2051" i="4"/>
  <c r="I2050" i="4"/>
  <c r="N2050" i="4" s="1"/>
  <c r="G2050" i="4"/>
  <c r="I2038" i="4"/>
  <c r="S2038" i="4" s="1"/>
  <c r="G2038" i="4"/>
  <c r="I2047" i="4"/>
  <c r="S2047" i="4" s="1"/>
  <c r="G2047" i="4"/>
  <c r="I2046" i="4"/>
  <c r="S2046" i="4" s="1"/>
  <c r="G2046" i="4"/>
  <c r="I2042" i="4"/>
  <c r="S2042" i="4" s="1"/>
  <c r="G2042" i="4"/>
  <c r="I2041" i="4"/>
  <c r="M2041" i="4" s="1"/>
  <c r="G2041" i="4"/>
  <c r="I2040" i="4"/>
  <c r="S2040" i="4" s="1"/>
  <c r="G2040" i="4"/>
  <c r="I2043" i="4"/>
  <c r="S2043" i="4" s="1"/>
  <c r="G2043" i="4"/>
  <c r="I2037" i="4"/>
  <c r="S2037" i="4" s="1"/>
  <c r="G2037" i="4"/>
  <c r="I2036" i="4"/>
  <c r="M2036" i="4" s="1"/>
  <c r="G2036" i="4"/>
  <c r="I2035" i="4"/>
  <c r="S2035" i="4" s="1"/>
  <c r="G2035" i="4"/>
  <c r="I2034" i="4"/>
  <c r="S2034" i="4" s="1"/>
  <c r="G2034" i="4"/>
  <c r="I2033" i="4"/>
  <c r="S2033" i="4" s="1"/>
  <c r="G2033" i="4"/>
  <c r="I2031" i="4"/>
  <c r="S2031" i="4" s="1"/>
  <c r="G2031" i="4"/>
  <c r="I2030" i="4"/>
  <c r="S2030" i="4" s="1"/>
  <c r="G2030" i="4"/>
  <c r="I2029" i="4"/>
  <c r="S2029" i="4" s="1"/>
  <c r="G2029" i="4"/>
  <c r="I2028" i="4"/>
  <c r="S2028" i="4" s="1"/>
  <c r="G2028" i="4"/>
  <c r="I2027" i="4"/>
  <c r="S2027" i="4" s="1"/>
  <c r="G2027" i="4"/>
  <c r="I2024" i="4"/>
  <c r="M2024" i="4" s="1"/>
  <c r="G2024" i="4"/>
  <c r="I2023" i="4"/>
  <c r="S2023" i="4" s="1"/>
  <c r="G2023" i="4"/>
  <c r="I2022" i="4"/>
  <c r="S2022" i="4" s="1"/>
  <c r="G2022" i="4"/>
  <c r="I2021" i="4"/>
  <c r="M2021" i="4" s="1"/>
  <c r="G2021" i="4"/>
  <c r="I2020" i="4"/>
  <c r="S2020" i="4" s="1"/>
  <c r="G2020" i="4"/>
  <c r="I2017" i="4"/>
  <c r="S2017" i="4" s="1"/>
  <c r="G2017" i="4"/>
  <c r="I2016" i="4"/>
  <c r="M2016" i="4" s="1"/>
  <c r="G2016" i="4"/>
  <c r="I2015" i="4"/>
  <c r="S2015" i="4" s="1"/>
  <c r="G2015" i="4"/>
  <c r="I2026" i="4"/>
  <c r="S2026" i="4" s="1"/>
  <c r="G2026" i="4"/>
  <c r="I2014" i="4"/>
  <c r="S2014" i="4" s="1"/>
  <c r="G2014" i="4"/>
  <c r="I1970" i="4"/>
  <c r="I1989" i="4"/>
  <c r="M1989" i="4" s="1"/>
  <c r="I1990" i="4"/>
  <c r="L1990" i="4" s="1"/>
  <c r="G1990" i="4"/>
  <c r="G1989" i="4"/>
  <c r="G1970" i="4"/>
  <c r="I1992" i="4"/>
  <c r="S1992" i="4" s="1"/>
  <c r="G1992" i="4"/>
  <c r="H87" i="2"/>
  <c r="I87" i="2"/>
  <c r="J87" i="2"/>
  <c r="H86" i="2"/>
  <c r="I86" i="2"/>
  <c r="J86" i="2"/>
  <c r="F87" i="2"/>
  <c r="G87" i="2"/>
  <c r="E87" i="2"/>
  <c r="K87" i="2" s="1"/>
  <c r="G106" i="3"/>
  <c r="H106" i="3" s="1"/>
  <c r="D106" i="3"/>
  <c r="J106" i="3" s="1"/>
  <c r="D105" i="3"/>
  <c r="E105" i="3" s="1"/>
  <c r="F105" i="3" s="1"/>
  <c r="I1978" i="4"/>
  <c r="S1978" i="4" s="1"/>
  <c r="G1978" i="4"/>
  <c r="I2005" i="4"/>
  <c r="S2005" i="4" s="1"/>
  <c r="G2005" i="4"/>
  <c r="I2004" i="4"/>
  <c r="S2004" i="4" s="1"/>
  <c r="G2004" i="4"/>
  <c r="I1995" i="4"/>
  <c r="S1995" i="4" s="1"/>
  <c r="G1995" i="4"/>
  <c r="I1994" i="4"/>
  <c r="S1994" i="4" s="1"/>
  <c r="G1994" i="4"/>
  <c r="I1993" i="4"/>
  <c r="S1993" i="4" s="1"/>
  <c r="G1993" i="4"/>
  <c r="I1977" i="4"/>
  <c r="S1977" i="4" s="1"/>
  <c r="G1977" i="4"/>
  <c r="I2013" i="4"/>
  <c r="S2013" i="4" s="1"/>
  <c r="I2003" i="4"/>
  <c r="S2003" i="4" s="1"/>
  <c r="G2003" i="4"/>
  <c r="I1980" i="4"/>
  <c r="S1980" i="4" s="1"/>
  <c r="G1980" i="4"/>
  <c r="I1981" i="4"/>
  <c r="L1981" i="4" s="1"/>
  <c r="I1975" i="4"/>
  <c r="N1975" i="4" s="1"/>
  <c r="I1988" i="4"/>
  <c r="S1988" i="4" s="1"/>
  <c r="I1976" i="4"/>
  <c r="I1983" i="4"/>
  <c r="S1983" i="4" s="1"/>
  <c r="I2009" i="4"/>
  <c r="M2009" i="4" s="1"/>
  <c r="G2009" i="4"/>
  <c r="G1983" i="4"/>
  <c r="G1976" i="4"/>
  <c r="G1988" i="4"/>
  <c r="G1975" i="4"/>
  <c r="G1981" i="4"/>
  <c r="I1987" i="4"/>
  <c r="S1987" i="4" s="1"/>
  <c r="G1987" i="4"/>
  <c r="I1984" i="4"/>
  <c r="S1984" i="4" s="1"/>
  <c r="G1984" i="4"/>
  <c r="I1974" i="4"/>
  <c r="S1974" i="4" s="1"/>
  <c r="G1974" i="4"/>
  <c r="I2002" i="4"/>
  <c r="S2002" i="4" s="1"/>
  <c r="G2002" i="4"/>
  <c r="I2000" i="4"/>
  <c r="M2000" i="4" s="1"/>
  <c r="I2001" i="4"/>
  <c r="M2001" i="4" s="1"/>
  <c r="G2001" i="4"/>
  <c r="I2008" i="4"/>
  <c r="I1998" i="4"/>
  <c r="S1998" i="4" s="1"/>
  <c r="I1999" i="4"/>
  <c r="G2000" i="4"/>
  <c r="G1999" i="4"/>
  <c r="G1998" i="4"/>
  <c r="G2008" i="4"/>
  <c r="G105" i="3"/>
  <c r="H105" i="3" s="1"/>
  <c r="E86" i="1"/>
  <c r="M86" i="1" s="1"/>
  <c r="F86" i="1"/>
  <c r="G86" i="1" s="1"/>
  <c r="I86" i="1"/>
  <c r="J86" i="1" s="1"/>
  <c r="K86" i="1"/>
  <c r="L86" i="1"/>
  <c r="E85" i="1"/>
  <c r="M85" i="1" s="1"/>
  <c r="F85" i="1"/>
  <c r="G85" i="1" s="1"/>
  <c r="H85" i="1" s="1"/>
  <c r="I85" i="1"/>
  <c r="J85" i="1" s="1"/>
  <c r="K85" i="1"/>
  <c r="L85" i="1"/>
  <c r="G2013" i="4"/>
  <c r="I2012" i="4"/>
  <c r="M2012" i="4" s="1"/>
  <c r="G2012" i="4"/>
  <c r="I2011" i="4"/>
  <c r="S2011" i="4" s="1"/>
  <c r="G2011" i="4"/>
  <c r="I2010" i="4"/>
  <c r="M2010" i="4" s="1"/>
  <c r="G2010" i="4"/>
  <c r="I2007" i="4"/>
  <c r="S2007" i="4" s="1"/>
  <c r="G2007" i="4"/>
  <c r="I2006" i="4"/>
  <c r="S2006" i="4" s="1"/>
  <c r="G2006" i="4"/>
  <c r="I1997" i="4"/>
  <c r="S1997" i="4" s="1"/>
  <c r="G1997" i="4"/>
  <c r="I1996" i="4"/>
  <c r="S1996" i="4" s="1"/>
  <c r="G1996" i="4"/>
  <c r="I1991" i="4"/>
  <c r="S1991" i="4" s="1"/>
  <c r="G1991" i="4"/>
  <c r="I1973" i="4"/>
  <c r="S1973" i="4" s="1"/>
  <c r="G1973" i="4"/>
  <c r="I1982" i="4"/>
  <c r="S1982" i="4" s="1"/>
  <c r="G1982" i="4"/>
  <c r="I1979" i="4"/>
  <c r="M1979" i="4" s="1"/>
  <c r="G1979" i="4"/>
  <c r="I1986" i="4"/>
  <c r="N1986" i="4" s="1"/>
  <c r="G1986" i="4"/>
  <c r="I1985" i="4"/>
  <c r="S1985" i="4" s="1"/>
  <c r="G1985" i="4"/>
  <c r="I1972" i="4"/>
  <c r="S1972" i="4" s="1"/>
  <c r="G1972" i="4"/>
  <c r="I1971" i="4"/>
  <c r="M1971" i="4" s="1"/>
  <c r="G1971" i="4"/>
  <c r="I1969" i="4"/>
  <c r="S1969" i="4" s="1"/>
  <c r="G1969" i="4"/>
  <c r="H1969" i="4" s="1"/>
  <c r="I1966" i="4"/>
  <c r="M1966" i="4" s="1"/>
  <c r="G1966" i="4"/>
  <c r="I1965" i="4"/>
  <c r="N1965" i="4" s="1"/>
  <c r="G1965" i="4"/>
  <c r="I1964" i="4"/>
  <c r="S1964" i="4" s="1"/>
  <c r="G1964" i="4"/>
  <c r="I1963" i="4"/>
  <c r="S1963" i="4" s="1"/>
  <c r="G1963" i="4"/>
  <c r="I1962" i="4"/>
  <c r="M1962" i="4" s="1"/>
  <c r="G1962" i="4"/>
  <c r="I1961" i="4"/>
  <c r="N1961" i="4" s="1"/>
  <c r="G1961" i="4"/>
  <c r="I1960" i="4"/>
  <c r="S1960" i="4" s="1"/>
  <c r="G1960" i="4"/>
  <c r="I1959" i="4"/>
  <c r="S1959" i="4" s="1"/>
  <c r="G1959" i="4"/>
  <c r="I1958" i="4"/>
  <c r="M1958" i="4" s="1"/>
  <c r="G1958" i="4"/>
  <c r="I1957" i="4"/>
  <c r="S1957" i="4" s="1"/>
  <c r="G1957" i="4"/>
  <c r="I1956" i="4"/>
  <c r="S1956" i="4" s="1"/>
  <c r="G1956" i="4"/>
  <c r="I1955" i="4"/>
  <c r="S1955" i="4" s="1"/>
  <c r="G1955" i="4"/>
  <c r="I1954" i="4"/>
  <c r="M1954" i="4" s="1"/>
  <c r="G1954" i="4"/>
  <c r="I1953" i="4"/>
  <c r="S1953" i="4" s="1"/>
  <c r="G1953" i="4"/>
  <c r="I1952" i="4"/>
  <c r="M1952" i="4" s="1"/>
  <c r="G1952" i="4"/>
  <c r="I1951" i="4"/>
  <c r="M1951" i="4" s="1"/>
  <c r="G1951" i="4"/>
  <c r="I1950" i="4"/>
  <c r="S1950" i="4" s="1"/>
  <c r="G1950" i="4"/>
  <c r="I1949" i="4"/>
  <c r="M1949" i="4" s="1"/>
  <c r="G1949" i="4"/>
  <c r="I1948" i="4"/>
  <c r="S1948" i="4" s="1"/>
  <c r="G1948" i="4"/>
  <c r="I1947" i="4"/>
  <c r="S1947" i="4" s="1"/>
  <c r="G1947" i="4"/>
  <c r="I1946" i="4"/>
  <c r="M1946" i="4" s="1"/>
  <c r="G1946" i="4"/>
  <c r="I1944" i="4"/>
  <c r="S1944" i="4" s="1"/>
  <c r="G1944" i="4"/>
  <c r="I1924" i="4"/>
  <c r="S1924" i="4" s="1"/>
  <c r="G1924" i="4"/>
  <c r="G1943" i="4"/>
  <c r="I1943" i="4"/>
  <c r="N1943" i="4" s="1"/>
  <c r="I1926" i="4"/>
  <c r="S1926" i="4" s="1"/>
  <c r="G1926" i="4"/>
  <c r="I1923" i="4"/>
  <c r="S1923" i="4" s="1"/>
  <c r="G1923" i="4"/>
  <c r="I1930" i="4"/>
  <c r="S1930" i="4" s="1"/>
  <c r="G1930" i="4"/>
  <c r="I1919" i="4"/>
  <c r="I1920" i="4"/>
  <c r="L1920" i="4" s="1"/>
  <c r="I1921" i="4"/>
  <c r="L1921" i="4" s="1"/>
  <c r="I1933" i="4"/>
  <c r="L1933" i="4" s="1"/>
  <c r="I1929" i="4"/>
  <c r="L1929" i="4" s="1"/>
  <c r="I1940" i="4"/>
  <c r="S1940" i="4" s="1"/>
  <c r="I1935" i="4"/>
  <c r="L1935" i="4" s="1"/>
  <c r="I1936" i="4"/>
  <c r="S1936" i="4" s="1"/>
  <c r="I1937" i="4"/>
  <c r="L1937" i="4" s="1"/>
  <c r="I1938" i="4"/>
  <c r="L1938" i="4" s="1"/>
  <c r="I1941" i="4"/>
  <c r="I1942" i="4"/>
  <c r="N1942" i="4" s="1"/>
  <c r="I1939" i="4"/>
  <c r="L1939" i="4" s="1"/>
  <c r="I1934" i="4"/>
  <c r="L1934" i="4" s="1"/>
  <c r="I1931" i="4"/>
  <c r="S1931" i="4" s="1"/>
  <c r="I1925" i="4"/>
  <c r="I1922" i="4"/>
  <c r="I1932" i="4"/>
  <c r="I1927" i="4"/>
  <c r="I1928" i="4"/>
  <c r="L1928" i="4" s="1"/>
  <c r="G1920" i="4"/>
  <c r="G1921" i="4"/>
  <c r="G1933" i="4"/>
  <c r="G1929" i="4"/>
  <c r="G1940" i="4"/>
  <c r="G1935" i="4"/>
  <c r="G1936" i="4"/>
  <c r="G1937" i="4"/>
  <c r="G1938" i="4"/>
  <c r="G1941" i="4"/>
  <c r="G1942" i="4"/>
  <c r="G1939" i="4"/>
  <c r="G1934" i="4"/>
  <c r="G1931" i="4"/>
  <c r="G1925" i="4"/>
  <c r="G1922" i="4"/>
  <c r="G1932" i="4"/>
  <c r="G1927" i="4"/>
  <c r="G1928" i="4"/>
  <c r="G1919" i="4"/>
  <c r="H1919" i="4" s="1"/>
  <c r="E73" i="1"/>
  <c r="M73" i="1" s="1"/>
  <c r="F73" i="1"/>
  <c r="N73" i="1" s="1"/>
  <c r="I73" i="1"/>
  <c r="J73" i="1" s="1"/>
  <c r="K73" i="1"/>
  <c r="L73" i="1"/>
  <c r="E74" i="1"/>
  <c r="M74" i="1" s="1"/>
  <c r="F74" i="1"/>
  <c r="N74" i="1" s="1"/>
  <c r="I74" i="1"/>
  <c r="J74" i="1" s="1"/>
  <c r="K74" i="1"/>
  <c r="L74" i="1"/>
  <c r="E75" i="1"/>
  <c r="M75" i="1" s="1"/>
  <c r="F75" i="1"/>
  <c r="N75" i="1" s="1"/>
  <c r="I75" i="1"/>
  <c r="J75" i="1" s="1"/>
  <c r="K75" i="1"/>
  <c r="L75" i="1"/>
  <c r="E76" i="1"/>
  <c r="M76" i="1" s="1"/>
  <c r="F76" i="1"/>
  <c r="G76" i="1" s="1"/>
  <c r="I76" i="1"/>
  <c r="J76" i="1" s="1"/>
  <c r="K76" i="1"/>
  <c r="L76" i="1"/>
  <c r="E77" i="1"/>
  <c r="M77" i="1" s="1"/>
  <c r="F77" i="1"/>
  <c r="N77" i="1" s="1"/>
  <c r="I77" i="1"/>
  <c r="J77" i="1" s="1"/>
  <c r="K77" i="1"/>
  <c r="L77" i="1"/>
  <c r="E78" i="1"/>
  <c r="M78" i="1" s="1"/>
  <c r="F78" i="1"/>
  <c r="N78" i="1" s="1"/>
  <c r="G78" i="1"/>
  <c r="H78" i="1" s="1"/>
  <c r="I78" i="1"/>
  <c r="J78" i="1" s="1"/>
  <c r="K78" i="1"/>
  <c r="L78" i="1"/>
  <c r="E79" i="1"/>
  <c r="M79" i="1" s="1"/>
  <c r="F79" i="1"/>
  <c r="N79" i="1" s="1"/>
  <c r="I79" i="1"/>
  <c r="J79" i="1" s="1"/>
  <c r="K79" i="1"/>
  <c r="L79" i="1"/>
  <c r="E80" i="1"/>
  <c r="M80" i="1" s="1"/>
  <c r="F80" i="1"/>
  <c r="G80" i="1" s="1"/>
  <c r="I80" i="1"/>
  <c r="J80" i="1" s="1"/>
  <c r="K80" i="1"/>
  <c r="L80" i="1"/>
  <c r="E81" i="1"/>
  <c r="M81" i="1" s="1"/>
  <c r="F81" i="1"/>
  <c r="N81" i="1" s="1"/>
  <c r="G81" i="1"/>
  <c r="I81" i="1"/>
  <c r="J81" i="1" s="1"/>
  <c r="K81" i="1"/>
  <c r="L81" i="1"/>
  <c r="E82" i="1"/>
  <c r="M82" i="1" s="1"/>
  <c r="F82" i="1"/>
  <c r="N82" i="1" s="1"/>
  <c r="I82" i="1"/>
  <c r="J82" i="1" s="1"/>
  <c r="K82" i="1"/>
  <c r="L82" i="1"/>
  <c r="E83" i="1"/>
  <c r="M83" i="1" s="1"/>
  <c r="F83" i="1"/>
  <c r="N83" i="1" s="1"/>
  <c r="I83" i="1"/>
  <c r="J83" i="1" s="1"/>
  <c r="K83" i="1"/>
  <c r="L83" i="1"/>
  <c r="E84" i="1"/>
  <c r="M84" i="1" s="1"/>
  <c r="F84" i="1"/>
  <c r="G84" i="1" s="1"/>
  <c r="I84" i="1"/>
  <c r="J84" i="1" s="1"/>
  <c r="K84" i="1"/>
  <c r="L84" i="1"/>
  <c r="G102" i="3"/>
  <c r="H102" i="3" s="1"/>
  <c r="G103" i="3"/>
  <c r="H103" i="3" s="1"/>
  <c r="G104" i="3"/>
  <c r="H104" i="3" s="1"/>
  <c r="D104" i="3"/>
  <c r="E104" i="3" s="1"/>
  <c r="F104" i="3" s="1"/>
  <c r="D103" i="3"/>
  <c r="E103" i="3" s="1"/>
  <c r="F103" i="3" s="1"/>
  <c r="D102" i="3"/>
  <c r="J102" i="3" s="1"/>
  <c r="G101" i="3"/>
  <c r="H101" i="3" s="1"/>
  <c r="D101" i="3"/>
  <c r="E101" i="3" s="1"/>
  <c r="F101" i="3" s="1"/>
  <c r="I1918" i="4"/>
  <c r="S1918" i="4" s="1"/>
  <c r="I1917" i="4"/>
  <c r="L1917" i="4" s="1"/>
  <c r="I1916" i="4"/>
  <c r="S1916" i="4" s="1"/>
  <c r="I1915" i="4"/>
  <c r="N1915" i="4" s="1"/>
  <c r="I1914" i="4"/>
  <c r="N1914" i="4" s="1"/>
  <c r="I1913" i="4"/>
  <c r="S1913" i="4" s="1"/>
  <c r="I1912" i="4"/>
  <c r="L1912" i="4" s="1"/>
  <c r="I1911" i="4"/>
  <c r="S1911" i="4" s="1"/>
  <c r="I1910" i="4"/>
  <c r="S1910" i="4" s="1"/>
  <c r="I1909" i="4"/>
  <c r="S1909" i="4" s="1"/>
  <c r="I1908" i="4"/>
  <c r="S1908" i="4" s="1"/>
  <c r="I1907" i="4"/>
  <c r="N1907" i="4" s="1"/>
  <c r="I1906" i="4"/>
  <c r="S1906" i="4" s="1"/>
  <c r="I1905" i="4"/>
  <c r="S1905" i="4" s="1"/>
  <c r="I1904" i="4"/>
  <c r="L1904" i="4" s="1"/>
  <c r="I1903" i="4"/>
  <c r="M1903" i="4" s="1"/>
  <c r="I1902" i="4"/>
  <c r="S1902" i="4" s="1"/>
  <c r="I1901" i="4"/>
  <c r="L1901" i="4" s="1"/>
  <c r="I1900" i="4"/>
  <c r="S1900" i="4" s="1"/>
  <c r="I1899" i="4"/>
  <c r="N1899" i="4" s="1"/>
  <c r="I1898" i="4"/>
  <c r="L1898" i="4" s="1"/>
  <c r="I1897" i="4"/>
  <c r="S1897" i="4" s="1"/>
  <c r="I1896" i="4"/>
  <c r="L1896" i="4" s="1"/>
  <c r="I1895" i="4"/>
  <c r="S1895" i="4" s="1"/>
  <c r="I1894" i="4"/>
  <c r="S1894" i="4" s="1"/>
  <c r="I1893" i="4"/>
  <c r="N1893" i="4" s="1"/>
  <c r="I1892" i="4"/>
  <c r="S1892" i="4" s="1"/>
  <c r="I1891" i="4"/>
  <c r="N1891" i="4" s="1"/>
  <c r="I1890" i="4"/>
  <c r="S1890" i="4" s="1"/>
  <c r="I1889" i="4"/>
  <c r="S1889" i="4" s="1"/>
  <c r="I1888" i="4"/>
  <c r="S1888" i="4" s="1"/>
  <c r="I1887" i="4"/>
  <c r="L1887" i="4" s="1"/>
  <c r="I1886" i="4"/>
  <c r="S1886" i="4" s="1"/>
  <c r="I1885" i="4"/>
  <c r="S1885" i="4" s="1"/>
  <c r="I1884" i="4"/>
  <c r="S1884" i="4" s="1"/>
  <c r="I1883" i="4"/>
  <c r="N1883" i="4" s="1"/>
  <c r="I1882" i="4"/>
  <c r="S1882" i="4" s="1"/>
  <c r="I1881" i="4"/>
  <c r="S1881" i="4" s="1"/>
  <c r="I1880" i="4"/>
  <c r="S1880" i="4" s="1"/>
  <c r="I1879" i="4"/>
  <c r="S1879" i="4" s="1"/>
  <c r="I71" i="1"/>
  <c r="J71" i="1" s="1"/>
  <c r="K71" i="1"/>
  <c r="L71" i="1"/>
  <c r="I72" i="1"/>
  <c r="J72" i="1" s="1"/>
  <c r="K72" i="1"/>
  <c r="L72" i="1"/>
  <c r="N72" i="1"/>
  <c r="E72" i="1"/>
  <c r="G72" i="1"/>
  <c r="F72" i="1"/>
  <c r="I1858" i="4"/>
  <c r="N1858" i="4" s="1"/>
  <c r="I1878" i="4"/>
  <c r="S1878" i="4" s="1"/>
  <c r="I1813" i="4"/>
  <c r="S1813" i="4" s="1"/>
  <c r="F86" i="2"/>
  <c r="G86" i="2"/>
  <c r="E86" i="2"/>
  <c r="K86" i="2" s="1"/>
  <c r="G100" i="3"/>
  <c r="H100" i="3" s="1"/>
  <c r="D100" i="3"/>
  <c r="E100" i="3" s="1"/>
  <c r="F100" i="3" s="1"/>
  <c r="I1834" i="4"/>
  <c r="S1834" i="4" s="1"/>
  <c r="I1833" i="4"/>
  <c r="S1833" i="4" s="1"/>
  <c r="I1877" i="4"/>
  <c r="S1877" i="4" s="1"/>
  <c r="I1876" i="4"/>
  <c r="L1876" i="4" s="1"/>
  <c r="I1875" i="4"/>
  <c r="S1875" i="4" s="1"/>
  <c r="I1874" i="4"/>
  <c r="N1874" i="4" s="1"/>
  <c r="I1873" i="4"/>
  <c r="N1873" i="4" s="1"/>
  <c r="I1872" i="4"/>
  <c r="S1872" i="4" s="1"/>
  <c r="I1871" i="4"/>
  <c r="M1871" i="4" s="1"/>
  <c r="I1870" i="4"/>
  <c r="N1870" i="4" s="1"/>
  <c r="I1869" i="4"/>
  <c r="S1869" i="4" s="1"/>
  <c r="I1868" i="4"/>
  <c r="L1868" i="4" s="1"/>
  <c r="I1867" i="4"/>
  <c r="N1867" i="4" s="1"/>
  <c r="I1866" i="4"/>
  <c r="L1866" i="4" s="1"/>
  <c r="I1865" i="4"/>
  <c r="S1865" i="4" s="1"/>
  <c r="I1864" i="4"/>
  <c r="M1864" i="4" s="1"/>
  <c r="I1863" i="4"/>
  <c r="S1863" i="4" s="1"/>
  <c r="I1862" i="4"/>
  <c r="S1862" i="4" s="1"/>
  <c r="I1861" i="4"/>
  <c r="L1861" i="4" s="1"/>
  <c r="I1860" i="4"/>
  <c r="S1860" i="4" s="1"/>
  <c r="I1859" i="4"/>
  <c r="N1859" i="4" s="1"/>
  <c r="I1857" i="4"/>
  <c r="S1857" i="4" s="1"/>
  <c r="I1856" i="4"/>
  <c r="M1856" i="4" s="1"/>
  <c r="I1855" i="4"/>
  <c r="N1855" i="4" s="1"/>
  <c r="I1854" i="4"/>
  <c r="S1854" i="4" s="1"/>
  <c r="I1853" i="4"/>
  <c r="L1853" i="4" s="1"/>
  <c r="I1852" i="4"/>
  <c r="S1852" i="4" s="1"/>
  <c r="I1851" i="4"/>
  <c r="N1851" i="4" s="1"/>
  <c r="I1850" i="4"/>
  <c r="S1850" i="4" s="1"/>
  <c r="I1849" i="4"/>
  <c r="S1849" i="4" s="1"/>
  <c r="I1848" i="4"/>
  <c r="M1848" i="4" s="1"/>
  <c r="I1847" i="4"/>
  <c r="L1847" i="4" s="1"/>
  <c r="I1846" i="4"/>
  <c r="S1846" i="4" s="1"/>
  <c r="I1845" i="4"/>
  <c r="L1845" i="4" s="1"/>
  <c r="I1844" i="4"/>
  <c r="S1844" i="4" s="1"/>
  <c r="I1843" i="4"/>
  <c r="N1843" i="4" s="1"/>
  <c r="I1842" i="4"/>
  <c r="S1842" i="4" s="1"/>
  <c r="I1841" i="4"/>
  <c r="S1841" i="4" s="1"/>
  <c r="I1840" i="4"/>
  <c r="M1840" i="4" s="1"/>
  <c r="I1839" i="4"/>
  <c r="S1839" i="4" s="1"/>
  <c r="H85" i="2"/>
  <c r="I85" i="2"/>
  <c r="J85" i="2"/>
  <c r="F85" i="2"/>
  <c r="G85" i="2"/>
  <c r="E85" i="2"/>
  <c r="K85" i="2" s="1"/>
  <c r="G99" i="3"/>
  <c r="H99" i="3" s="1"/>
  <c r="D99" i="3"/>
  <c r="E99" i="3" s="1"/>
  <c r="F99" i="3" s="1"/>
  <c r="E71" i="1"/>
  <c r="M71" i="1" s="1"/>
  <c r="F71" i="1"/>
  <c r="G71" i="1" s="1"/>
  <c r="I70" i="1"/>
  <c r="J70" i="1" s="1"/>
  <c r="K70" i="1"/>
  <c r="L70" i="1"/>
  <c r="E70" i="1"/>
  <c r="G70" i="1"/>
  <c r="F70" i="1"/>
  <c r="N70" i="1" s="1"/>
  <c r="H84" i="2"/>
  <c r="I84" i="2"/>
  <c r="J84" i="2"/>
  <c r="F84" i="2"/>
  <c r="G84" i="2"/>
  <c r="E84" i="2"/>
  <c r="K84" i="2" s="1"/>
  <c r="I1838" i="4"/>
  <c r="S1838" i="4" s="1"/>
  <c r="I1837" i="4"/>
  <c r="L1837" i="4" s="1"/>
  <c r="I1836" i="4"/>
  <c r="S1836" i="4" s="1"/>
  <c r="I1835" i="4"/>
  <c r="N1835" i="4" s="1"/>
  <c r="I1832" i="4"/>
  <c r="S1832" i="4" s="1"/>
  <c r="I1831" i="4"/>
  <c r="N1831" i="4" s="1"/>
  <c r="I1830" i="4"/>
  <c r="M1830" i="4" s="1"/>
  <c r="I1829" i="4"/>
  <c r="M1829" i="4" s="1"/>
  <c r="I1828" i="4"/>
  <c r="L1828" i="4" s="1"/>
  <c r="I1827" i="4"/>
  <c r="M1827" i="4" s="1"/>
  <c r="I1826" i="4"/>
  <c r="N1826" i="4" s="1"/>
  <c r="I1825" i="4"/>
  <c r="M1825" i="4" s="1"/>
  <c r="I1824" i="4"/>
  <c r="M1824" i="4" s="1"/>
  <c r="I1823" i="4"/>
  <c r="M1823" i="4" s="1"/>
  <c r="I1822" i="4"/>
  <c r="S1822" i="4" s="1"/>
  <c r="I1821" i="4"/>
  <c r="L1821" i="4" s="1"/>
  <c r="I1820" i="4"/>
  <c r="S1820" i="4" s="1"/>
  <c r="I1819" i="4"/>
  <c r="N1819" i="4" s="1"/>
  <c r="I1818" i="4"/>
  <c r="S1818" i="4" s="1"/>
  <c r="I1817" i="4"/>
  <c r="S1817" i="4" s="1"/>
  <c r="I1816" i="4"/>
  <c r="M1816" i="4" s="1"/>
  <c r="I1815" i="4"/>
  <c r="M1815" i="4" s="1"/>
  <c r="I1814" i="4"/>
  <c r="S1814" i="4" s="1"/>
  <c r="I1812" i="4"/>
  <c r="L1812" i="4" s="1"/>
  <c r="I1811" i="4"/>
  <c r="S1811" i="4" s="1"/>
  <c r="I1810" i="4"/>
  <c r="N1810" i="4" s="1"/>
  <c r="I1809" i="4"/>
  <c r="M1809" i="4" s="1"/>
  <c r="I1808" i="4"/>
  <c r="S1808" i="4" s="1"/>
  <c r="I1807" i="4"/>
  <c r="M1807" i="4" s="1"/>
  <c r="I1806" i="4"/>
  <c r="M1806" i="4" s="1"/>
  <c r="I1805" i="4"/>
  <c r="S1805" i="4" s="1"/>
  <c r="I1804" i="4"/>
  <c r="L1804" i="4" s="1"/>
  <c r="I1803" i="4"/>
  <c r="N1803" i="4" s="1"/>
  <c r="I1802" i="4"/>
  <c r="L1802" i="4" s="1"/>
  <c r="I1801" i="4"/>
  <c r="S1801" i="4" s="1"/>
  <c r="I1800" i="4"/>
  <c r="M1800" i="4" s="1"/>
  <c r="I1799" i="4"/>
  <c r="S1799" i="4" s="1"/>
  <c r="I1798" i="4"/>
  <c r="L1798" i="4" s="1"/>
  <c r="I1797" i="4"/>
  <c r="N1797" i="4" s="1"/>
  <c r="I1796" i="4"/>
  <c r="S1796" i="4" s="1"/>
  <c r="G98" i="3"/>
  <c r="H98" i="3" s="1"/>
  <c r="D98" i="3"/>
  <c r="E98" i="3" s="1"/>
  <c r="F98" i="3" s="1"/>
  <c r="H83" i="2"/>
  <c r="I83" i="2"/>
  <c r="J83" i="2"/>
  <c r="F83" i="2"/>
  <c r="G83" i="2"/>
  <c r="E83" i="2"/>
  <c r="K83" i="2" s="1"/>
  <c r="G97" i="3"/>
  <c r="H97" i="3" s="1"/>
  <c r="D97" i="3"/>
  <c r="E97" i="3" s="1"/>
  <c r="F97" i="3" s="1"/>
  <c r="H82" i="2"/>
  <c r="I82" i="2"/>
  <c r="J82" i="2"/>
  <c r="E82" i="2"/>
  <c r="K82" i="2" s="1"/>
  <c r="F82" i="2"/>
  <c r="G82" i="2"/>
  <c r="I1784" i="4"/>
  <c r="S1784" i="4" s="1"/>
  <c r="I1783" i="4"/>
  <c r="S1783" i="4" s="1"/>
  <c r="I1782" i="4"/>
  <c r="S1782" i="4" s="1"/>
  <c r="I1756" i="4"/>
  <c r="S1756" i="4" s="1"/>
  <c r="I1791" i="4"/>
  <c r="L1791" i="4" s="1"/>
  <c r="I1795" i="4"/>
  <c r="N1795" i="4" s="1"/>
  <c r="I1794" i="4"/>
  <c r="L1794" i="4" s="1"/>
  <c r="I1793" i="4"/>
  <c r="S1793" i="4" s="1"/>
  <c r="I1792" i="4"/>
  <c r="L1792" i="4" s="1"/>
  <c r="I1790" i="4"/>
  <c r="N1790" i="4" s="1"/>
  <c r="I1789" i="4"/>
  <c r="S1789" i="4" s="1"/>
  <c r="I1788" i="4"/>
  <c r="L1788" i="4" s="1"/>
  <c r="I1787" i="4"/>
  <c r="S1787" i="4" s="1"/>
  <c r="I1786" i="4"/>
  <c r="M1786" i="4" s="1"/>
  <c r="I1785" i="4"/>
  <c r="L1785" i="4" s="1"/>
  <c r="I1781" i="4"/>
  <c r="S1781" i="4" s="1"/>
  <c r="I1780" i="4"/>
  <c r="L1780" i="4" s="1"/>
  <c r="I1779" i="4"/>
  <c r="N1779" i="4" s="1"/>
  <c r="I1778" i="4"/>
  <c r="S1778" i="4" s="1"/>
  <c r="I1777" i="4"/>
  <c r="L1777" i="4" s="1"/>
  <c r="I1776" i="4"/>
  <c r="S1776" i="4" s="1"/>
  <c r="I1775" i="4"/>
  <c r="M1775" i="4" s="1"/>
  <c r="I1774" i="4"/>
  <c r="L1774" i="4" s="1"/>
  <c r="I1773" i="4"/>
  <c r="S1773" i="4" s="1"/>
  <c r="I1772" i="4"/>
  <c r="L1772" i="4" s="1"/>
  <c r="I1771" i="4"/>
  <c r="N1771" i="4" s="1"/>
  <c r="I1770" i="4"/>
  <c r="S1770" i="4" s="1"/>
  <c r="I1769" i="4"/>
  <c r="L1769" i="4" s="1"/>
  <c r="I1768" i="4"/>
  <c r="S1768" i="4" s="1"/>
  <c r="I1767" i="4"/>
  <c r="M1767" i="4" s="1"/>
  <c r="I1766" i="4"/>
  <c r="L1766" i="4" s="1"/>
  <c r="I1765" i="4"/>
  <c r="S1765" i="4" s="1"/>
  <c r="I1764" i="4"/>
  <c r="L1764" i="4" s="1"/>
  <c r="I1763" i="4"/>
  <c r="N1763" i="4" s="1"/>
  <c r="I1762" i="4"/>
  <c r="S1762" i="4" s="1"/>
  <c r="I1761" i="4"/>
  <c r="L1761" i="4" s="1"/>
  <c r="I1760" i="4"/>
  <c r="M1760" i="4" s="1"/>
  <c r="I1759" i="4"/>
  <c r="L1759" i="4" s="1"/>
  <c r="I1757" i="4"/>
  <c r="S1757" i="4" s="1"/>
  <c r="I1755" i="4"/>
  <c r="M1755" i="4" s="1"/>
  <c r="I1754" i="4"/>
  <c r="L1754" i="4" s="1"/>
  <c r="I1758" i="4"/>
  <c r="S1758" i="4" s="1"/>
  <c r="I1753" i="4"/>
  <c r="S1753" i="4" s="1"/>
  <c r="I1752" i="4"/>
  <c r="S1752" i="4" s="1"/>
  <c r="I1751" i="4"/>
  <c r="M1751" i="4" s="1"/>
  <c r="H81" i="2"/>
  <c r="I81" i="2"/>
  <c r="J81" i="2"/>
  <c r="F81" i="2"/>
  <c r="G81" i="2"/>
  <c r="E81" i="2"/>
  <c r="K81" i="2" s="1"/>
  <c r="I69" i="1"/>
  <c r="J69" i="1" s="1"/>
  <c r="K69" i="1"/>
  <c r="L69" i="1"/>
  <c r="E69" i="1"/>
  <c r="F69" i="1"/>
  <c r="N69" i="1" s="1"/>
  <c r="G96" i="3"/>
  <c r="H96" i="3" s="1"/>
  <c r="D96" i="3"/>
  <c r="E96" i="3" s="1"/>
  <c r="F96" i="3" s="1"/>
  <c r="I1729" i="4"/>
  <c r="S1729" i="4" s="1"/>
  <c r="I1750" i="4"/>
  <c r="S1750" i="4" s="1"/>
  <c r="I1749" i="4"/>
  <c r="S1749" i="4" s="1"/>
  <c r="I1748" i="4"/>
  <c r="S1748" i="4" s="1"/>
  <c r="H80" i="2"/>
  <c r="I80" i="2"/>
  <c r="J80" i="2"/>
  <c r="F80" i="2"/>
  <c r="G80" i="2"/>
  <c r="E80" i="2"/>
  <c r="K80" i="2" s="1"/>
  <c r="I1740" i="4"/>
  <c r="S1740" i="4" s="1"/>
  <c r="I1710" i="4"/>
  <c r="S1710" i="4" s="1"/>
  <c r="I1709" i="4"/>
  <c r="S1709" i="4" s="1"/>
  <c r="I1708" i="4"/>
  <c r="S1708" i="4" s="1"/>
  <c r="I1743" i="4"/>
  <c r="S1743" i="4" s="1"/>
  <c r="I1747" i="4"/>
  <c r="L1747" i="4" s="1"/>
  <c r="I1746" i="4"/>
  <c r="S1746" i="4" s="1"/>
  <c r="I1745" i="4"/>
  <c r="N1745" i="4" s="1"/>
  <c r="I1744" i="4"/>
  <c r="N1744" i="4" s="1"/>
  <c r="I1742" i="4"/>
  <c r="L1742" i="4" s="1"/>
  <c r="I1741" i="4"/>
  <c r="N1741" i="4" s="1"/>
  <c r="I1739" i="4"/>
  <c r="S1739" i="4" s="1"/>
  <c r="I1738" i="4"/>
  <c r="S1738" i="4" s="1"/>
  <c r="I1737" i="4"/>
  <c r="S1737" i="4" s="1"/>
  <c r="I1736" i="4"/>
  <c r="M1736" i="4" s="1"/>
  <c r="I1735" i="4"/>
  <c r="N1735" i="4" s="1"/>
  <c r="I1734" i="4"/>
  <c r="L1734" i="4" s="1"/>
  <c r="I1733" i="4"/>
  <c r="N1733" i="4" s="1"/>
  <c r="I1732" i="4"/>
  <c r="S1732" i="4" s="1"/>
  <c r="I1731" i="4"/>
  <c r="S1731" i="4" s="1"/>
  <c r="I1730" i="4"/>
  <c r="S1730" i="4" s="1"/>
  <c r="I1728" i="4"/>
  <c r="M1728" i="4" s="1"/>
  <c r="I1727" i="4"/>
  <c r="N1727" i="4" s="1"/>
  <c r="I1726" i="4"/>
  <c r="S1726" i="4" s="1"/>
  <c r="I1725" i="4"/>
  <c r="L1725" i="4" s="1"/>
  <c r="I1724" i="4"/>
  <c r="N1724" i="4" s="1"/>
  <c r="I1723" i="4"/>
  <c r="S1723" i="4" s="1"/>
  <c r="I1722" i="4"/>
  <c r="N1722" i="4" s="1"/>
  <c r="I1721" i="4"/>
  <c r="S1721" i="4" s="1"/>
  <c r="I1720" i="4"/>
  <c r="M1720" i="4" s="1"/>
  <c r="I1719" i="4"/>
  <c r="N1719" i="4" s="1"/>
  <c r="I1718" i="4"/>
  <c r="S1718" i="4" s="1"/>
  <c r="I1717" i="4"/>
  <c r="L1717" i="4" s="1"/>
  <c r="I1716" i="4"/>
  <c r="N1716" i="4" s="1"/>
  <c r="I1715" i="4"/>
  <c r="S1715" i="4" s="1"/>
  <c r="I1714" i="4"/>
  <c r="M1714" i="4" s="1"/>
  <c r="I1713" i="4"/>
  <c r="S1713" i="4" s="1"/>
  <c r="I1712" i="4"/>
  <c r="M1712" i="4" s="1"/>
  <c r="I1711" i="4"/>
  <c r="N1711" i="4" s="1"/>
  <c r="I1707" i="4"/>
  <c r="S1707" i="4" s="1"/>
  <c r="I1677" i="4"/>
  <c r="S1677" i="4" s="1"/>
  <c r="I68" i="1"/>
  <c r="J68" i="1" s="1"/>
  <c r="K68" i="1"/>
  <c r="L68" i="1"/>
  <c r="E68" i="1"/>
  <c r="F68" i="1"/>
  <c r="N68" i="1" s="1"/>
  <c r="H79" i="2"/>
  <c r="I79" i="2"/>
  <c r="J79" i="2"/>
  <c r="F79" i="2"/>
  <c r="G79" i="2"/>
  <c r="E79" i="2"/>
  <c r="K79" i="2" s="1"/>
  <c r="G94" i="3"/>
  <c r="H94" i="3" s="1"/>
  <c r="G95" i="3"/>
  <c r="H95" i="3" s="1"/>
  <c r="D95" i="3"/>
  <c r="E95" i="3" s="1"/>
  <c r="F95" i="3" s="1"/>
  <c r="D94" i="3"/>
  <c r="E94" i="3" s="1"/>
  <c r="F94" i="3" s="1"/>
  <c r="H78" i="2"/>
  <c r="I78" i="2"/>
  <c r="J78" i="2"/>
  <c r="F78" i="2"/>
  <c r="G78" i="2"/>
  <c r="E78" i="2"/>
  <c r="K78" i="2" s="1"/>
  <c r="I1703" i="4"/>
  <c r="S1703" i="4" s="1"/>
  <c r="I1702" i="4"/>
  <c r="M1702" i="4" s="1"/>
  <c r="I1701" i="4"/>
  <c r="M1701" i="4" s="1"/>
  <c r="I1700" i="4"/>
  <c r="N1700" i="4" s="1"/>
  <c r="I1699" i="4"/>
  <c r="S1699" i="4" s="1"/>
  <c r="I1698" i="4"/>
  <c r="S1698" i="4" s="1"/>
  <c r="I1697" i="4"/>
  <c r="L1697" i="4" s="1"/>
  <c r="I1696" i="4"/>
  <c r="N1696" i="4" s="1"/>
  <c r="I1695" i="4"/>
  <c r="S1695" i="4" s="1"/>
  <c r="I1694" i="4"/>
  <c r="L1694" i="4" s="1"/>
  <c r="I1693" i="4"/>
  <c r="M1693" i="4" s="1"/>
  <c r="I1692" i="4"/>
  <c r="N1692" i="4" s="1"/>
  <c r="I1691" i="4"/>
  <c r="L1691" i="4" s="1"/>
  <c r="I1690" i="4"/>
  <c r="L1690" i="4" s="1"/>
  <c r="I1689" i="4"/>
  <c r="L1689" i="4" s="1"/>
  <c r="I1688" i="4"/>
  <c r="M1688" i="4" s="1"/>
  <c r="I1687" i="4"/>
  <c r="S1687" i="4" s="1"/>
  <c r="I1686" i="4"/>
  <c r="S1686" i="4" s="1"/>
  <c r="I1685" i="4"/>
  <c r="L1685" i="4" s="1"/>
  <c r="I1684" i="4"/>
  <c r="N1684" i="4" s="1"/>
  <c r="I1683" i="4"/>
  <c r="S1683" i="4" s="1"/>
  <c r="I1682" i="4"/>
  <c r="S1682" i="4" s="1"/>
  <c r="I1681" i="4"/>
  <c r="L1681" i="4" s="1"/>
  <c r="I1680" i="4"/>
  <c r="L1680" i="4" s="1"/>
  <c r="I1679" i="4"/>
  <c r="L1679" i="4" s="1"/>
  <c r="I1678" i="4"/>
  <c r="S1678" i="4" s="1"/>
  <c r="I1676" i="4"/>
  <c r="N1676" i="4" s="1"/>
  <c r="I1675" i="4"/>
  <c r="L1675" i="4" s="1"/>
  <c r="I1674" i="4"/>
  <c r="S1674" i="4" s="1"/>
  <c r="I1673" i="4"/>
  <c r="L1673" i="4" s="1"/>
  <c r="I1672" i="4"/>
  <c r="M1672" i="4" s="1"/>
  <c r="I1671" i="4"/>
  <c r="S1671" i="4" s="1"/>
  <c r="I1670" i="4"/>
  <c r="S1670" i="4" s="1"/>
  <c r="I1669" i="4"/>
  <c r="L1669" i="4" s="1"/>
  <c r="I1668" i="4"/>
  <c r="N1668" i="4" s="1"/>
  <c r="I1667" i="4"/>
  <c r="S1667" i="4" s="1"/>
  <c r="I1666" i="4"/>
  <c r="L1666" i="4" s="1"/>
  <c r="H77" i="2"/>
  <c r="I77" i="2"/>
  <c r="J77" i="2"/>
  <c r="F77" i="2"/>
  <c r="G77" i="2"/>
  <c r="E77" i="2"/>
  <c r="K77" i="2" s="1"/>
  <c r="I67" i="1"/>
  <c r="J67" i="1" s="1"/>
  <c r="K67" i="1"/>
  <c r="L67" i="1"/>
  <c r="E67" i="1"/>
  <c r="M67" i="1" s="1"/>
  <c r="F67" i="1"/>
  <c r="G67" i="1" s="1"/>
  <c r="G93" i="3"/>
  <c r="H93" i="3" s="1"/>
  <c r="D93" i="3"/>
  <c r="E93" i="3" s="1"/>
  <c r="F93" i="3" s="1"/>
  <c r="H76" i="2"/>
  <c r="I76" i="2"/>
  <c r="J76" i="2"/>
  <c r="F76" i="2"/>
  <c r="G76" i="2"/>
  <c r="E76" i="2"/>
  <c r="K76" i="2" s="1"/>
  <c r="G92" i="3"/>
  <c r="H92" i="3" s="1"/>
  <c r="D92" i="3"/>
  <c r="E92" i="3" s="1"/>
  <c r="F92" i="3" s="1"/>
  <c r="I1656" i="4"/>
  <c r="S1656" i="4" s="1"/>
  <c r="I1663" i="4"/>
  <c r="S1663" i="4" s="1"/>
  <c r="H75" i="2"/>
  <c r="I75" i="2"/>
  <c r="J75" i="2"/>
  <c r="F75" i="2"/>
  <c r="G75" i="2"/>
  <c r="E75" i="2"/>
  <c r="K75" i="2" s="1"/>
  <c r="H74" i="2"/>
  <c r="I74" i="2"/>
  <c r="J74" i="2"/>
  <c r="F74" i="2"/>
  <c r="G74" i="2"/>
  <c r="E74" i="2"/>
  <c r="K74" i="2" s="1"/>
  <c r="H73" i="2"/>
  <c r="I73" i="2"/>
  <c r="J73" i="2"/>
  <c r="F73" i="2"/>
  <c r="G73" i="2"/>
  <c r="E73" i="2"/>
  <c r="K73" i="2" s="1"/>
  <c r="J72" i="2"/>
  <c r="I72" i="2"/>
  <c r="H72" i="2"/>
  <c r="G72" i="2"/>
  <c r="F72" i="2"/>
  <c r="E72" i="2"/>
  <c r="K72" i="2" s="1"/>
  <c r="H71" i="2"/>
  <c r="I71" i="2"/>
  <c r="J71" i="2"/>
  <c r="F71" i="2"/>
  <c r="G71" i="2"/>
  <c r="E71" i="2"/>
  <c r="K71" i="2" s="1"/>
  <c r="L65" i="1"/>
  <c r="K65" i="1"/>
  <c r="I65" i="1"/>
  <c r="J65" i="1" s="1"/>
  <c r="F65" i="1"/>
  <c r="N65" i="1" s="1"/>
  <c r="E65" i="1"/>
  <c r="M65" i="1" s="1"/>
  <c r="I1662" i="4"/>
  <c r="S1662" i="4" s="1"/>
  <c r="I1661" i="4"/>
  <c r="L1661" i="4" s="1"/>
  <c r="I1660" i="4"/>
  <c r="S1660" i="4" s="1"/>
  <c r="I1659" i="4"/>
  <c r="N1659" i="4" s="1"/>
  <c r="I1658" i="4"/>
  <c r="L1658" i="4" s="1"/>
  <c r="I1657" i="4"/>
  <c r="S1657" i="4" s="1"/>
  <c r="I1655" i="4"/>
  <c r="L1655" i="4" s="1"/>
  <c r="I1654" i="4"/>
  <c r="L1654" i="4" s="1"/>
  <c r="I1653" i="4"/>
  <c r="S1653" i="4" s="1"/>
  <c r="I1652" i="4"/>
  <c r="S1652" i="4" s="1"/>
  <c r="I1651" i="4"/>
  <c r="S1651" i="4" s="1"/>
  <c r="I1650" i="4"/>
  <c r="N1650" i="4" s="1"/>
  <c r="I1649" i="4"/>
  <c r="S1649" i="4" s="1"/>
  <c r="I1648" i="4"/>
  <c r="S1648" i="4" s="1"/>
  <c r="I1647" i="4"/>
  <c r="L1647" i="4" s="1"/>
  <c r="I1646" i="4"/>
  <c r="M1646" i="4" s="1"/>
  <c r="I1645" i="4"/>
  <c r="S1645" i="4" s="1"/>
  <c r="I1644" i="4"/>
  <c r="S1644" i="4" s="1"/>
  <c r="I1643" i="4"/>
  <c r="S1643" i="4" s="1"/>
  <c r="I1642" i="4"/>
  <c r="N1642" i="4" s="1"/>
  <c r="I1641" i="4"/>
  <c r="S1641" i="4" s="1"/>
  <c r="I1640" i="4"/>
  <c r="S1640" i="4" s="1"/>
  <c r="I1639" i="4"/>
  <c r="L1639" i="4" s="1"/>
  <c r="I1638" i="4"/>
  <c r="S1638" i="4" s="1"/>
  <c r="I1637" i="4"/>
  <c r="S1637" i="4" s="1"/>
  <c r="I1636" i="4"/>
  <c r="N1636" i="4" s="1"/>
  <c r="I1635" i="4"/>
  <c r="S1635" i="4" s="1"/>
  <c r="I1634" i="4"/>
  <c r="N1634" i="4" s="1"/>
  <c r="I1633" i="4"/>
  <c r="M1633" i="4" s="1"/>
  <c r="I1632" i="4"/>
  <c r="S1632" i="4" s="1"/>
  <c r="I1631" i="4"/>
  <c r="L1631" i="4" s="1"/>
  <c r="I1630" i="4"/>
  <c r="S1630" i="4" s="1"/>
  <c r="I1629" i="4"/>
  <c r="S1629" i="4" s="1"/>
  <c r="I1628" i="4"/>
  <c r="M1628" i="4" s="1"/>
  <c r="I1627" i="4"/>
  <c r="S1627" i="4" s="1"/>
  <c r="I1626" i="4"/>
  <c r="N1626" i="4" s="1"/>
  <c r="I1625" i="4"/>
  <c r="S1625" i="4" s="1"/>
  <c r="I1624" i="4"/>
  <c r="L1624" i="4" s="1"/>
  <c r="I1623" i="4"/>
  <c r="S1623" i="4" s="1"/>
  <c r="I1622" i="4"/>
  <c r="N1622" i="4" s="1"/>
  <c r="I1621" i="4"/>
  <c r="L1621" i="4" s="1"/>
  <c r="I1620" i="4"/>
  <c r="N1620" i="4" s="1"/>
  <c r="I1619" i="4"/>
  <c r="M1619" i="4" s="1"/>
  <c r="I1618" i="4"/>
  <c r="M1618" i="4" s="1"/>
  <c r="I1617" i="4"/>
  <c r="S1617" i="4" s="1"/>
  <c r="I1616" i="4"/>
  <c r="L1616" i="4" s="1"/>
  <c r="I1615" i="4"/>
  <c r="S1615" i="4" s="1"/>
  <c r="I1614" i="4"/>
  <c r="N1614" i="4" s="1"/>
  <c r="I1613" i="4"/>
  <c r="N1613" i="4" s="1"/>
  <c r="I1612" i="4"/>
  <c r="S1612" i="4" s="1"/>
  <c r="I1611" i="4"/>
  <c r="M1611" i="4" s="1"/>
  <c r="I1610" i="4"/>
  <c r="M1610" i="4" s="1"/>
  <c r="I1609" i="4"/>
  <c r="S1609" i="4" s="1"/>
  <c r="I1608" i="4"/>
  <c r="L1608" i="4" s="1"/>
  <c r="I1607" i="4"/>
  <c r="S1607" i="4" s="1"/>
  <c r="I1606" i="4"/>
  <c r="N1606" i="4" s="1"/>
  <c r="I1605" i="4"/>
  <c r="S1605" i="4" s="1"/>
  <c r="I1604" i="4"/>
  <c r="S1604" i="4" s="1"/>
  <c r="I1603" i="4"/>
  <c r="M1603" i="4" s="1"/>
  <c r="I1602" i="4"/>
  <c r="M1602" i="4" s="1"/>
  <c r="I1601" i="4"/>
  <c r="S1601" i="4" s="1"/>
  <c r="I1600" i="4"/>
  <c r="L1600" i="4" s="1"/>
  <c r="I1599" i="4"/>
  <c r="S1599" i="4" s="1"/>
  <c r="I1598" i="4"/>
  <c r="N1598" i="4" s="1"/>
  <c r="I1597" i="4"/>
  <c r="M1597" i="4" s="1"/>
  <c r="I1596" i="4"/>
  <c r="S1596" i="4" s="1"/>
  <c r="I1595" i="4"/>
  <c r="M1595" i="4" s="1"/>
  <c r="I1594" i="4"/>
  <c r="M1594" i="4" s="1"/>
  <c r="I1593" i="4"/>
  <c r="S1593" i="4" s="1"/>
  <c r="I1592" i="4"/>
  <c r="L1592" i="4" s="1"/>
  <c r="I1591" i="4"/>
  <c r="S1591" i="4" s="1"/>
  <c r="I1590" i="4"/>
  <c r="N1590" i="4" s="1"/>
  <c r="G90" i="3"/>
  <c r="H90" i="3" s="1"/>
  <c r="G91" i="3"/>
  <c r="H91" i="3" s="1"/>
  <c r="D91" i="3"/>
  <c r="E91" i="3" s="1"/>
  <c r="F91" i="3" s="1"/>
  <c r="D90" i="3"/>
  <c r="E90" i="3" s="1"/>
  <c r="F90" i="3" s="1"/>
  <c r="E64" i="1"/>
  <c r="M64" i="1" s="1"/>
  <c r="F64" i="1"/>
  <c r="N64" i="1" s="1"/>
  <c r="I64" i="1"/>
  <c r="J64" i="1" s="1"/>
  <c r="K64" i="1"/>
  <c r="L64" i="1"/>
  <c r="E66" i="1"/>
  <c r="M66" i="1" s="1"/>
  <c r="F66" i="1"/>
  <c r="G66" i="1" s="1"/>
  <c r="I66" i="1"/>
  <c r="J66" i="1" s="1"/>
  <c r="K66" i="1"/>
  <c r="L66" i="1"/>
  <c r="I1585" i="4"/>
  <c r="S1585" i="4" s="1"/>
  <c r="I1567" i="4"/>
  <c r="S1567" i="4" s="1"/>
  <c r="I1581" i="4"/>
  <c r="S1581" i="4" s="1"/>
  <c r="I1580" i="4"/>
  <c r="L1580" i="4" s="1"/>
  <c r="I1561" i="4"/>
  <c r="S1561" i="4" s="1"/>
  <c r="I1584" i="4"/>
  <c r="N1584" i="4" s="1"/>
  <c r="I1560" i="4"/>
  <c r="S1560" i="4" s="1"/>
  <c r="I1589" i="4"/>
  <c r="M1589" i="4" s="1"/>
  <c r="I1588" i="4"/>
  <c r="S1588" i="4" s="1"/>
  <c r="I1587" i="4"/>
  <c r="L1587" i="4" s="1"/>
  <c r="I1586" i="4"/>
  <c r="L1586" i="4" s="1"/>
  <c r="I1583" i="4"/>
  <c r="N1583" i="4" s="1"/>
  <c r="I1582" i="4"/>
  <c r="M1582" i="4" s="1"/>
  <c r="I1579" i="4"/>
  <c r="M1579" i="4" s="1"/>
  <c r="I1578" i="4"/>
  <c r="S1578" i="4" s="1"/>
  <c r="I1577" i="4"/>
  <c r="L1577" i="4" s="1"/>
  <c r="I1576" i="4"/>
  <c r="L1576" i="4" s="1"/>
  <c r="I1575" i="4"/>
  <c r="N1575" i="4" s="1"/>
  <c r="I1574" i="4"/>
  <c r="S1574" i="4" s="1"/>
  <c r="I1573" i="4"/>
  <c r="S1573" i="4" s="1"/>
  <c r="I1572" i="4"/>
  <c r="M1572" i="4" s="1"/>
  <c r="I1571" i="4"/>
  <c r="L1571" i="4" s="1"/>
  <c r="I1570" i="4"/>
  <c r="S1570" i="4" s="1"/>
  <c r="I1569" i="4"/>
  <c r="L1569" i="4" s="1"/>
  <c r="I1568" i="4"/>
  <c r="L1568" i="4" s="1"/>
  <c r="I1566" i="4"/>
  <c r="N1566" i="4" s="1"/>
  <c r="I1565" i="4"/>
  <c r="S1565" i="4" s="1"/>
  <c r="I1564" i="4"/>
  <c r="S1564" i="4" s="1"/>
  <c r="I1563" i="4"/>
  <c r="M1563" i="4" s="1"/>
  <c r="I1562" i="4"/>
  <c r="M1562" i="4" s="1"/>
  <c r="I1559" i="4"/>
  <c r="S1559" i="4" s="1"/>
  <c r="I1558" i="4"/>
  <c r="L1558" i="4" s="1"/>
  <c r="I1557" i="4"/>
  <c r="L1557" i="4" s="1"/>
  <c r="I1556" i="4"/>
  <c r="N1556" i="4" s="1"/>
  <c r="I1554" i="4"/>
  <c r="N1554" i="4" s="1"/>
  <c r="I1555" i="4"/>
  <c r="S1555" i="4" s="1"/>
  <c r="H70" i="2"/>
  <c r="I70" i="2"/>
  <c r="J70" i="2"/>
  <c r="F70" i="2"/>
  <c r="G70" i="2"/>
  <c r="E70" i="2"/>
  <c r="K70" i="2" s="1"/>
  <c r="D88" i="3"/>
  <c r="E88" i="3" s="1"/>
  <c r="F88" i="3" s="1"/>
  <c r="G88" i="3"/>
  <c r="H88" i="3" s="1"/>
  <c r="D89" i="3"/>
  <c r="E89" i="3" s="1"/>
  <c r="F89" i="3" s="1"/>
  <c r="G89" i="3"/>
  <c r="H89" i="3" s="1"/>
  <c r="I63" i="1"/>
  <c r="J63" i="1" s="1"/>
  <c r="K63" i="1"/>
  <c r="L63" i="1"/>
  <c r="E63" i="1"/>
  <c r="F63" i="1"/>
  <c r="N63" i="1" s="1"/>
  <c r="E69" i="2"/>
  <c r="K69" i="2" s="1"/>
  <c r="F69" i="2"/>
  <c r="G69" i="2"/>
  <c r="I1524" i="4"/>
  <c r="S1524" i="4" s="1"/>
  <c r="I1523" i="4"/>
  <c r="S1523" i="4" s="1"/>
  <c r="I1551" i="4"/>
  <c r="L1551" i="4" s="1"/>
  <c r="I1552" i="4"/>
  <c r="N1552" i="4" s="1"/>
  <c r="I1553" i="4"/>
  <c r="L1553" i="4" s="1"/>
  <c r="I1541" i="4"/>
  <c r="S1541" i="4" s="1"/>
  <c r="I1548" i="4"/>
  <c r="M1548" i="4" s="1"/>
  <c r="I1549" i="4"/>
  <c r="N1549" i="4" s="1"/>
  <c r="I1550" i="4"/>
  <c r="L1550" i="4" s="1"/>
  <c r="I1547" i="4"/>
  <c r="S1547" i="4" s="1"/>
  <c r="I1546" i="4"/>
  <c r="L1546" i="4" s="1"/>
  <c r="I1545" i="4"/>
  <c r="N1545" i="4" s="1"/>
  <c r="I1544" i="4"/>
  <c r="N1544" i="4" s="1"/>
  <c r="I1543" i="4"/>
  <c r="S1543" i="4" s="1"/>
  <c r="I1542" i="4"/>
  <c r="S1542" i="4" s="1"/>
  <c r="I1521" i="4"/>
  <c r="S1521" i="4" s="1"/>
  <c r="I1540" i="4"/>
  <c r="L1540" i="4" s="1"/>
  <c r="I1539" i="4"/>
  <c r="N1539" i="4" s="1"/>
  <c r="I1538" i="4"/>
  <c r="L1538" i="4" s="1"/>
  <c r="I1537" i="4"/>
  <c r="S1537" i="4" s="1"/>
  <c r="I1536" i="4"/>
  <c r="S1536" i="4" s="1"/>
  <c r="I1535" i="4"/>
  <c r="L1535" i="4" s="1"/>
  <c r="I1532" i="4"/>
  <c r="S1532" i="4" s="1"/>
  <c r="I1534" i="4"/>
  <c r="S1534" i="4" s="1"/>
  <c r="I1517" i="4"/>
  <c r="N1517" i="4" s="1"/>
  <c r="I1531" i="4"/>
  <c r="N1531" i="4" s="1"/>
  <c r="I1530" i="4"/>
  <c r="S1530" i="4" s="1"/>
  <c r="I1529" i="4"/>
  <c r="S1529" i="4" s="1"/>
  <c r="I1528" i="4"/>
  <c r="S1528" i="4" s="1"/>
  <c r="I1527" i="4"/>
  <c r="S1527" i="4" s="1"/>
  <c r="I1526" i="4"/>
  <c r="S1526" i="4" s="1"/>
  <c r="I1525" i="4"/>
  <c r="S1525" i="4" s="1"/>
  <c r="I1522" i="4"/>
  <c r="N1522" i="4" s="1"/>
  <c r="I1520" i="4"/>
  <c r="N1520" i="4" s="1"/>
  <c r="I1533" i="4"/>
  <c r="S1533" i="4" s="1"/>
  <c r="I1519" i="4"/>
  <c r="N1519" i="4" s="1"/>
  <c r="I1518" i="4"/>
  <c r="S1518" i="4" s="1"/>
  <c r="I1516" i="4"/>
  <c r="S1516" i="4" s="1"/>
  <c r="H69" i="2"/>
  <c r="I69" i="2"/>
  <c r="J69" i="2"/>
  <c r="E61" i="1"/>
  <c r="M61" i="1" s="1"/>
  <c r="F61" i="1"/>
  <c r="G61" i="1" s="1"/>
  <c r="I61" i="1"/>
  <c r="J61" i="1" s="1"/>
  <c r="K61" i="1"/>
  <c r="L61" i="1"/>
  <c r="E62" i="1"/>
  <c r="M62" i="1" s="1"/>
  <c r="F62" i="1"/>
  <c r="G62" i="1" s="1"/>
  <c r="I62" i="1"/>
  <c r="J62" i="1" s="1"/>
  <c r="K62" i="1"/>
  <c r="L62" i="1"/>
  <c r="D86" i="3"/>
  <c r="E86" i="3" s="1"/>
  <c r="F86" i="3" s="1"/>
  <c r="G86" i="3"/>
  <c r="H86" i="3" s="1"/>
  <c r="D87" i="3"/>
  <c r="J87" i="3" s="1"/>
  <c r="G87" i="3"/>
  <c r="H87" i="3" s="1"/>
  <c r="D82" i="3"/>
  <c r="E82" i="3" s="1"/>
  <c r="F82" i="3" s="1"/>
  <c r="G82" i="3"/>
  <c r="H82" i="3" s="1"/>
  <c r="D83" i="3"/>
  <c r="J83" i="3" s="1"/>
  <c r="G83" i="3"/>
  <c r="H83" i="3" s="1"/>
  <c r="D84" i="3"/>
  <c r="E84" i="3" s="1"/>
  <c r="F84" i="3" s="1"/>
  <c r="G84" i="3"/>
  <c r="H84" i="3"/>
  <c r="D85" i="3"/>
  <c r="J85" i="3" s="1"/>
  <c r="G85" i="3"/>
  <c r="H85" i="3" s="1"/>
  <c r="D80" i="3"/>
  <c r="J80" i="3" s="1"/>
  <c r="G80" i="3"/>
  <c r="H80" i="3" s="1"/>
  <c r="D81" i="3"/>
  <c r="J81" i="3" s="1"/>
  <c r="G81" i="3"/>
  <c r="H81" i="3" s="1"/>
  <c r="I1514" i="4"/>
  <c r="S1514" i="4" s="1"/>
  <c r="I1513" i="4"/>
  <c r="I1512" i="4"/>
  <c r="S1512" i="4" s="1"/>
  <c r="I1511" i="4"/>
  <c r="L1511" i="4" s="1"/>
  <c r="I1510" i="4"/>
  <c r="I1509" i="4"/>
  <c r="N1509" i="4" s="1"/>
  <c r="I1508" i="4"/>
  <c r="S1508" i="4" s="1"/>
  <c r="I1507" i="4"/>
  <c r="S1507" i="4" s="1"/>
  <c r="I1506" i="4"/>
  <c r="M1506" i="4" s="1"/>
  <c r="I1505" i="4"/>
  <c r="I1504" i="4"/>
  <c r="S1504" i="4" s="1"/>
  <c r="I1503" i="4"/>
  <c r="L1503" i="4" s="1"/>
  <c r="I1502" i="4"/>
  <c r="I1501" i="4"/>
  <c r="N1501" i="4" s="1"/>
  <c r="I1500" i="4"/>
  <c r="S1500" i="4" s="1"/>
  <c r="I1499" i="4"/>
  <c r="S1499" i="4" s="1"/>
  <c r="I1498" i="4"/>
  <c r="M1498" i="4" s="1"/>
  <c r="I1497" i="4"/>
  <c r="I1496" i="4"/>
  <c r="L1496" i="4" s="1"/>
  <c r="I1495" i="4"/>
  <c r="I1494" i="4"/>
  <c r="N1494" i="4" s="1"/>
  <c r="I1493" i="4"/>
  <c r="M1493" i="4" s="1"/>
  <c r="I1492" i="4"/>
  <c r="S1492" i="4" s="1"/>
  <c r="I1491" i="4"/>
  <c r="M1491" i="4" s="1"/>
  <c r="I1490" i="4"/>
  <c r="I1489" i="4"/>
  <c r="S1489" i="4" s="1"/>
  <c r="I1488" i="4"/>
  <c r="L1488" i="4" s="1"/>
  <c r="I1487" i="4"/>
  <c r="N1487" i="4" s="1"/>
  <c r="I1486" i="4"/>
  <c r="S1486" i="4" s="1"/>
  <c r="I1485" i="4"/>
  <c r="M1485" i="4" s="1"/>
  <c r="I1484" i="4"/>
  <c r="I1483" i="4"/>
  <c r="S1483" i="4" s="1"/>
  <c r="I1482" i="4"/>
  <c r="L1482" i="4" s="1"/>
  <c r="F68" i="2"/>
  <c r="G68" i="2"/>
  <c r="E68" i="2"/>
  <c r="K68" i="2" s="1"/>
  <c r="H68" i="2"/>
  <c r="I68" i="2"/>
  <c r="J68" i="2"/>
  <c r="D79" i="3"/>
  <c r="E79" i="3" s="1"/>
  <c r="F79" i="3" s="1"/>
  <c r="G79" i="3"/>
  <c r="H79" i="3" s="1"/>
  <c r="D78" i="3"/>
  <c r="E78" i="3" s="1"/>
  <c r="F78" i="3" s="1"/>
  <c r="G78" i="3"/>
  <c r="H78" i="3" s="1"/>
  <c r="E59" i="1"/>
  <c r="M59" i="1" s="1"/>
  <c r="F59" i="1"/>
  <c r="G59" i="1" s="1"/>
  <c r="I59" i="1"/>
  <c r="J59" i="1" s="1"/>
  <c r="K59" i="1"/>
  <c r="L59" i="1"/>
  <c r="E60" i="1"/>
  <c r="M60" i="1" s="1"/>
  <c r="F60" i="1"/>
  <c r="G60" i="1" s="1"/>
  <c r="I60" i="1"/>
  <c r="J60" i="1"/>
  <c r="K60" i="1"/>
  <c r="L60" i="1"/>
  <c r="I1463" i="4"/>
  <c r="S1463" i="4" s="1"/>
  <c r="I1450" i="4"/>
  <c r="S1450" i="4" s="1"/>
  <c r="I1481" i="4"/>
  <c r="L1481" i="4" s="1"/>
  <c r="I1480" i="4"/>
  <c r="S1480" i="4" s="1"/>
  <c r="I1479" i="4"/>
  <c r="N1479" i="4" s="1"/>
  <c r="I1478" i="4"/>
  <c r="S1478" i="4" s="1"/>
  <c r="I1477" i="4"/>
  <c r="N1477" i="4" s="1"/>
  <c r="I1476" i="4"/>
  <c r="N1476" i="4" s="1"/>
  <c r="I1475" i="4"/>
  <c r="S1475" i="4" s="1"/>
  <c r="I1474" i="4"/>
  <c r="M1474" i="4" s="1"/>
  <c r="I1473" i="4"/>
  <c r="S1473" i="4" s="1"/>
  <c r="I1472" i="4"/>
  <c r="S1472" i="4" s="1"/>
  <c r="I1471" i="4"/>
  <c r="L1471" i="4" s="1"/>
  <c r="I1470" i="4"/>
  <c r="S1470" i="4" s="1"/>
  <c r="I1469" i="4"/>
  <c r="N1469" i="4" s="1"/>
  <c r="I1468" i="4"/>
  <c r="L1468" i="4" s="1"/>
  <c r="I1467" i="4"/>
  <c r="S1467" i="4" s="1"/>
  <c r="I1466" i="4"/>
  <c r="M1466" i="4" s="1"/>
  <c r="I1465" i="4"/>
  <c r="S1465" i="4" s="1"/>
  <c r="I1464" i="4"/>
  <c r="S1464" i="4" s="1"/>
  <c r="I1462" i="4"/>
  <c r="S1462" i="4" s="1"/>
  <c r="I1461" i="4"/>
  <c r="S1461" i="4" s="1"/>
  <c r="I1460" i="4"/>
  <c r="N1460" i="4" s="1"/>
  <c r="I1459" i="4"/>
  <c r="S1459" i="4" s="1"/>
  <c r="I1458" i="4"/>
  <c r="S1458" i="4" s="1"/>
  <c r="I1457" i="4"/>
  <c r="M1457" i="4" s="1"/>
  <c r="I1456" i="4"/>
  <c r="S1456" i="4" s="1"/>
  <c r="I1455" i="4"/>
  <c r="S1455" i="4" s="1"/>
  <c r="I1454" i="4"/>
  <c r="S1454" i="4" s="1"/>
  <c r="I1453" i="4"/>
  <c r="S1453" i="4" s="1"/>
  <c r="I1452" i="4"/>
  <c r="N1452" i="4" s="1"/>
  <c r="I1451" i="4"/>
  <c r="S1451" i="4" s="1"/>
  <c r="I1449" i="4"/>
  <c r="S1449" i="4" s="1"/>
  <c r="I1448" i="4"/>
  <c r="M1448" i="4" s="1"/>
  <c r="I1447" i="4"/>
  <c r="S1447" i="4" s="1"/>
  <c r="I1446" i="4"/>
  <c r="S1446" i="4" s="1"/>
  <c r="I1444" i="4"/>
  <c r="N1444" i="4" s="1"/>
  <c r="I1438" i="4"/>
  <c r="L1438" i="4" s="1"/>
  <c r="I1431" i="4"/>
  <c r="S1431" i="4" s="1"/>
  <c r="I1432" i="4"/>
  <c r="N1432" i="4" s="1"/>
  <c r="I1425" i="4"/>
  <c r="L1425" i="4" s="1"/>
  <c r="I1443" i="4"/>
  <c r="N1443" i="4" s="1"/>
  <c r="I1442" i="4"/>
  <c r="S1442" i="4" s="1"/>
  <c r="I1441" i="4"/>
  <c r="M1441" i="4" s="1"/>
  <c r="I1440" i="4"/>
  <c r="S1440" i="4" s="1"/>
  <c r="I1439" i="4"/>
  <c r="S1439" i="4" s="1"/>
  <c r="I1437" i="4"/>
  <c r="L1437" i="4" s="1"/>
  <c r="I1436" i="4"/>
  <c r="M1436" i="4" s="1"/>
  <c r="I1435" i="4"/>
  <c r="N1435" i="4" s="1"/>
  <c r="I1434" i="4"/>
  <c r="S1434" i="4" s="1"/>
  <c r="I1433" i="4"/>
  <c r="S1433" i="4" s="1"/>
  <c r="I1430" i="4"/>
  <c r="N1430" i="4" s="1"/>
  <c r="I1429" i="4"/>
  <c r="S1429" i="4" s="1"/>
  <c r="I1428" i="4"/>
  <c r="L1428" i="4" s="1"/>
  <c r="I1427" i="4"/>
  <c r="S1427" i="4" s="1"/>
  <c r="I1426" i="4"/>
  <c r="N1426" i="4" s="1"/>
  <c r="I1424" i="4"/>
  <c r="S1424" i="4" s="1"/>
  <c r="I1423" i="4"/>
  <c r="M1423" i="4" s="1"/>
  <c r="I1422" i="4"/>
  <c r="M1422" i="4" s="1"/>
  <c r="I1421" i="4"/>
  <c r="S1421" i="4" s="1"/>
  <c r="I1420" i="4"/>
  <c r="S1420" i="4" s="1"/>
  <c r="I1419" i="4"/>
  <c r="L1419" i="4" s="1"/>
  <c r="I1418" i="4"/>
  <c r="N1418" i="4" s="1"/>
  <c r="I1417" i="4"/>
  <c r="N1417" i="4" s="1"/>
  <c r="I1416" i="4"/>
  <c r="L1416" i="4" s="1"/>
  <c r="I1415" i="4"/>
  <c r="S1415" i="4" s="1"/>
  <c r="I1414" i="4"/>
  <c r="M1414" i="4" s="1"/>
  <c r="I1413" i="4"/>
  <c r="S1413" i="4" s="1"/>
  <c r="I1412" i="4"/>
  <c r="S1412" i="4" s="1"/>
  <c r="I1411" i="4"/>
  <c r="L1411" i="4" s="1"/>
  <c r="I1410" i="4"/>
  <c r="N1410" i="4" s="1"/>
  <c r="H65" i="2"/>
  <c r="I65" i="2"/>
  <c r="J65" i="2"/>
  <c r="H66" i="2"/>
  <c r="I66" i="2"/>
  <c r="J66" i="2"/>
  <c r="H67" i="2"/>
  <c r="I67" i="2"/>
  <c r="J67" i="2"/>
  <c r="F67" i="2"/>
  <c r="G67" i="2"/>
  <c r="E67" i="2"/>
  <c r="K67" i="2" s="1"/>
  <c r="F66" i="2"/>
  <c r="G66" i="2"/>
  <c r="E66" i="2"/>
  <c r="K66" i="2" s="1"/>
  <c r="F65" i="2"/>
  <c r="G65" i="2"/>
  <c r="E65" i="2"/>
  <c r="K65" i="2" s="1"/>
  <c r="G77" i="3"/>
  <c r="H77" i="3" s="1"/>
  <c r="D77" i="3"/>
  <c r="E77" i="3" s="1"/>
  <c r="F77" i="3" s="1"/>
  <c r="I57" i="1"/>
  <c r="J57" i="1" s="1"/>
  <c r="K57" i="1"/>
  <c r="L57" i="1"/>
  <c r="I58" i="1"/>
  <c r="J58" i="1" s="1"/>
  <c r="K58" i="1"/>
  <c r="L58" i="1"/>
  <c r="E58" i="1"/>
  <c r="M58" i="1" s="1"/>
  <c r="F58" i="1"/>
  <c r="G58" i="1" s="1"/>
  <c r="E57" i="1"/>
  <c r="F57" i="1"/>
  <c r="G57" i="1" s="1"/>
  <c r="H59" i="2"/>
  <c r="I59" i="2"/>
  <c r="J59" i="2"/>
  <c r="H60" i="2"/>
  <c r="I60" i="2"/>
  <c r="J60" i="2"/>
  <c r="H61" i="2"/>
  <c r="I61" i="2"/>
  <c r="J61" i="2"/>
  <c r="H62" i="2"/>
  <c r="I62" i="2"/>
  <c r="J62" i="2"/>
  <c r="F62" i="2"/>
  <c r="G62" i="2"/>
  <c r="E62" i="2"/>
  <c r="K62" i="2" s="1"/>
  <c r="F61" i="2"/>
  <c r="G61" i="2"/>
  <c r="E61" i="2"/>
  <c r="K61" i="2" s="1"/>
  <c r="F60" i="2"/>
  <c r="G60" i="2"/>
  <c r="E60" i="2"/>
  <c r="K60" i="2" s="1"/>
  <c r="E63" i="2"/>
  <c r="K63" i="2" s="1"/>
  <c r="F63" i="2"/>
  <c r="G63" i="2"/>
  <c r="H63" i="2"/>
  <c r="I63" i="2"/>
  <c r="J63" i="2"/>
  <c r="I1409" i="4"/>
  <c r="N1409" i="4" s="1"/>
  <c r="I1382" i="4"/>
  <c r="S1382" i="4" s="1"/>
  <c r="E54" i="1"/>
  <c r="M54" i="1" s="1"/>
  <c r="F54" i="1"/>
  <c r="G54" i="1" s="1"/>
  <c r="I54" i="1"/>
  <c r="J54" i="1" s="1"/>
  <c r="K54" i="1"/>
  <c r="L54" i="1"/>
  <c r="E55" i="1"/>
  <c r="M55" i="1" s="1"/>
  <c r="F55" i="1"/>
  <c r="N55" i="1" s="1"/>
  <c r="I55" i="1"/>
  <c r="J55" i="1" s="1"/>
  <c r="K55" i="1"/>
  <c r="L55" i="1"/>
  <c r="E56" i="1"/>
  <c r="M56" i="1" s="1"/>
  <c r="F56" i="1"/>
  <c r="G56" i="1" s="1"/>
  <c r="I56" i="1"/>
  <c r="J56" i="1" s="1"/>
  <c r="K56" i="1"/>
  <c r="L56" i="1"/>
  <c r="D75" i="3"/>
  <c r="E75" i="3" s="1"/>
  <c r="F75" i="3" s="1"/>
  <c r="G75" i="3"/>
  <c r="H75" i="3" s="1"/>
  <c r="D76" i="3"/>
  <c r="J76" i="3" s="1"/>
  <c r="G76" i="3"/>
  <c r="H76" i="3" s="1"/>
  <c r="F64" i="2"/>
  <c r="G64" i="2"/>
  <c r="E64" i="2"/>
  <c r="K64" i="2" s="1"/>
  <c r="H64" i="2"/>
  <c r="I64" i="2"/>
  <c r="J64" i="2"/>
  <c r="I1403" i="4"/>
  <c r="S1403" i="4" s="1"/>
  <c r="I1408" i="4"/>
  <c r="L1408" i="4" s="1"/>
  <c r="I1407" i="4"/>
  <c r="S1407" i="4" s="1"/>
  <c r="I1406" i="4"/>
  <c r="N1406" i="4" s="1"/>
  <c r="I1405" i="4"/>
  <c r="S1405" i="4" s="1"/>
  <c r="I1404" i="4"/>
  <c r="M1404" i="4" s="1"/>
  <c r="I1402" i="4"/>
  <c r="M1402" i="4" s="1"/>
  <c r="I1401" i="4"/>
  <c r="S1401" i="4" s="1"/>
  <c r="I1400" i="4"/>
  <c r="S1400" i="4" s="1"/>
  <c r="I1399" i="4"/>
  <c r="L1399" i="4" s="1"/>
  <c r="I1398" i="4"/>
  <c r="N1398" i="4" s="1"/>
  <c r="I1397" i="4"/>
  <c r="N1397" i="4" s="1"/>
  <c r="I1396" i="4"/>
  <c r="L1396" i="4" s="1"/>
  <c r="I1395" i="4"/>
  <c r="S1395" i="4" s="1"/>
  <c r="I1394" i="4"/>
  <c r="M1394" i="4" s="1"/>
  <c r="I1381" i="4"/>
  <c r="S1381" i="4" s="1"/>
  <c r="I1393" i="4"/>
  <c r="S1393" i="4" s="1"/>
  <c r="I1392" i="4"/>
  <c r="L1392" i="4" s="1"/>
  <c r="I1391" i="4"/>
  <c r="S1391" i="4" s="1"/>
  <c r="I1390" i="4"/>
  <c r="N1390" i="4" s="1"/>
  <c r="I1389" i="4"/>
  <c r="N1389" i="4" s="1"/>
  <c r="I1388" i="4"/>
  <c r="S1388" i="4" s="1"/>
  <c r="I1387" i="4"/>
  <c r="M1387" i="4" s="1"/>
  <c r="I1386" i="4"/>
  <c r="L1386" i="4" s="1"/>
  <c r="I1385" i="4"/>
  <c r="S1385" i="4" s="1"/>
  <c r="I1384" i="4"/>
  <c r="N1384" i="4" s="1"/>
  <c r="I1383" i="4"/>
  <c r="M1383" i="4" s="1"/>
  <c r="I1380" i="4"/>
  <c r="S1380" i="4" s="1"/>
  <c r="I1379" i="4"/>
  <c r="M1379" i="4" s="1"/>
  <c r="I1378" i="4"/>
  <c r="S1378" i="4" s="1"/>
  <c r="I1377" i="4"/>
  <c r="S1377" i="4" s="1"/>
  <c r="I1376" i="4"/>
  <c r="L1376" i="4" s="1"/>
  <c r="I1375" i="4"/>
  <c r="S1375" i="4" s="1"/>
  <c r="I1374" i="4"/>
  <c r="N1374" i="4" s="1"/>
  <c r="I1373" i="4"/>
  <c r="N1373" i="4" s="1"/>
  <c r="I1372" i="4"/>
  <c r="S1372" i="4" s="1"/>
  <c r="I1371" i="4"/>
  <c r="M1371" i="4" s="1"/>
  <c r="I1370" i="4"/>
  <c r="L1370" i="4" s="1"/>
  <c r="I1369" i="4"/>
  <c r="S1369" i="4" s="1"/>
  <c r="I1368" i="4"/>
  <c r="L1368" i="4" s="1"/>
  <c r="I1367" i="4"/>
  <c r="S1367" i="4" s="1"/>
  <c r="I1366" i="4"/>
  <c r="N1366" i="4" s="1"/>
  <c r="I1365" i="4"/>
  <c r="N1365" i="4" s="1"/>
  <c r="I1364" i="4"/>
  <c r="M1364" i="4" s="1"/>
  <c r="I1363" i="4"/>
  <c r="M1363" i="4" s="1"/>
  <c r="I1362" i="4"/>
  <c r="L1362" i="4" s="1"/>
  <c r="I1361" i="4"/>
  <c r="S1361" i="4" s="1"/>
  <c r="I1360" i="4"/>
  <c r="L1360" i="4" s="1"/>
  <c r="I1359" i="4"/>
  <c r="S1359" i="4" s="1"/>
  <c r="I1358" i="4"/>
  <c r="N1358" i="4" s="1"/>
  <c r="I1357" i="4"/>
  <c r="N1357" i="4" s="1"/>
  <c r="I1356" i="4"/>
  <c r="S1356" i="4" s="1"/>
  <c r="I1355" i="4"/>
  <c r="M1355" i="4" s="1"/>
  <c r="I1354" i="4"/>
  <c r="S1354" i="4" s="1"/>
  <c r="I1353" i="4"/>
  <c r="S1353" i="4" s="1"/>
  <c r="I1352" i="4"/>
  <c r="L1352" i="4" s="1"/>
  <c r="I1351" i="4"/>
  <c r="S1351" i="4" s="1"/>
  <c r="I1350" i="4"/>
  <c r="N1350" i="4" s="1"/>
  <c r="I1349" i="4"/>
  <c r="N1349" i="4" s="1"/>
  <c r="I1348" i="4"/>
  <c r="S1348" i="4" s="1"/>
  <c r="I1347" i="4"/>
  <c r="M1347" i="4" s="1"/>
  <c r="I1346" i="4"/>
  <c r="S1346" i="4" s="1"/>
  <c r="I1345" i="4"/>
  <c r="S1345" i="4" s="1"/>
  <c r="I1344" i="4"/>
  <c r="L1344" i="4" s="1"/>
  <c r="I1343" i="4"/>
  <c r="N1343" i="4" s="1"/>
  <c r="I1342" i="4"/>
  <c r="N1342" i="4" s="1"/>
  <c r="I1341" i="4"/>
  <c r="N1341" i="4" s="1"/>
  <c r="I1340" i="4"/>
  <c r="N1340" i="4" s="1"/>
  <c r="I1339" i="4"/>
  <c r="S1339" i="4" s="1"/>
  <c r="I1338" i="4"/>
  <c r="S1338" i="4" s="1"/>
  <c r="I1337" i="4"/>
  <c r="L1337" i="4" s="1"/>
  <c r="I1336" i="4"/>
  <c r="N1336" i="4" s="1"/>
  <c r="I1335" i="4"/>
  <c r="N1335" i="4" s="1"/>
  <c r="I1334" i="4"/>
  <c r="L1334" i="4" s="1"/>
  <c r="I1333" i="4"/>
  <c r="M1333" i="4" s="1"/>
  <c r="I1332" i="4"/>
  <c r="S1332" i="4" s="1"/>
  <c r="I1331" i="4"/>
  <c r="S1331" i="4" s="1"/>
  <c r="I1330" i="4"/>
  <c r="L1330" i="4" s="1"/>
  <c r="I1329" i="4"/>
  <c r="N1329" i="4" s="1"/>
  <c r="I1328" i="4"/>
  <c r="N1328" i="4" s="1"/>
  <c r="I1327" i="4"/>
  <c r="N1327" i="4" s="1"/>
  <c r="I1326" i="4"/>
  <c r="M1326" i="4" s="1"/>
  <c r="I1325" i="4"/>
  <c r="S1325" i="4" s="1"/>
  <c r="I1324" i="4"/>
  <c r="S1324" i="4" s="1"/>
  <c r="I1323" i="4"/>
  <c r="L1323" i="4" s="1"/>
  <c r="I1322" i="4"/>
  <c r="N1322" i="4" s="1"/>
  <c r="I1321" i="4"/>
  <c r="N1321" i="4" s="1"/>
  <c r="I1320" i="4"/>
  <c r="M1320" i="4" s="1"/>
  <c r="I1319" i="4"/>
  <c r="M1319" i="4" s="1"/>
  <c r="I1318" i="4"/>
  <c r="S1318" i="4" s="1"/>
  <c r="I1317" i="4"/>
  <c r="L1317" i="4" s="1"/>
  <c r="I1316" i="4"/>
  <c r="N1316" i="4" s="1"/>
  <c r="I1315" i="4"/>
  <c r="N1315" i="4" s="1"/>
  <c r="I1314" i="4"/>
  <c r="N1314" i="4" s="1"/>
  <c r="I1279" i="4"/>
  <c r="S1279" i="4" s="1"/>
  <c r="I1313" i="4"/>
  <c r="S1313" i="4" s="1"/>
  <c r="I1312" i="4"/>
  <c r="S1312" i="4" s="1"/>
  <c r="I1311" i="4"/>
  <c r="S1311" i="4" s="1"/>
  <c r="I1292" i="4"/>
  <c r="S1292" i="4" s="1"/>
  <c r="I1280" i="4"/>
  <c r="S1280" i="4" s="1"/>
  <c r="F59" i="2"/>
  <c r="G59" i="2"/>
  <c r="E59" i="2"/>
  <c r="K59" i="2" s="1"/>
  <c r="G74" i="3"/>
  <c r="H74" i="3" s="1"/>
  <c r="D74" i="3"/>
  <c r="J74" i="3" s="1"/>
  <c r="G73" i="3"/>
  <c r="H73" i="3" s="1"/>
  <c r="D73" i="3"/>
  <c r="E73" i="3" s="1"/>
  <c r="F73" i="3" s="1"/>
  <c r="I1310" i="4"/>
  <c r="S1310" i="4" s="1"/>
  <c r="I1309" i="4"/>
  <c r="L1309" i="4" s="1"/>
  <c r="I1300" i="4"/>
  <c r="S1300" i="4" s="1"/>
  <c r="I1299" i="4"/>
  <c r="S1299" i="4" s="1"/>
  <c r="I1305" i="4"/>
  <c r="N1305" i="4" s="1"/>
  <c r="I1298" i="4"/>
  <c r="N1298" i="4" s="1"/>
  <c r="I1308" i="4"/>
  <c r="N1308" i="4" s="1"/>
  <c r="I1307" i="4"/>
  <c r="N1307" i="4" s="1"/>
  <c r="I1306" i="4"/>
  <c r="N1306" i="4" s="1"/>
  <c r="I1304" i="4"/>
  <c r="S1304" i="4" s="1"/>
  <c r="I1303" i="4"/>
  <c r="L1303" i="4" s="1"/>
  <c r="I1302" i="4"/>
  <c r="N1302" i="4" s="1"/>
  <c r="I1301" i="4"/>
  <c r="N1301" i="4" s="1"/>
  <c r="I1297" i="4"/>
  <c r="N1297" i="4" s="1"/>
  <c r="I1296" i="4"/>
  <c r="N1296" i="4" s="1"/>
  <c r="I1295" i="4"/>
  <c r="N1295" i="4" s="1"/>
  <c r="I1294" i="4"/>
  <c r="S1294" i="4" s="1"/>
  <c r="I1291" i="4"/>
  <c r="S1291" i="4" s="1"/>
  <c r="I1287" i="4"/>
  <c r="N1287" i="4" s="1"/>
  <c r="I1286" i="4"/>
  <c r="N1286" i="4" s="1"/>
  <c r="I1290" i="4"/>
  <c r="N1290" i="4" s="1"/>
  <c r="I1289" i="4"/>
  <c r="S1289" i="4" s="1"/>
  <c r="I1288" i="4"/>
  <c r="N1288" i="4" s="1"/>
  <c r="I1285" i="4"/>
  <c r="N1285" i="4" s="1"/>
  <c r="I1284" i="4"/>
  <c r="S1284" i="4" s="1"/>
  <c r="I1283" i="4"/>
  <c r="L1283" i="4" s="1"/>
  <c r="I1282" i="4"/>
  <c r="N1282" i="4" s="1"/>
  <c r="I1281" i="4"/>
  <c r="N1281" i="4" s="1"/>
  <c r="I1278" i="4"/>
  <c r="N1278" i="4" s="1"/>
  <c r="I1276" i="4"/>
  <c r="N1276" i="4" s="1"/>
  <c r="I1275" i="4"/>
  <c r="M1275" i="4" s="1"/>
  <c r="I1277" i="4"/>
  <c r="S1277" i="4" s="1"/>
  <c r="I1274" i="4"/>
  <c r="S1274" i="4" s="1"/>
  <c r="I1293" i="4"/>
  <c r="S1293" i="4" s="1"/>
  <c r="I1249" i="4"/>
  <c r="S1249" i="4" s="1"/>
  <c r="I1256" i="4"/>
  <c r="S1256" i="4" s="1"/>
  <c r="E53" i="1"/>
  <c r="I53" i="1"/>
  <c r="J53" i="1" s="1"/>
  <c r="K53" i="1"/>
  <c r="L53" i="1"/>
  <c r="F53" i="1"/>
  <c r="G53" i="1" s="1"/>
  <c r="I1271" i="4"/>
  <c r="S1271" i="4" s="1"/>
  <c r="I1273" i="4"/>
  <c r="S1273" i="4" s="1"/>
  <c r="I1272" i="4"/>
  <c r="S1272" i="4" s="1"/>
  <c r="I1270" i="4"/>
  <c r="S1270" i="4" s="1"/>
  <c r="I1240" i="4"/>
  <c r="N1240" i="4" s="1"/>
  <c r="I1241" i="4"/>
  <c r="M1241" i="4" s="1"/>
  <c r="I1242" i="4"/>
  <c r="N1242" i="4" s="1"/>
  <c r="I1243" i="4"/>
  <c r="L1243" i="4" s="1"/>
  <c r="I1244" i="4"/>
  <c r="S1244" i="4" s="1"/>
  <c r="I1245" i="4"/>
  <c r="M1245" i="4" s="1"/>
  <c r="I1246" i="4"/>
  <c r="M1246" i="4" s="1"/>
  <c r="I1247" i="4"/>
  <c r="L1247" i="4" s="1"/>
  <c r="I1248" i="4"/>
  <c r="M1248" i="4" s="1"/>
  <c r="I1250" i="4"/>
  <c r="M1250" i="4" s="1"/>
  <c r="I1251" i="4"/>
  <c r="L1251" i="4" s="1"/>
  <c r="I1252" i="4"/>
  <c r="S1252" i="4" s="1"/>
  <c r="I1253" i="4"/>
  <c r="L1253" i="4" s="1"/>
  <c r="I1254" i="4"/>
  <c r="M1254" i="4" s="1"/>
  <c r="I1255" i="4"/>
  <c r="L1255" i="4" s="1"/>
  <c r="I1257" i="4"/>
  <c r="S1257" i="4" s="1"/>
  <c r="I1258" i="4"/>
  <c r="N1258" i="4" s="1"/>
  <c r="I1259" i="4"/>
  <c r="S1259" i="4" s="1"/>
  <c r="I1260" i="4"/>
  <c r="L1260" i="4" s="1"/>
  <c r="I1261" i="4"/>
  <c r="S1261" i="4" s="1"/>
  <c r="I1262" i="4"/>
  <c r="M1262" i="4" s="1"/>
  <c r="I1263" i="4"/>
  <c r="L1263" i="4" s="1"/>
  <c r="I1264" i="4"/>
  <c r="N1264" i="4" s="1"/>
  <c r="I1265" i="4"/>
  <c r="N1265" i="4" s="1"/>
  <c r="I1266" i="4"/>
  <c r="M1266" i="4" s="1"/>
  <c r="I1267" i="4"/>
  <c r="L1267" i="4" s="1"/>
  <c r="I1268" i="4"/>
  <c r="S1268" i="4" s="1"/>
  <c r="I1269" i="4"/>
  <c r="S1269" i="4" s="1"/>
  <c r="G71" i="3"/>
  <c r="H71" i="3" s="1"/>
  <c r="G72" i="3"/>
  <c r="H72" i="3" s="1"/>
  <c r="D72" i="3"/>
  <c r="E72" i="3" s="1"/>
  <c r="F72" i="3" s="1"/>
  <c r="D71" i="3"/>
  <c r="E71" i="3" s="1"/>
  <c r="F71" i="3" s="1"/>
  <c r="L51" i="1"/>
  <c r="E52" i="1"/>
  <c r="M52" i="1" s="1"/>
  <c r="F52" i="1"/>
  <c r="G52" i="1" s="1"/>
  <c r="I52" i="1"/>
  <c r="J52" i="1" s="1"/>
  <c r="K52" i="1"/>
  <c r="L52" i="1"/>
  <c r="H57" i="2"/>
  <c r="I57" i="2"/>
  <c r="J57" i="2"/>
  <c r="H58" i="2"/>
  <c r="I58" i="2"/>
  <c r="J58" i="2"/>
  <c r="F58" i="2"/>
  <c r="G58" i="2"/>
  <c r="E58" i="2"/>
  <c r="K58" i="2" s="1"/>
  <c r="F57" i="2"/>
  <c r="G57" i="2"/>
  <c r="E57" i="2"/>
  <c r="K57" i="2" s="1"/>
  <c r="I1219" i="4"/>
  <c r="S1219" i="4" s="1"/>
  <c r="I1210" i="4"/>
  <c r="S1210" i="4" s="1"/>
  <c r="I1209" i="4"/>
  <c r="S1209" i="4" s="1"/>
  <c r="I1234" i="4"/>
  <c r="S1234" i="4" s="1"/>
  <c r="I1233" i="4"/>
  <c r="S1233" i="4" s="1"/>
  <c r="I1235" i="4"/>
  <c r="S1235" i="4" s="1"/>
  <c r="I1205" i="4"/>
  <c r="S1205" i="4" s="1"/>
  <c r="I1211" i="4"/>
  <c r="S1211" i="4" s="1"/>
  <c r="I1179" i="4"/>
  <c r="S1179" i="4" s="1"/>
  <c r="I1180" i="4"/>
  <c r="S1180" i="4" s="1"/>
  <c r="I1239" i="4"/>
  <c r="S1239" i="4" s="1"/>
  <c r="I1238" i="4"/>
  <c r="N1238" i="4" s="1"/>
  <c r="I1237" i="4"/>
  <c r="S1237" i="4" s="1"/>
  <c r="I1236" i="4"/>
  <c r="S1236" i="4" s="1"/>
  <c r="I1207" i="4"/>
  <c r="M1207" i="4" s="1"/>
  <c r="I1232" i="4"/>
  <c r="L1232" i="4" s="1"/>
  <c r="I1231" i="4"/>
  <c r="N1231" i="4" s="1"/>
  <c r="I1230" i="4"/>
  <c r="M1230" i="4" s="1"/>
  <c r="I1229" i="4"/>
  <c r="S1229" i="4" s="1"/>
  <c r="I1228" i="4"/>
  <c r="L1228" i="4" s="1"/>
  <c r="I1227" i="4"/>
  <c r="N1227" i="4" s="1"/>
  <c r="I1226" i="4"/>
  <c r="N1226" i="4" s="1"/>
  <c r="I1225" i="4"/>
  <c r="L1225" i="4" s="1"/>
  <c r="I1224" i="4"/>
  <c r="S1224" i="4" s="1"/>
  <c r="I1223" i="4"/>
  <c r="M1223" i="4" s="1"/>
  <c r="I1222" i="4"/>
  <c r="L1222" i="4" s="1"/>
  <c r="I1220" i="4"/>
  <c r="S1220" i="4" s="1"/>
  <c r="I1221" i="4"/>
  <c r="N1221" i="4" s="1"/>
  <c r="I1218" i="4"/>
  <c r="S1218" i="4" s="1"/>
  <c r="I1217" i="4"/>
  <c r="S1217" i="4" s="1"/>
  <c r="I1216" i="4"/>
  <c r="M1216" i="4" s="1"/>
  <c r="I1215" i="4"/>
  <c r="L1215" i="4" s="1"/>
  <c r="I1214" i="4"/>
  <c r="S1214" i="4" s="1"/>
  <c r="I1213" i="4"/>
  <c r="S1213" i="4" s="1"/>
  <c r="I1212" i="4"/>
  <c r="L1212" i="4" s="1"/>
  <c r="I1208" i="4"/>
  <c r="N1208" i="4" s="1"/>
  <c r="I1206" i="4"/>
  <c r="M1206" i="4" s="1"/>
  <c r="I1204" i="4"/>
  <c r="M1204" i="4" s="1"/>
  <c r="H55" i="2"/>
  <c r="I55" i="2"/>
  <c r="J55" i="2"/>
  <c r="H56" i="2"/>
  <c r="I56" i="2"/>
  <c r="J56" i="2"/>
  <c r="F56" i="2"/>
  <c r="G56" i="2"/>
  <c r="E56" i="2"/>
  <c r="K56" i="2" s="1"/>
  <c r="F55" i="2"/>
  <c r="G55" i="2"/>
  <c r="E55" i="2"/>
  <c r="K55" i="2" s="1"/>
  <c r="E51" i="1"/>
  <c r="F51" i="1"/>
  <c r="G51" i="1" s="1"/>
  <c r="D69" i="3"/>
  <c r="E69" i="3" s="1"/>
  <c r="F69" i="3" s="1"/>
  <c r="G69" i="3"/>
  <c r="H69" i="3" s="1"/>
  <c r="D70" i="3"/>
  <c r="E70" i="3" s="1"/>
  <c r="F70" i="3" s="1"/>
  <c r="G70" i="3"/>
  <c r="H70" i="3" s="1"/>
  <c r="I1178" i="4"/>
  <c r="S1178" i="4" s="1"/>
  <c r="I1203" i="4"/>
  <c r="L1203" i="4" s="1"/>
  <c r="I1177" i="4"/>
  <c r="S1177" i="4" s="1"/>
  <c r="H48" i="1"/>
  <c r="I1175" i="4"/>
  <c r="S1175" i="4" s="1"/>
  <c r="I1185" i="4"/>
  <c r="S1185" i="4" s="1"/>
  <c r="I1197" i="4"/>
  <c r="S1197" i="4" s="1"/>
  <c r="I1196" i="4"/>
  <c r="S1196" i="4" s="1"/>
  <c r="I1192" i="4"/>
  <c r="S1192" i="4" s="1"/>
  <c r="G68" i="3"/>
  <c r="H68" i="3" s="1"/>
  <c r="D68" i="3"/>
  <c r="E68" i="3" s="1"/>
  <c r="F68" i="3" s="1"/>
  <c r="I1191" i="4"/>
  <c r="S1191" i="4" s="1"/>
  <c r="I1190" i="4"/>
  <c r="M1190" i="4" s="1"/>
  <c r="I1189" i="4"/>
  <c r="S1189" i="4" s="1"/>
  <c r="I1188" i="4"/>
  <c r="S1188" i="4" s="1"/>
  <c r="I1202" i="4"/>
  <c r="L1202" i="4" s="1"/>
  <c r="I1201" i="4"/>
  <c r="S1201" i="4" s="1"/>
  <c r="I1200" i="4"/>
  <c r="S1200" i="4" s="1"/>
  <c r="I1199" i="4"/>
  <c r="S1199" i="4" s="1"/>
  <c r="I1198" i="4"/>
  <c r="N1198" i="4" s="1"/>
  <c r="I1195" i="4"/>
  <c r="M1195" i="4" s="1"/>
  <c r="I1194" i="4"/>
  <c r="S1194" i="4" s="1"/>
  <c r="I1193" i="4"/>
  <c r="L1193" i="4" s="1"/>
  <c r="I1187" i="4"/>
  <c r="N1187" i="4" s="1"/>
  <c r="I1186" i="4"/>
  <c r="S1186" i="4" s="1"/>
  <c r="I1184" i="4"/>
  <c r="N1184" i="4" s="1"/>
  <c r="I1183" i="4"/>
  <c r="M1183" i="4" s="1"/>
  <c r="I1182" i="4"/>
  <c r="L1182" i="4" s="1"/>
  <c r="I1181" i="4"/>
  <c r="S1181" i="4" s="1"/>
  <c r="I1176" i="4"/>
  <c r="N1176" i="4" s="1"/>
  <c r="I1174" i="4"/>
  <c r="S1174" i="4" s="1"/>
  <c r="I1173" i="4"/>
  <c r="M1173" i="4" s="1"/>
  <c r="I1172" i="4"/>
  <c r="S1172" i="4" s="1"/>
  <c r="I1171" i="4"/>
  <c r="L1171" i="4" s="1"/>
  <c r="I1170" i="4"/>
  <c r="S1170" i="4" s="1"/>
  <c r="I1169" i="4"/>
  <c r="S1169" i="4" s="1"/>
  <c r="I1168" i="4"/>
  <c r="N1168" i="4" s="1"/>
  <c r="I1167" i="4"/>
  <c r="S1167" i="4" s="1"/>
  <c r="H54" i="2"/>
  <c r="I54" i="2"/>
  <c r="J54" i="2"/>
  <c r="F54" i="2"/>
  <c r="G54" i="2"/>
  <c r="E54" i="2"/>
  <c r="K54" i="2" s="1"/>
  <c r="E50" i="1"/>
  <c r="M50" i="1" s="1"/>
  <c r="F50" i="1"/>
  <c r="G50" i="1" s="1"/>
  <c r="I50" i="1"/>
  <c r="J50" i="1" s="1"/>
  <c r="K50" i="1"/>
  <c r="L50" i="1"/>
  <c r="I1166" i="4"/>
  <c r="S1166" i="4" s="1"/>
  <c r="I1142" i="4"/>
  <c r="S1142" i="4" s="1"/>
  <c r="I1152" i="4"/>
  <c r="S1152" i="4" s="1"/>
  <c r="H47" i="1"/>
  <c r="H53" i="2"/>
  <c r="I53" i="2"/>
  <c r="J53" i="2"/>
  <c r="F53" i="2"/>
  <c r="G53" i="2"/>
  <c r="I1165" i="4"/>
  <c r="S1165" i="4" s="1"/>
  <c r="I1164" i="4"/>
  <c r="L1164" i="4" s="1"/>
  <c r="E53" i="2"/>
  <c r="K53" i="2" s="1"/>
  <c r="I1157" i="4"/>
  <c r="S1157" i="4" s="1"/>
  <c r="I1159" i="4"/>
  <c r="S1159" i="4" s="1"/>
  <c r="G69" i="1" l="1"/>
  <c r="G77" i="1"/>
  <c r="H77" i="1" s="1"/>
  <c r="G82" i="1"/>
  <c r="H82" i="1" s="1"/>
  <c r="G79" i="1"/>
  <c r="H79" i="1" s="1"/>
  <c r="H70" i="1"/>
  <c r="H69" i="1"/>
  <c r="H54" i="1"/>
  <c r="H80" i="1"/>
  <c r="H72" i="1"/>
  <c r="H58" i="1"/>
  <c r="N71" i="1"/>
  <c r="H84" i="1"/>
  <c r="H81" i="1"/>
  <c r="H76" i="1"/>
  <c r="H86" i="1"/>
  <c r="E85" i="3"/>
  <c r="F85" i="3" s="1"/>
  <c r="J89" i="3"/>
  <c r="J75" i="3"/>
  <c r="N67" i="1"/>
  <c r="G83" i="1"/>
  <c r="H83" i="1" s="1"/>
  <c r="G74" i="1"/>
  <c r="H74" i="1" s="1"/>
  <c r="G73" i="1"/>
  <c r="H73" i="1" s="1"/>
  <c r="G87" i="1"/>
  <c r="H87" i="1" s="1"/>
  <c r="G68" i="1"/>
  <c r="H68" i="1" s="1"/>
  <c r="N86" i="1"/>
  <c r="M72" i="1"/>
  <c r="N60" i="1"/>
  <c r="N84" i="1"/>
  <c r="N80" i="1"/>
  <c r="G88" i="1"/>
  <c r="H88" i="1" s="1"/>
  <c r="H67" i="1"/>
  <c r="H56" i="1"/>
  <c r="H66" i="1"/>
  <c r="H71" i="1"/>
  <c r="N76" i="1"/>
  <c r="M89" i="1"/>
  <c r="L2064" i="4"/>
  <c r="M2064" i="4"/>
  <c r="N2064" i="4"/>
  <c r="L2073" i="4"/>
  <c r="M2073" i="4"/>
  <c r="N2073" i="4"/>
  <c r="L2061" i="4"/>
  <c r="M2061" i="4"/>
  <c r="N2061" i="4"/>
  <c r="L2087" i="4"/>
  <c r="M2087" i="4"/>
  <c r="N2087" i="4"/>
  <c r="L2072" i="4"/>
  <c r="M2072" i="4"/>
  <c r="N2072" i="4"/>
  <c r="L2081" i="4"/>
  <c r="M2081" i="4"/>
  <c r="N2081" i="4"/>
  <c r="L2071" i="4"/>
  <c r="M2071" i="4"/>
  <c r="N2071" i="4"/>
  <c r="L2070" i="4"/>
  <c r="M2070" i="4"/>
  <c r="N2070" i="4"/>
  <c r="J110" i="3"/>
  <c r="M2088" i="4"/>
  <c r="L2088" i="4"/>
  <c r="N2088" i="4"/>
  <c r="L2083" i="4"/>
  <c r="M2083" i="4"/>
  <c r="N2083" i="4"/>
  <c r="L2092" i="4"/>
  <c r="M2092" i="4"/>
  <c r="N2092" i="4"/>
  <c r="L2063" i="4"/>
  <c r="M2063" i="4"/>
  <c r="N2063" i="4"/>
  <c r="J109" i="3"/>
  <c r="M88" i="1"/>
  <c r="L2054" i="4"/>
  <c r="M2054" i="4"/>
  <c r="N2054" i="4"/>
  <c r="L2053" i="4"/>
  <c r="M2053" i="4"/>
  <c r="N2053" i="4"/>
  <c r="L2045" i="4"/>
  <c r="M2045" i="4"/>
  <c r="N2045" i="4"/>
  <c r="S2044" i="4"/>
  <c r="M2044" i="4"/>
  <c r="L2049" i="4"/>
  <c r="M2049" i="4"/>
  <c r="N2049" i="4"/>
  <c r="L2019" i="4"/>
  <c r="L2044" i="4"/>
  <c r="N2019" i="4"/>
  <c r="M2019" i="4"/>
  <c r="M2079" i="4"/>
  <c r="L2048" i="4"/>
  <c r="M2048" i="4"/>
  <c r="N2048" i="4"/>
  <c r="L2039" i="4"/>
  <c r="M2039" i="4"/>
  <c r="N2039" i="4"/>
  <c r="L2018" i="4"/>
  <c r="M2018" i="4"/>
  <c r="N2018" i="4"/>
  <c r="J108" i="3"/>
  <c r="N2079" i="4"/>
  <c r="S2076" i="4"/>
  <c r="M2089" i="4"/>
  <c r="L2062" i="4"/>
  <c r="L2076" i="4"/>
  <c r="N2059" i="4"/>
  <c r="N2062" i="4"/>
  <c r="M2076" i="4"/>
  <c r="S2062" i="4"/>
  <c r="L2084" i="4"/>
  <c r="L2082" i="4"/>
  <c r="L2059" i="4"/>
  <c r="M2084" i="4"/>
  <c r="N2082" i="4"/>
  <c r="S2059" i="4"/>
  <c r="L2077" i="4"/>
  <c r="N2077" i="4"/>
  <c r="N2084" i="4"/>
  <c r="S2082" i="4"/>
  <c r="S2077" i="4"/>
  <c r="L2058" i="4"/>
  <c r="L2089" i="4"/>
  <c r="M2058" i="4"/>
  <c r="L2066" i="4"/>
  <c r="L2080" i="4"/>
  <c r="L2085" i="4"/>
  <c r="N2058" i="4"/>
  <c r="N2066" i="4"/>
  <c r="L2074" i="4"/>
  <c r="M2080" i="4"/>
  <c r="N2085" i="4"/>
  <c r="N2089" i="4"/>
  <c r="L2056" i="4"/>
  <c r="L2065" i="4"/>
  <c r="S2066" i="4"/>
  <c r="L2068" i="4"/>
  <c r="M2074" i="4"/>
  <c r="N2080" i="4"/>
  <c r="S2085" i="4"/>
  <c r="M2056" i="4"/>
  <c r="M2065" i="4"/>
  <c r="N2068" i="4"/>
  <c r="N2074" i="4"/>
  <c r="L2079" i="4"/>
  <c r="N2056" i="4"/>
  <c r="N2065" i="4"/>
  <c r="S2068" i="4"/>
  <c r="N2090" i="4"/>
  <c r="S2090" i="4"/>
  <c r="L2057" i="4"/>
  <c r="L2060" i="4"/>
  <c r="L2067" i="4"/>
  <c r="L2069" i="4"/>
  <c r="L2078" i="4"/>
  <c r="L2086" i="4"/>
  <c r="M2057" i="4"/>
  <c r="M2060" i="4"/>
  <c r="M2067" i="4"/>
  <c r="M2069" i="4"/>
  <c r="M2078" i="4"/>
  <c r="M2086" i="4"/>
  <c r="N2057" i="4"/>
  <c r="N2060" i="4"/>
  <c r="N2067" i="4"/>
  <c r="N2069" i="4"/>
  <c r="N2078" i="4"/>
  <c r="N2086" i="4"/>
  <c r="L2091" i="4"/>
  <c r="M2091" i="4"/>
  <c r="L2090" i="4"/>
  <c r="N2091" i="4"/>
  <c r="L2025" i="4"/>
  <c r="M2025" i="4"/>
  <c r="N2025" i="4"/>
  <c r="L2032" i="4"/>
  <c r="M2032" i="4"/>
  <c r="N2032" i="4"/>
  <c r="M87" i="1"/>
  <c r="J107" i="3"/>
  <c r="L2017" i="4"/>
  <c r="N2024" i="4"/>
  <c r="S2016" i="4"/>
  <c r="S2050" i="4"/>
  <c r="L2033" i="4"/>
  <c r="N2041" i="4"/>
  <c r="N2042" i="4"/>
  <c r="S2041" i="4"/>
  <c r="S2024" i="4"/>
  <c r="L2014" i="4"/>
  <c r="N2021" i="4"/>
  <c r="L2024" i="4"/>
  <c r="L2037" i="4"/>
  <c r="S2021" i="4"/>
  <c r="L2029" i="4"/>
  <c r="L2035" i="4"/>
  <c r="M2029" i="4"/>
  <c r="N2029" i="4"/>
  <c r="L1970" i="4"/>
  <c r="M2050" i="4"/>
  <c r="L2047" i="4"/>
  <c r="L2027" i="4"/>
  <c r="L2040" i="4"/>
  <c r="M2047" i="4"/>
  <c r="L2038" i="4"/>
  <c r="M2040" i="4"/>
  <c r="N2047" i="4"/>
  <c r="N2016" i="4"/>
  <c r="L2020" i="4"/>
  <c r="L2030" i="4"/>
  <c r="L2050" i="4"/>
  <c r="M2020" i="4"/>
  <c r="L2015" i="4"/>
  <c r="N2020" i="4"/>
  <c r="L2022" i="4"/>
  <c r="N2036" i="4"/>
  <c r="L2042" i="4"/>
  <c r="M2015" i="4"/>
  <c r="S2036" i="4"/>
  <c r="M2042" i="4"/>
  <c r="N2015" i="4"/>
  <c r="M2035" i="4"/>
  <c r="N2040" i="4"/>
  <c r="N2035" i="4"/>
  <c r="N2051" i="4"/>
  <c r="S2051" i="4"/>
  <c r="H2014" i="4"/>
  <c r="L2026" i="4"/>
  <c r="L2023" i="4"/>
  <c r="L2028" i="4"/>
  <c r="L2031" i="4"/>
  <c r="L2034" i="4"/>
  <c r="L2043" i="4"/>
  <c r="L2046" i="4"/>
  <c r="M2026" i="4"/>
  <c r="M2023" i="4"/>
  <c r="M2028" i="4"/>
  <c r="M2031" i="4"/>
  <c r="M2034" i="4"/>
  <c r="M2043" i="4"/>
  <c r="M2046" i="4"/>
  <c r="N2026" i="4"/>
  <c r="N2023" i="4"/>
  <c r="N2028" i="4"/>
  <c r="N2031" i="4"/>
  <c r="N2034" i="4"/>
  <c r="N2043" i="4"/>
  <c r="N2046" i="4"/>
  <c r="L2052" i="4"/>
  <c r="M2014" i="4"/>
  <c r="M2017" i="4"/>
  <c r="M2022" i="4"/>
  <c r="M2027" i="4"/>
  <c r="M2030" i="4"/>
  <c r="M2033" i="4"/>
  <c r="M2037" i="4"/>
  <c r="M2038" i="4"/>
  <c r="M2052" i="4"/>
  <c r="N2014" i="4"/>
  <c r="L2016" i="4"/>
  <c r="N2017" i="4"/>
  <c r="L2021" i="4"/>
  <c r="N2022" i="4"/>
  <c r="N2027" i="4"/>
  <c r="N2030" i="4"/>
  <c r="N2033" i="4"/>
  <c r="L2036" i="4"/>
  <c r="N2037" i="4"/>
  <c r="L2041" i="4"/>
  <c r="N2038" i="4"/>
  <c r="L2051" i="4"/>
  <c r="N2052" i="4"/>
  <c r="S1989" i="4"/>
  <c r="N1989" i="4"/>
  <c r="L1989" i="4"/>
  <c r="S1990" i="4"/>
  <c r="S1970" i="4"/>
  <c r="N1990" i="4"/>
  <c r="N1970" i="4"/>
  <c r="M1990" i="4"/>
  <c r="M1970" i="4"/>
  <c r="L1992" i="4"/>
  <c r="M1992" i="4"/>
  <c r="N1992" i="4"/>
  <c r="E106" i="3"/>
  <c r="F106" i="3" s="1"/>
  <c r="J105" i="3"/>
  <c r="L1976" i="4"/>
  <c r="L2008" i="4"/>
  <c r="L1978" i="4"/>
  <c r="M1978" i="4"/>
  <c r="N1978" i="4"/>
  <c r="L2005" i="4"/>
  <c r="M2005" i="4"/>
  <c r="N2005" i="4"/>
  <c r="L2004" i="4"/>
  <c r="M2004" i="4"/>
  <c r="N2004" i="4"/>
  <c r="L1995" i="4"/>
  <c r="M1995" i="4"/>
  <c r="N1995" i="4"/>
  <c r="L1994" i="4"/>
  <c r="M1994" i="4"/>
  <c r="N1994" i="4"/>
  <c r="L1993" i="4"/>
  <c r="M1993" i="4"/>
  <c r="N1993" i="4"/>
  <c r="L1977" i="4"/>
  <c r="M1977" i="4"/>
  <c r="N1977" i="4"/>
  <c r="S2001" i="4"/>
  <c r="N2001" i="4"/>
  <c r="L2001" i="4"/>
  <c r="L2003" i="4"/>
  <c r="M2003" i="4"/>
  <c r="N2003" i="4"/>
  <c r="L2009" i="4"/>
  <c r="S2009" i="4"/>
  <c r="L1999" i="4"/>
  <c r="N1984" i="4"/>
  <c r="S1986" i="4"/>
  <c r="M1973" i="4"/>
  <c r="N1983" i="4"/>
  <c r="L1986" i="4"/>
  <c r="M1983" i="4"/>
  <c r="L1980" i="4"/>
  <c r="M1980" i="4"/>
  <c r="N1980" i="4"/>
  <c r="M1975" i="4"/>
  <c r="L1975" i="4"/>
  <c r="M1988" i="4"/>
  <c r="S1981" i="4"/>
  <c r="L1983" i="4"/>
  <c r="N1988" i="4"/>
  <c r="N2009" i="4"/>
  <c r="S1976" i="4"/>
  <c r="L1988" i="4"/>
  <c r="N1981" i="4"/>
  <c r="M1981" i="4"/>
  <c r="M1976" i="4"/>
  <c r="S1975" i="4"/>
  <c r="N1976" i="4"/>
  <c r="L1987" i="4"/>
  <c r="M1987" i="4"/>
  <c r="N1987" i="4"/>
  <c r="M1984" i="4"/>
  <c r="L1984" i="4"/>
  <c r="L1974" i="4"/>
  <c r="M1974" i="4"/>
  <c r="N1974" i="4"/>
  <c r="L2002" i="4"/>
  <c r="M2002" i="4"/>
  <c r="N2002" i="4"/>
  <c r="M1998" i="4"/>
  <c r="N1998" i="4"/>
  <c r="S1999" i="4"/>
  <c r="L1998" i="4"/>
  <c r="M1999" i="4"/>
  <c r="S2008" i="4"/>
  <c r="N1999" i="4"/>
  <c r="S2000" i="4"/>
  <c r="N2008" i="4"/>
  <c r="M2008" i="4"/>
  <c r="L2000" i="4"/>
  <c r="N2000" i="4"/>
  <c r="M1985" i="4"/>
  <c r="L1991" i="4"/>
  <c r="L2007" i="4"/>
  <c r="M1991" i="4"/>
  <c r="L1985" i="4"/>
  <c r="N1991" i="4"/>
  <c r="L1997" i="4"/>
  <c r="M1986" i="4"/>
  <c r="M1997" i="4"/>
  <c r="L1973" i="4"/>
  <c r="M2007" i="4"/>
  <c r="N1971" i="4"/>
  <c r="N1979" i="4"/>
  <c r="S1971" i="4"/>
  <c r="S1979" i="4"/>
  <c r="N2010" i="4"/>
  <c r="S2010" i="4"/>
  <c r="L1969" i="4"/>
  <c r="N85" i="1"/>
  <c r="M1969" i="4"/>
  <c r="N1969" i="4"/>
  <c r="L1972" i="4"/>
  <c r="N1985" i="4"/>
  <c r="L1982" i="4"/>
  <c r="N1973" i="4"/>
  <c r="L1996" i="4"/>
  <c r="N1997" i="4"/>
  <c r="L2006" i="4"/>
  <c r="N2007" i="4"/>
  <c r="L2011" i="4"/>
  <c r="N2012" i="4"/>
  <c r="M1972" i="4"/>
  <c r="M1982" i="4"/>
  <c r="M1996" i="4"/>
  <c r="M2006" i="4"/>
  <c r="M2011" i="4"/>
  <c r="S2012" i="4"/>
  <c r="L1971" i="4"/>
  <c r="N1972" i="4"/>
  <c r="L1979" i="4"/>
  <c r="N1982" i="4"/>
  <c r="N1996" i="4"/>
  <c r="N2006" i="4"/>
  <c r="L2010" i="4"/>
  <c r="N2011" i="4"/>
  <c r="L2013" i="4"/>
  <c r="M2013" i="4"/>
  <c r="L2012" i="4"/>
  <c r="N2013" i="4"/>
  <c r="S1949" i="4"/>
  <c r="S1946" i="4"/>
  <c r="N1954" i="4"/>
  <c r="N1960" i="4"/>
  <c r="N1957" i="4"/>
  <c r="S1961" i="4"/>
  <c r="S1951" i="4"/>
  <c r="M1956" i="4"/>
  <c r="N1956" i="4"/>
  <c r="L1961" i="4"/>
  <c r="N1946" i="4"/>
  <c r="N1949" i="4"/>
  <c r="N1951" i="4"/>
  <c r="L1954" i="4"/>
  <c r="L1922" i="4"/>
  <c r="M1957" i="4"/>
  <c r="M1960" i="4"/>
  <c r="S1962" i="4"/>
  <c r="S1966" i="4"/>
  <c r="N1952" i="4"/>
  <c r="S1952" i="4"/>
  <c r="S1965" i="4"/>
  <c r="L1958" i="4"/>
  <c r="M1964" i="4"/>
  <c r="L1951" i="4"/>
  <c r="S1954" i="4"/>
  <c r="N1958" i="4"/>
  <c r="L1962" i="4"/>
  <c r="N1964" i="4"/>
  <c r="L1957" i="4"/>
  <c r="S1958" i="4"/>
  <c r="N1962" i="4"/>
  <c r="N1966" i="4"/>
  <c r="M1961" i="4"/>
  <c r="L1965" i="4"/>
  <c r="L1946" i="4"/>
  <c r="M1948" i="4"/>
  <c r="L1949" i="4"/>
  <c r="M1950" i="4"/>
  <c r="L1952" i="4"/>
  <c r="M1953" i="4"/>
  <c r="M1965" i="4"/>
  <c r="N1948" i="4"/>
  <c r="N1950" i="4"/>
  <c r="N1953" i="4"/>
  <c r="H1946" i="4"/>
  <c r="L1947" i="4"/>
  <c r="L1963" i="4"/>
  <c r="L1959" i="4"/>
  <c r="L1948" i="4"/>
  <c r="L1950" i="4"/>
  <c r="L1953" i="4"/>
  <c r="L1956" i="4"/>
  <c r="L1960" i="4"/>
  <c r="L1964" i="4"/>
  <c r="L1955" i="4"/>
  <c r="M1947" i="4"/>
  <c r="M1955" i="4"/>
  <c r="M1959" i="4"/>
  <c r="M1963" i="4"/>
  <c r="N1947" i="4"/>
  <c r="N1955" i="4"/>
  <c r="N1959" i="4"/>
  <c r="N1963" i="4"/>
  <c r="L1966" i="4"/>
  <c r="L1941" i="4"/>
  <c r="M1943" i="4"/>
  <c r="L1919" i="4"/>
  <c r="L1882" i="4"/>
  <c r="L1944" i="4"/>
  <c r="M1944" i="4"/>
  <c r="N1944" i="4"/>
  <c r="S1943" i="4"/>
  <c r="L1925" i="4"/>
  <c r="L1943" i="4"/>
  <c r="L1924" i="4"/>
  <c r="M1924" i="4"/>
  <c r="N1924" i="4"/>
  <c r="M1922" i="4"/>
  <c r="L1936" i="4"/>
  <c r="S1935" i="4"/>
  <c r="M1931" i="4"/>
  <c r="L1931" i="4"/>
  <c r="S1934" i="4"/>
  <c r="M1938" i="4"/>
  <c r="M1936" i="4"/>
  <c r="L1926" i="4"/>
  <c r="M1926" i="4"/>
  <c r="N1926" i="4"/>
  <c r="S1919" i="4"/>
  <c r="N1919" i="4"/>
  <c r="M1919" i="4"/>
  <c r="L1923" i="4"/>
  <c r="M1923" i="4"/>
  <c r="N1923" i="4"/>
  <c r="S1929" i="4"/>
  <c r="N1931" i="4"/>
  <c r="N1936" i="4"/>
  <c r="M1933" i="4"/>
  <c r="S1939" i="4"/>
  <c r="N1940" i="4"/>
  <c r="M1942" i="4"/>
  <c r="M1940" i="4"/>
  <c r="L1942" i="4"/>
  <c r="L1940" i="4"/>
  <c r="L1930" i="4"/>
  <c r="M1930" i="4"/>
  <c r="N1930" i="4"/>
  <c r="S1922" i="4"/>
  <c r="S1942" i="4"/>
  <c r="S1938" i="4"/>
  <c r="S1933" i="4"/>
  <c r="S1920" i="4"/>
  <c r="L1927" i="4"/>
  <c r="N1922" i="4"/>
  <c r="N1938" i="4"/>
  <c r="N1933" i="4"/>
  <c r="N1920" i="4"/>
  <c r="L1932" i="4"/>
  <c r="M1920" i="4"/>
  <c r="S1925" i="4"/>
  <c r="S1941" i="4"/>
  <c r="S1937" i="4"/>
  <c r="S1921" i="4"/>
  <c r="S1928" i="4"/>
  <c r="N1925" i="4"/>
  <c r="N1934" i="4"/>
  <c r="N1939" i="4"/>
  <c r="N1941" i="4"/>
  <c r="N1937" i="4"/>
  <c r="N1935" i="4"/>
  <c r="N1929" i="4"/>
  <c r="N1921" i="4"/>
  <c r="N1928" i="4"/>
  <c r="M1925" i="4"/>
  <c r="M1934" i="4"/>
  <c r="M1939" i="4"/>
  <c r="M1941" i="4"/>
  <c r="M1937" i="4"/>
  <c r="M1935" i="4"/>
  <c r="M1929" i="4"/>
  <c r="M1921" i="4"/>
  <c r="M1928" i="4"/>
  <c r="S1932" i="4"/>
  <c r="N1932" i="4"/>
  <c r="M1932" i="4"/>
  <c r="S1927" i="4"/>
  <c r="N1927" i="4"/>
  <c r="M1927" i="4"/>
  <c r="N1908" i="4"/>
  <c r="L1880" i="4"/>
  <c r="S1887" i="4"/>
  <c r="M1880" i="4"/>
  <c r="N1880" i="4"/>
  <c r="G75" i="1"/>
  <c r="H75" i="1" s="1"/>
  <c r="J104" i="3"/>
  <c r="J103" i="3"/>
  <c r="E102" i="3"/>
  <c r="F102" i="3" s="1"/>
  <c r="J101" i="3"/>
  <c r="L1918" i="4"/>
  <c r="M1918" i="4"/>
  <c r="N1918" i="4"/>
  <c r="L1906" i="4"/>
  <c r="M1906" i="4"/>
  <c r="M1901" i="4"/>
  <c r="M1884" i="4"/>
  <c r="M1896" i="4"/>
  <c r="N1901" i="4"/>
  <c r="S1901" i="4"/>
  <c r="M1887" i="4"/>
  <c r="S1893" i="4"/>
  <c r="L1903" i="4"/>
  <c r="M1908" i="4"/>
  <c r="S1914" i="4"/>
  <c r="L1879" i="4"/>
  <c r="M1898" i="4"/>
  <c r="M1905" i="4"/>
  <c r="L1913" i="4"/>
  <c r="M1879" i="4"/>
  <c r="S1898" i="4"/>
  <c r="M1913" i="4"/>
  <c r="N1879" i="4"/>
  <c r="M1882" i="4"/>
  <c r="M1892" i="4"/>
  <c r="N1896" i="4"/>
  <c r="N1903" i="4"/>
  <c r="N1906" i="4"/>
  <c r="N1882" i="4"/>
  <c r="N1892" i="4"/>
  <c r="S1896" i="4"/>
  <c r="S1903" i="4"/>
  <c r="M1912" i="4"/>
  <c r="S1912" i="4"/>
  <c r="L1885" i="4"/>
  <c r="N1887" i="4"/>
  <c r="L1889" i="4"/>
  <c r="N1898" i="4"/>
  <c r="L1911" i="4"/>
  <c r="M1885" i="4"/>
  <c r="M1889" i="4"/>
  <c r="M1911" i="4"/>
  <c r="N1885" i="4"/>
  <c r="L1895" i="4"/>
  <c r="M1904" i="4"/>
  <c r="L1909" i="4"/>
  <c r="N1911" i="4"/>
  <c r="L1888" i="4"/>
  <c r="L1890" i="4"/>
  <c r="M1895" i="4"/>
  <c r="L1897" i="4"/>
  <c r="N1904" i="4"/>
  <c r="M1909" i="4"/>
  <c r="M1917" i="4"/>
  <c r="L1881" i="4"/>
  <c r="M1888" i="4"/>
  <c r="M1890" i="4"/>
  <c r="L1893" i="4"/>
  <c r="N1895" i="4"/>
  <c r="M1897" i="4"/>
  <c r="M1900" i="4"/>
  <c r="S1904" i="4"/>
  <c r="N1909" i="4"/>
  <c r="L1914" i="4"/>
  <c r="S1917" i="4"/>
  <c r="M1881" i="4"/>
  <c r="N1888" i="4"/>
  <c r="N1890" i="4"/>
  <c r="M1893" i="4"/>
  <c r="N1900" i="4"/>
  <c r="M1914" i="4"/>
  <c r="N1884" i="4"/>
  <c r="L1905" i="4"/>
  <c r="N1912" i="4"/>
  <c r="L1886" i="4"/>
  <c r="S1883" i="4"/>
  <c r="S1891" i="4"/>
  <c r="S1899" i="4"/>
  <c r="S1907" i="4"/>
  <c r="S1915" i="4"/>
  <c r="N1917" i="4"/>
  <c r="L1884" i="4"/>
  <c r="L1892" i="4"/>
  <c r="L1900" i="4"/>
  <c r="L1908" i="4"/>
  <c r="L1916" i="4"/>
  <c r="M1916" i="4"/>
  <c r="N1916" i="4"/>
  <c r="L1894" i="4"/>
  <c r="L1902" i="4"/>
  <c r="L1910" i="4"/>
  <c r="N1881" i="4"/>
  <c r="L1883" i="4"/>
  <c r="M1886" i="4"/>
  <c r="N1889" i="4"/>
  <c r="L1891" i="4"/>
  <c r="M1894" i="4"/>
  <c r="N1897" i="4"/>
  <c r="L1899" i="4"/>
  <c r="M1902" i="4"/>
  <c r="N1905" i="4"/>
  <c r="L1907" i="4"/>
  <c r="M1910" i="4"/>
  <c r="N1913" i="4"/>
  <c r="L1915" i="4"/>
  <c r="M1883" i="4"/>
  <c r="N1886" i="4"/>
  <c r="M1891" i="4"/>
  <c r="N1894" i="4"/>
  <c r="M1899" i="4"/>
  <c r="N1902" i="4"/>
  <c r="M1907" i="4"/>
  <c r="N1910" i="4"/>
  <c r="M1915" i="4"/>
  <c r="N1878" i="4"/>
  <c r="L1878" i="4"/>
  <c r="M1878" i="4"/>
  <c r="M1842" i="4"/>
  <c r="N1847" i="4"/>
  <c r="N1842" i="4"/>
  <c r="S1847" i="4"/>
  <c r="L1813" i="4"/>
  <c r="M1813" i="4"/>
  <c r="N1813" i="4"/>
  <c r="M1847" i="4"/>
  <c r="J100" i="3"/>
  <c r="S1858" i="4"/>
  <c r="M1872" i="4"/>
  <c r="M1853" i="4"/>
  <c r="M1834" i="4"/>
  <c r="M1865" i="4"/>
  <c r="L1872" i="4"/>
  <c r="L1834" i="4"/>
  <c r="L1849" i="4"/>
  <c r="N1834" i="4"/>
  <c r="S1848" i="4"/>
  <c r="L1842" i="4"/>
  <c r="M1849" i="4"/>
  <c r="S1871" i="4"/>
  <c r="L1865" i="4"/>
  <c r="L1833" i="4"/>
  <c r="M1861" i="4"/>
  <c r="L1841" i="4"/>
  <c r="S1856" i="4"/>
  <c r="N1861" i="4"/>
  <c r="M1866" i="4"/>
  <c r="L1870" i="4"/>
  <c r="M1873" i="4"/>
  <c r="M1833" i="4"/>
  <c r="M1841" i="4"/>
  <c r="S1845" i="4"/>
  <c r="N1848" i="4"/>
  <c r="N1866" i="4"/>
  <c r="S1870" i="4"/>
  <c r="S1873" i="4"/>
  <c r="N1833" i="4"/>
  <c r="N1850" i="4"/>
  <c r="N1856" i="4"/>
  <c r="S1866" i="4"/>
  <c r="L1858" i="4"/>
  <c r="L1839" i="4"/>
  <c r="M1839" i="4"/>
  <c r="N1839" i="4"/>
  <c r="S1855" i="4"/>
  <c r="M1845" i="4"/>
  <c r="L1850" i="4"/>
  <c r="N1853" i="4"/>
  <c r="M1858" i="4"/>
  <c r="S1861" i="4"/>
  <c r="S1864" i="4"/>
  <c r="M1870" i="4"/>
  <c r="N1845" i="4"/>
  <c r="M1850" i="4"/>
  <c r="S1853" i="4"/>
  <c r="N1840" i="4"/>
  <c r="L1863" i="4"/>
  <c r="N1868" i="4"/>
  <c r="S1840" i="4"/>
  <c r="L1855" i="4"/>
  <c r="L1857" i="4"/>
  <c r="M1863" i="4"/>
  <c r="S1868" i="4"/>
  <c r="M1855" i="4"/>
  <c r="M1857" i="4"/>
  <c r="N1863" i="4"/>
  <c r="S1843" i="4"/>
  <c r="S1851" i="4"/>
  <c r="S1859" i="4"/>
  <c r="N1864" i="4"/>
  <c r="S1867" i="4"/>
  <c r="M1868" i="4"/>
  <c r="N1871" i="4"/>
  <c r="L1873" i="4"/>
  <c r="S1874" i="4"/>
  <c r="M1876" i="4"/>
  <c r="N1876" i="4"/>
  <c r="L1844" i="4"/>
  <c r="L1852" i="4"/>
  <c r="L1860" i="4"/>
  <c r="L1875" i="4"/>
  <c r="S1876" i="4"/>
  <c r="M1844" i="4"/>
  <c r="M1852" i="4"/>
  <c r="M1860" i="4"/>
  <c r="M1875" i="4"/>
  <c r="N1844" i="4"/>
  <c r="L1846" i="4"/>
  <c r="N1852" i="4"/>
  <c r="L1854" i="4"/>
  <c r="N1860" i="4"/>
  <c r="L1862" i="4"/>
  <c r="L1869" i="4"/>
  <c r="N1875" i="4"/>
  <c r="L1877" i="4"/>
  <c r="N1841" i="4"/>
  <c r="L1843" i="4"/>
  <c r="M1846" i="4"/>
  <c r="N1849" i="4"/>
  <c r="L1851" i="4"/>
  <c r="M1854" i="4"/>
  <c r="N1857" i="4"/>
  <c r="L1859" i="4"/>
  <c r="M1862" i="4"/>
  <c r="N1865" i="4"/>
  <c r="L1867" i="4"/>
  <c r="M1869" i="4"/>
  <c r="N1872" i="4"/>
  <c r="L1874" i="4"/>
  <c r="M1877" i="4"/>
  <c r="L1840" i="4"/>
  <c r="M1843" i="4"/>
  <c r="N1846" i="4"/>
  <c r="L1848" i="4"/>
  <c r="M1851" i="4"/>
  <c r="N1854" i="4"/>
  <c r="L1856" i="4"/>
  <c r="M1859" i="4"/>
  <c r="N1862" i="4"/>
  <c r="L1864" i="4"/>
  <c r="M1867" i="4"/>
  <c r="N1869" i="4"/>
  <c r="L1871" i="4"/>
  <c r="M1874" i="4"/>
  <c r="N1877" i="4"/>
  <c r="J99" i="3"/>
  <c r="M70" i="1"/>
  <c r="L1820" i="4"/>
  <c r="M1820" i="4"/>
  <c r="N1825" i="4"/>
  <c r="M1817" i="4"/>
  <c r="L1796" i="4"/>
  <c r="M1802" i="4"/>
  <c r="N1806" i="4"/>
  <c r="N1817" i="4"/>
  <c r="L1817" i="4"/>
  <c r="M1796" i="4"/>
  <c r="N1802" i="4"/>
  <c r="N1827" i="4"/>
  <c r="S1802" i="4"/>
  <c r="S1827" i="4"/>
  <c r="S1809" i="4"/>
  <c r="L1808" i="4"/>
  <c r="M1808" i="4"/>
  <c r="L1825" i="4"/>
  <c r="L1832" i="4"/>
  <c r="M1832" i="4"/>
  <c r="N1832" i="4"/>
  <c r="L1801" i="4"/>
  <c r="N1808" i="4"/>
  <c r="N1823" i="4"/>
  <c r="N1829" i="4"/>
  <c r="N1815" i="4"/>
  <c r="S1823" i="4"/>
  <c r="S1829" i="4"/>
  <c r="N1809" i="4"/>
  <c r="S1825" i="4"/>
  <c r="L1827" i="4"/>
  <c r="L1831" i="4"/>
  <c r="N1796" i="4"/>
  <c r="M1801" i="4"/>
  <c r="L1811" i="4"/>
  <c r="S1815" i="4"/>
  <c r="L1818" i="4"/>
  <c r="N1820" i="4"/>
  <c r="M1831" i="4"/>
  <c r="N1801" i="4"/>
  <c r="M1811" i="4"/>
  <c r="M1818" i="4"/>
  <c r="S1831" i="4"/>
  <c r="M1836" i="4"/>
  <c r="S1806" i="4"/>
  <c r="L1809" i="4"/>
  <c r="N1811" i="4"/>
  <c r="N1818" i="4"/>
  <c r="S1835" i="4"/>
  <c r="M1837" i="4"/>
  <c r="L1805" i="4"/>
  <c r="L1814" i="4"/>
  <c r="L1822" i="4"/>
  <c r="M1805" i="4"/>
  <c r="M1804" i="4"/>
  <c r="N1807" i="4"/>
  <c r="S1810" i="4"/>
  <c r="N1830" i="4"/>
  <c r="N1798" i="4"/>
  <c r="S1800" i="4"/>
  <c r="N1804" i="4"/>
  <c r="L1806" i="4"/>
  <c r="S1807" i="4"/>
  <c r="N1812" i="4"/>
  <c r="L1815" i="4"/>
  <c r="S1816" i="4"/>
  <c r="N1821" i="4"/>
  <c r="L1823" i="4"/>
  <c r="S1824" i="4"/>
  <c r="N1828" i="4"/>
  <c r="L1829" i="4"/>
  <c r="S1830" i="4"/>
  <c r="N1837" i="4"/>
  <c r="L1803" i="4"/>
  <c r="L1810" i="4"/>
  <c r="M1814" i="4"/>
  <c r="L1819" i="4"/>
  <c r="S1797" i="4"/>
  <c r="M1798" i="4"/>
  <c r="N1800" i="4"/>
  <c r="S1803" i="4"/>
  <c r="M1812" i="4"/>
  <c r="N1816" i="4"/>
  <c r="S1819" i="4"/>
  <c r="M1821" i="4"/>
  <c r="N1824" i="4"/>
  <c r="S1826" i="4"/>
  <c r="M1828" i="4"/>
  <c r="S1798" i="4"/>
  <c r="S1804" i="4"/>
  <c r="S1812" i="4"/>
  <c r="S1821" i="4"/>
  <c r="S1828" i="4"/>
  <c r="L1836" i="4"/>
  <c r="S1837" i="4"/>
  <c r="N1836" i="4"/>
  <c r="L1838" i="4"/>
  <c r="L1835" i="4"/>
  <c r="M1838" i="4"/>
  <c r="N1838" i="4"/>
  <c r="L1799" i="4"/>
  <c r="L1797" i="4"/>
  <c r="M1799" i="4"/>
  <c r="M1822" i="4"/>
  <c r="L1826" i="4"/>
  <c r="M1797" i="4"/>
  <c r="N1799" i="4"/>
  <c r="L1800" i="4"/>
  <c r="M1803" i="4"/>
  <c r="N1805" i="4"/>
  <c r="L1807" i="4"/>
  <c r="M1810" i="4"/>
  <c r="N1814" i="4"/>
  <c r="L1816" i="4"/>
  <c r="M1819" i="4"/>
  <c r="N1822" i="4"/>
  <c r="L1824" i="4"/>
  <c r="M1826" i="4"/>
  <c r="L1830" i="4"/>
  <c r="M1835" i="4"/>
  <c r="J98" i="3"/>
  <c r="J97" i="3"/>
  <c r="M1777" i="4"/>
  <c r="N1777" i="4"/>
  <c r="L1784" i="4"/>
  <c r="M1784" i="4"/>
  <c r="N1784" i="4"/>
  <c r="N1785" i="4"/>
  <c r="N1786" i="4"/>
  <c r="S1772" i="4"/>
  <c r="N1760" i="4"/>
  <c r="L1783" i="4"/>
  <c r="M1783" i="4"/>
  <c r="N1783" i="4"/>
  <c r="L1782" i="4"/>
  <c r="M1782" i="4"/>
  <c r="N1782" i="4"/>
  <c r="M1742" i="4"/>
  <c r="M1754" i="4"/>
  <c r="S1794" i="4"/>
  <c r="N1794" i="4"/>
  <c r="N1767" i="4"/>
  <c r="S1779" i="4"/>
  <c r="M1769" i="4"/>
  <c r="N1788" i="4"/>
  <c r="S1764" i="4"/>
  <c r="N1754" i="4"/>
  <c r="M1788" i="4"/>
  <c r="N1759" i="4"/>
  <c r="S1763" i="4"/>
  <c r="S1766" i="4"/>
  <c r="S1759" i="4"/>
  <c r="S1771" i="4"/>
  <c r="N1775" i="4"/>
  <c r="S1780" i="4"/>
  <c r="M1761" i="4"/>
  <c r="N1769" i="4"/>
  <c r="N1774" i="4"/>
  <c r="S1785" i="4"/>
  <c r="N1761" i="4"/>
  <c r="N1766" i="4"/>
  <c r="S1774" i="4"/>
  <c r="S1790" i="4"/>
  <c r="L1753" i="4"/>
  <c r="M1753" i="4"/>
  <c r="S1754" i="4"/>
  <c r="S1761" i="4"/>
  <c r="M1764" i="4"/>
  <c r="S1769" i="4"/>
  <c r="M1772" i="4"/>
  <c r="S1777" i="4"/>
  <c r="M1780" i="4"/>
  <c r="S1788" i="4"/>
  <c r="M1792" i="4"/>
  <c r="N1753" i="4"/>
  <c r="S1792" i="4"/>
  <c r="N1751" i="4"/>
  <c r="L1757" i="4"/>
  <c r="L1763" i="4"/>
  <c r="L1765" i="4"/>
  <c r="M1768" i="4"/>
  <c r="L1771" i="4"/>
  <c r="L1773" i="4"/>
  <c r="M1776" i="4"/>
  <c r="L1779" i="4"/>
  <c r="L1781" i="4"/>
  <c r="M1787" i="4"/>
  <c r="L1790" i="4"/>
  <c r="L1793" i="4"/>
  <c r="N1791" i="4"/>
  <c r="M1763" i="4"/>
  <c r="M1771" i="4"/>
  <c r="M1779" i="4"/>
  <c r="M1790" i="4"/>
  <c r="S1791" i="4"/>
  <c r="L1751" i="4"/>
  <c r="M1752" i="4"/>
  <c r="M1759" i="4"/>
  <c r="M1766" i="4"/>
  <c r="M1774" i="4"/>
  <c r="M1785" i="4"/>
  <c r="M1794" i="4"/>
  <c r="S1751" i="4"/>
  <c r="N1755" i="4"/>
  <c r="S1760" i="4"/>
  <c r="N1764" i="4"/>
  <c r="S1767" i="4"/>
  <c r="N1772" i="4"/>
  <c r="S1775" i="4"/>
  <c r="N1780" i="4"/>
  <c r="S1786" i="4"/>
  <c r="N1792" i="4"/>
  <c r="S1795" i="4"/>
  <c r="M1791" i="4"/>
  <c r="S1755" i="4"/>
  <c r="L1752" i="4"/>
  <c r="L1768" i="4"/>
  <c r="L1776" i="4"/>
  <c r="L1787" i="4"/>
  <c r="N1752" i="4"/>
  <c r="L1758" i="4"/>
  <c r="M1757" i="4"/>
  <c r="L1762" i="4"/>
  <c r="M1765" i="4"/>
  <c r="N1768" i="4"/>
  <c r="L1770" i="4"/>
  <c r="M1773" i="4"/>
  <c r="N1776" i="4"/>
  <c r="L1778" i="4"/>
  <c r="M1781" i="4"/>
  <c r="N1787" i="4"/>
  <c r="L1789" i="4"/>
  <c r="M1793" i="4"/>
  <c r="L1756" i="4"/>
  <c r="N1757" i="4"/>
  <c r="L1760" i="4"/>
  <c r="M1762" i="4"/>
  <c r="N1765" i="4"/>
  <c r="L1767" i="4"/>
  <c r="M1770" i="4"/>
  <c r="N1773" i="4"/>
  <c r="L1775" i="4"/>
  <c r="M1778" i="4"/>
  <c r="N1781" i="4"/>
  <c r="L1786" i="4"/>
  <c r="M1789" i="4"/>
  <c r="N1793" i="4"/>
  <c r="L1795" i="4"/>
  <c r="M1756" i="4"/>
  <c r="N1758" i="4"/>
  <c r="L1755" i="4"/>
  <c r="N1762" i="4"/>
  <c r="N1770" i="4"/>
  <c r="N1778" i="4"/>
  <c r="N1789" i="4"/>
  <c r="M1795" i="4"/>
  <c r="N1756" i="4"/>
  <c r="M1758" i="4"/>
  <c r="M69" i="1"/>
  <c r="J96" i="3"/>
  <c r="L1729" i="4"/>
  <c r="M1729" i="4"/>
  <c r="L1740" i="4"/>
  <c r="N1729" i="4"/>
  <c r="L1750" i="4"/>
  <c r="M1750" i="4"/>
  <c r="N1750" i="4"/>
  <c r="L1749" i="4"/>
  <c r="M1749" i="4"/>
  <c r="N1749" i="4"/>
  <c r="L1748" i="4"/>
  <c r="M1748" i="4"/>
  <c r="N1748" i="4"/>
  <c r="S1742" i="4"/>
  <c r="M1740" i="4"/>
  <c r="N1740" i="4"/>
  <c r="M1655" i="4"/>
  <c r="N1717" i="4"/>
  <c r="S1717" i="4"/>
  <c r="M1738" i="4"/>
  <c r="L1710" i="4"/>
  <c r="M1710" i="4"/>
  <c r="N1710" i="4"/>
  <c r="L1709" i="4"/>
  <c r="M1709" i="4"/>
  <c r="N1709" i="4"/>
  <c r="L1708" i="4"/>
  <c r="M1708" i="4"/>
  <c r="N1708" i="4"/>
  <c r="M1717" i="4"/>
  <c r="M1734" i="4"/>
  <c r="L1738" i="4"/>
  <c r="M1725" i="4"/>
  <c r="L1731" i="4"/>
  <c r="L1714" i="4"/>
  <c r="N1725" i="4"/>
  <c r="M1731" i="4"/>
  <c r="S1734" i="4"/>
  <c r="N1738" i="4"/>
  <c r="N1734" i="4"/>
  <c r="S1725" i="4"/>
  <c r="N1731" i="4"/>
  <c r="N1736" i="4"/>
  <c r="N1714" i="4"/>
  <c r="L1722" i="4"/>
  <c r="M1722" i="4"/>
  <c r="S1744" i="4"/>
  <c r="S1655" i="4"/>
  <c r="L1707" i="4"/>
  <c r="M1707" i="4"/>
  <c r="S1714" i="4"/>
  <c r="S1722" i="4"/>
  <c r="N1720" i="4"/>
  <c r="N1728" i="4"/>
  <c r="N1712" i="4"/>
  <c r="S1716" i="4"/>
  <c r="S1724" i="4"/>
  <c r="S1733" i="4"/>
  <c r="S1741" i="4"/>
  <c r="S1711" i="4"/>
  <c r="S1719" i="4"/>
  <c r="S1727" i="4"/>
  <c r="S1735" i="4"/>
  <c r="M1746" i="4"/>
  <c r="M1713" i="4"/>
  <c r="L1716" i="4"/>
  <c r="M1721" i="4"/>
  <c r="L1724" i="4"/>
  <c r="M1730" i="4"/>
  <c r="L1733" i="4"/>
  <c r="M1737" i="4"/>
  <c r="L1741" i="4"/>
  <c r="N1747" i="4"/>
  <c r="M1716" i="4"/>
  <c r="L1718" i="4"/>
  <c r="M1724" i="4"/>
  <c r="L1726" i="4"/>
  <c r="M1733" i="4"/>
  <c r="M1741" i="4"/>
  <c r="S1747" i="4"/>
  <c r="M1718" i="4"/>
  <c r="M1726" i="4"/>
  <c r="L1711" i="4"/>
  <c r="S1712" i="4"/>
  <c r="L1719" i="4"/>
  <c r="S1720" i="4"/>
  <c r="L1727" i="4"/>
  <c r="S1728" i="4"/>
  <c r="L1735" i="4"/>
  <c r="S1736" i="4"/>
  <c r="N1742" i="4"/>
  <c r="L1744" i="4"/>
  <c r="S1745" i="4"/>
  <c r="M1747" i="4"/>
  <c r="M1711" i="4"/>
  <c r="M1719" i="4"/>
  <c r="M1727" i="4"/>
  <c r="M1735" i="4"/>
  <c r="M1744" i="4"/>
  <c r="L1713" i="4"/>
  <c r="L1721" i="4"/>
  <c r="L1730" i="4"/>
  <c r="L1737" i="4"/>
  <c r="L1746" i="4"/>
  <c r="N1713" i="4"/>
  <c r="L1715" i="4"/>
  <c r="N1721" i="4"/>
  <c r="L1723" i="4"/>
  <c r="N1730" i="4"/>
  <c r="L1732" i="4"/>
  <c r="N1737" i="4"/>
  <c r="L1739" i="4"/>
  <c r="N1746" i="4"/>
  <c r="L1743" i="4"/>
  <c r="N1707" i="4"/>
  <c r="L1712" i="4"/>
  <c r="M1715" i="4"/>
  <c r="N1718" i="4"/>
  <c r="L1720" i="4"/>
  <c r="M1723" i="4"/>
  <c r="N1726" i="4"/>
  <c r="L1728" i="4"/>
  <c r="M1732" i="4"/>
  <c r="L1736" i="4"/>
  <c r="M1739" i="4"/>
  <c r="L1745" i="4"/>
  <c r="M1743" i="4"/>
  <c r="N1715" i="4"/>
  <c r="N1723" i="4"/>
  <c r="N1732" i="4"/>
  <c r="N1739" i="4"/>
  <c r="M1745" i="4"/>
  <c r="N1743" i="4"/>
  <c r="M1643" i="4"/>
  <c r="M1660" i="4"/>
  <c r="L1677" i="4"/>
  <c r="S1597" i="4"/>
  <c r="L1643" i="4"/>
  <c r="M1677" i="4"/>
  <c r="S1631" i="4"/>
  <c r="N1677" i="4"/>
  <c r="L1612" i="4"/>
  <c r="L1660" i="4"/>
  <c r="M68" i="1"/>
  <c r="J95" i="3"/>
  <c r="J94" i="3"/>
  <c r="S1692" i="4"/>
  <c r="S1668" i="4"/>
  <c r="M1675" i="4"/>
  <c r="N1679" i="4"/>
  <c r="L1605" i="4"/>
  <c r="N1608" i="4"/>
  <c r="L1640" i="4"/>
  <c r="N1661" i="4"/>
  <c r="L1656" i="4"/>
  <c r="N1670" i="4"/>
  <c r="N1675" i="4"/>
  <c r="S1679" i="4"/>
  <c r="S1684" i="4"/>
  <c r="N1595" i="4"/>
  <c r="M1605" i="4"/>
  <c r="M1615" i="4"/>
  <c r="M1658" i="4"/>
  <c r="S1661" i="4"/>
  <c r="S1675" i="4"/>
  <c r="M1691" i="4"/>
  <c r="N1694" i="4"/>
  <c r="S1700" i="4"/>
  <c r="N1683" i="4"/>
  <c r="S1595" i="4"/>
  <c r="N1605" i="4"/>
  <c r="M1647" i="4"/>
  <c r="N1658" i="4"/>
  <c r="N1691" i="4"/>
  <c r="S1694" i="4"/>
  <c r="N1602" i="4"/>
  <c r="M1631" i="4"/>
  <c r="N1647" i="4"/>
  <c r="N1667" i="4"/>
  <c r="S1676" i="4"/>
  <c r="S1681" i="4"/>
  <c r="N1686" i="4"/>
  <c r="S1691" i="4"/>
  <c r="M1679" i="4"/>
  <c r="M1608" i="4"/>
  <c r="N1628" i="4"/>
  <c r="S1633" i="4"/>
  <c r="M1694" i="4"/>
  <c r="S1602" i="4"/>
  <c r="N1631" i="4"/>
  <c r="S1647" i="4"/>
  <c r="M1673" i="4"/>
  <c r="N1699" i="4"/>
  <c r="N1681" i="4"/>
  <c r="N1697" i="4"/>
  <c r="S1697" i="4"/>
  <c r="M1689" i="4"/>
  <c r="L1667" i="4"/>
  <c r="L1670" i="4"/>
  <c r="N1673" i="4"/>
  <c r="L1683" i="4"/>
  <c r="L1686" i="4"/>
  <c r="N1689" i="4"/>
  <c r="L1699" i="4"/>
  <c r="L1702" i="4"/>
  <c r="M1667" i="4"/>
  <c r="M1670" i="4"/>
  <c r="S1673" i="4"/>
  <c r="M1683" i="4"/>
  <c r="M1686" i="4"/>
  <c r="S1689" i="4"/>
  <c r="M1699" i="4"/>
  <c r="N1702" i="4"/>
  <c r="S1702" i="4"/>
  <c r="M1681" i="4"/>
  <c r="M1697" i="4"/>
  <c r="M1666" i="4"/>
  <c r="N1669" i="4"/>
  <c r="L1671" i="4"/>
  <c r="S1672" i="4"/>
  <c r="M1674" i="4"/>
  <c r="N1678" i="4"/>
  <c r="S1680" i="4"/>
  <c r="M1682" i="4"/>
  <c r="N1685" i="4"/>
  <c r="L1687" i="4"/>
  <c r="S1688" i="4"/>
  <c r="M1690" i="4"/>
  <c r="N1693" i="4"/>
  <c r="L1695" i="4"/>
  <c r="S1696" i="4"/>
  <c r="M1698" i="4"/>
  <c r="N1701" i="4"/>
  <c r="L1703" i="4"/>
  <c r="L1678" i="4"/>
  <c r="M1669" i="4"/>
  <c r="N1672" i="4"/>
  <c r="L1674" i="4"/>
  <c r="M1678" i="4"/>
  <c r="N1680" i="4"/>
  <c r="L1682" i="4"/>
  <c r="M1685" i="4"/>
  <c r="N1688" i="4"/>
  <c r="L1698" i="4"/>
  <c r="N1666" i="4"/>
  <c r="L1668" i="4"/>
  <c r="S1669" i="4"/>
  <c r="M1671" i="4"/>
  <c r="N1674" i="4"/>
  <c r="L1676" i="4"/>
  <c r="N1682" i="4"/>
  <c r="L1684" i="4"/>
  <c r="S1685" i="4"/>
  <c r="M1687" i="4"/>
  <c r="N1690" i="4"/>
  <c r="L1692" i="4"/>
  <c r="S1693" i="4"/>
  <c r="M1695" i="4"/>
  <c r="N1698" i="4"/>
  <c r="L1700" i="4"/>
  <c r="S1701" i="4"/>
  <c r="M1703" i="4"/>
  <c r="L1672" i="4"/>
  <c r="L1696" i="4"/>
  <c r="M1680" i="4"/>
  <c r="S1666" i="4"/>
  <c r="M1668" i="4"/>
  <c r="N1671" i="4"/>
  <c r="M1676" i="4"/>
  <c r="M1684" i="4"/>
  <c r="N1687" i="4"/>
  <c r="S1690" i="4"/>
  <c r="M1692" i="4"/>
  <c r="N1695" i="4"/>
  <c r="M1700" i="4"/>
  <c r="N1703" i="4"/>
  <c r="L1688" i="4"/>
  <c r="L1693" i="4"/>
  <c r="M1696" i="4"/>
  <c r="L1701" i="4"/>
  <c r="J93" i="3"/>
  <c r="J92" i="3"/>
  <c r="N1592" i="4"/>
  <c r="N1610" i="4"/>
  <c r="L1641" i="4"/>
  <c r="S1613" i="4"/>
  <c r="L1627" i="4"/>
  <c r="N1630" i="4"/>
  <c r="N1638" i="4"/>
  <c r="N1641" i="4"/>
  <c r="M1644" i="4"/>
  <c r="S1646" i="4"/>
  <c r="M1649" i="4"/>
  <c r="M1652" i="4"/>
  <c r="S1654" i="4"/>
  <c r="N1597" i="4"/>
  <c r="S1619" i="4"/>
  <c r="N1633" i="4"/>
  <c r="S1636" i="4"/>
  <c r="N1655" i="4"/>
  <c r="M1654" i="4"/>
  <c r="L1620" i="4"/>
  <c r="M1651" i="4"/>
  <c r="L1630" i="4"/>
  <c r="L1596" i="4"/>
  <c r="N1603" i="4"/>
  <c r="S1610" i="4"/>
  <c r="M1613" i="4"/>
  <c r="M1621" i="4"/>
  <c r="M1630" i="4"/>
  <c r="L1632" i="4"/>
  <c r="M1638" i="4"/>
  <c r="M1641" i="4"/>
  <c r="L1644" i="4"/>
  <c r="N1646" i="4"/>
  <c r="L1649" i="4"/>
  <c r="L1652" i="4"/>
  <c r="N1654" i="4"/>
  <c r="M1656" i="4"/>
  <c r="L1646" i="4"/>
  <c r="L1638" i="4"/>
  <c r="N1621" i="4"/>
  <c r="N1594" i="4"/>
  <c r="L1597" i="4"/>
  <c r="N1600" i="4"/>
  <c r="N1611" i="4"/>
  <c r="L1619" i="4"/>
  <c r="S1621" i="4"/>
  <c r="M1627" i="4"/>
  <c r="L1633" i="4"/>
  <c r="M1636" i="4"/>
  <c r="N1644" i="4"/>
  <c r="N1649" i="4"/>
  <c r="N1652" i="4"/>
  <c r="S1658" i="4"/>
  <c r="N1656" i="4"/>
  <c r="M1592" i="4"/>
  <c r="M1616" i="4"/>
  <c r="L1613" i="4"/>
  <c r="M1600" i="4"/>
  <c r="S1603" i="4"/>
  <c r="L1636" i="4"/>
  <c r="S1594" i="4"/>
  <c r="S1611" i="4"/>
  <c r="N1619" i="4"/>
  <c r="L1663" i="4"/>
  <c r="M1663" i="4"/>
  <c r="N1663" i="4"/>
  <c r="M1639" i="4"/>
  <c r="N1639" i="4"/>
  <c r="S1639" i="4"/>
  <c r="S1628" i="4"/>
  <c r="L1628" i="4"/>
  <c r="L1657" i="4"/>
  <c r="L1635" i="4"/>
  <c r="M1635" i="4"/>
  <c r="S1620" i="4"/>
  <c r="L1604" i="4"/>
  <c r="G65" i="1"/>
  <c r="H65" i="1" s="1"/>
  <c r="N66" i="1"/>
  <c r="S1626" i="4"/>
  <c r="S1634" i="4"/>
  <c r="S1642" i="4"/>
  <c r="S1650" i="4"/>
  <c r="S1659" i="4"/>
  <c r="M1661" i="4"/>
  <c r="L1651" i="4"/>
  <c r="L1648" i="4"/>
  <c r="N1627" i="4"/>
  <c r="L1629" i="4"/>
  <c r="M1632" i="4"/>
  <c r="N1635" i="4"/>
  <c r="L1637" i="4"/>
  <c r="M1640" i="4"/>
  <c r="N1643" i="4"/>
  <c r="L1645" i="4"/>
  <c r="M1648" i="4"/>
  <c r="N1651" i="4"/>
  <c r="L1653" i="4"/>
  <c r="M1657" i="4"/>
  <c r="N1660" i="4"/>
  <c r="L1662" i="4"/>
  <c r="L1626" i="4"/>
  <c r="M1629" i="4"/>
  <c r="N1632" i="4"/>
  <c r="L1634" i="4"/>
  <c r="M1637" i="4"/>
  <c r="N1640" i="4"/>
  <c r="L1642" i="4"/>
  <c r="M1645" i="4"/>
  <c r="N1648" i="4"/>
  <c r="L1650" i="4"/>
  <c r="M1653" i="4"/>
  <c r="N1657" i="4"/>
  <c r="L1659" i="4"/>
  <c r="M1662" i="4"/>
  <c r="M1626" i="4"/>
  <c r="N1629" i="4"/>
  <c r="M1634" i="4"/>
  <c r="N1637" i="4"/>
  <c r="M1642" i="4"/>
  <c r="N1645" i="4"/>
  <c r="M1650" i="4"/>
  <c r="N1653" i="4"/>
  <c r="M1659" i="4"/>
  <c r="N1662" i="4"/>
  <c r="M1591" i="4"/>
  <c r="M1599" i="4"/>
  <c r="M1607" i="4"/>
  <c r="N1591" i="4"/>
  <c r="N1599" i="4"/>
  <c r="N1607" i="4"/>
  <c r="N1616" i="4"/>
  <c r="S1592" i="4"/>
  <c r="S1600" i="4"/>
  <c r="S1608" i="4"/>
  <c r="N1618" i="4"/>
  <c r="M1620" i="4"/>
  <c r="S1618" i="4"/>
  <c r="L1591" i="4"/>
  <c r="M1596" i="4"/>
  <c r="L1599" i="4"/>
  <c r="M1604" i="4"/>
  <c r="L1607" i="4"/>
  <c r="M1612" i="4"/>
  <c r="N1615" i="4"/>
  <c r="M1624" i="4"/>
  <c r="S1622" i="4"/>
  <c r="L1594" i="4"/>
  <c r="L1602" i="4"/>
  <c r="L1610" i="4"/>
  <c r="L1618" i="4"/>
  <c r="N1624" i="4"/>
  <c r="S1590" i="4"/>
  <c r="S1598" i="4"/>
  <c r="S1606" i="4"/>
  <c r="S1614" i="4"/>
  <c r="L1615" i="4"/>
  <c r="S1616" i="4"/>
  <c r="L1623" i="4"/>
  <c r="S1624" i="4"/>
  <c r="M1623" i="4"/>
  <c r="N1623" i="4"/>
  <c r="L1625" i="4"/>
  <c r="L1593" i="4"/>
  <c r="L1601" i="4"/>
  <c r="L1609" i="4"/>
  <c r="L1617" i="4"/>
  <c r="L1590" i="4"/>
  <c r="M1593" i="4"/>
  <c r="N1596" i="4"/>
  <c r="L1598" i="4"/>
  <c r="M1601" i="4"/>
  <c r="N1604" i="4"/>
  <c r="L1606" i="4"/>
  <c r="M1609" i="4"/>
  <c r="N1612" i="4"/>
  <c r="L1614" i="4"/>
  <c r="M1617" i="4"/>
  <c r="L1622" i="4"/>
  <c r="M1625" i="4"/>
  <c r="M1590" i="4"/>
  <c r="N1593" i="4"/>
  <c r="L1595" i="4"/>
  <c r="M1598" i="4"/>
  <c r="N1601" i="4"/>
  <c r="L1603" i="4"/>
  <c r="M1606" i="4"/>
  <c r="N1609" i="4"/>
  <c r="L1611" i="4"/>
  <c r="M1614" i="4"/>
  <c r="N1617" i="4"/>
  <c r="M1622" i="4"/>
  <c r="N1625" i="4"/>
  <c r="J91" i="3"/>
  <c r="J90" i="3"/>
  <c r="G64" i="1"/>
  <c r="H64" i="1" s="1"/>
  <c r="H59" i="1"/>
  <c r="N53" i="1"/>
  <c r="N62" i="1"/>
  <c r="G63" i="1"/>
  <c r="H63" i="1" s="1"/>
  <c r="L1585" i="4"/>
  <c r="M1585" i="4"/>
  <c r="N1585" i="4"/>
  <c r="S1587" i="4"/>
  <c r="L1582" i="4"/>
  <c r="N1587" i="4"/>
  <c r="M1566" i="4"/>
  <c r="M1569" i="4"/>
  <c r="S1554" i="4"/>
  <c r="S1558" i="4"/>
  <c r="S1566" i="4"/>
  <c r="L1572" i="4"/>
  <c r="L1578" i="4"/>
  <c r="L1570" i="4"/>
  <c r="M1577" i="4"/>
  <c r="N1578" i="4"/>
  <c r="L1567" i="4"/>
  <c r="M1567" i="4"/>
  <c r="N1567" i="4"/>
  <c r="S1563" i="4"/>
  <c r="L1588" i="4"/>
  <c r="M1583" i="4"/>
  <c r="N1570" i="4"/>
  <c r="S1582" i="4"/>
  <c r="M1587" i="4"/>
  <c r="L1574" i="4"/>
  <c r="M1556" i="4"/>
  <c r="L1559" i="4"/>
  <c r="M1574" i="4"/>
  <c r="S1556" i="4"/>
  <c r="N1559" i="4"/>
  <c r="L1565" i="4"/>
  <c r="N1574" i="4"/>
  <c r="N1577" i="4"/>
  <c r="N1582" i="4"/>
  <c r="M1584" i="4"/>
  <c r="M1565" i="4"/>
  <c r="S1577" i="4"/>
  <c r="S1584" i="4"/>
  <c r="L1554" i="4"/>
  <c r="N1565" i="4"/>
  <c r="N1569" i="4"/>
  <c r="N1572" i="4"/>
  <c r="S1583" i="4"/>
  <c r="M1588" i="4"/>
  <c r="M1554" i="4"/>
  <c r="M1558" i="4"/>
  <c r="L1563" i="4"/>
  <c r="S1569" i="4"/>
  <c r="S1572" i="4"/>
  <c r="M1575" i="4"/>
  <c r="N1588" i="4"/>
  <c r="N1558" i="4"/>
  <c r="N1563" i="4"/>
  <c r="S1575" i="4"/>
  <c r="M1580" i="4"/>
  <c r="N1580" i="4"/>
  <c r="S1580" i="4"/>
  <c r="L1561" i="4"/>
  <c r="L1555" i="4"/>
  <c r="M1557" i="4"/>
  <c r="N1562" i="4"/>
  <c r="L1564" i="4"/>
  <c r="M1568" i="4"/>
  <c r="N1571" i="4"/>
  <c r="L1573" i="4"/>
  <c r="M1576" i="4"/>
  <c r="N1579" i="4"/>
  <c r="M1586" i="4"/>
  <c r="N1589" i="4"/>
  <c r="L1560" i="4"/>
  <c r="M1561" i="4"/>
  <c r="M1555" i="4"/>
  <c r="N1557" i="4"/>
  <c r="S1562" i="4"/>
  <c r="M1564" i="4"/>
  <c r="N1568" i="4"/>
  <c r="S1571" i="4"/>
  <c r="M1573" i="4"/>
  <c r="N1576" i="4"/>
  <c r="S1579" i="4"/>
  <c r="N1586" i="4"/>
  <c r="S1589" i="4"/>
  <c r="M1560" i="4"/>
  <c r="N1561" i="4"/>
  <c r="L1581" i="4"/>
  <c r="L1579" i="4"/>
  <c r="L1589" i="4"/>
  <c r="M1571" i="4"/>
  <c r="N1555" i="4"/>
  <c r="L1556" i="4"/>
  <c r="S1557" i="4"/>
  <c r="M1559" i="4"/>
  <c r="N1564" i="4"/>
  <c r="L1566" i="4"/>
  <c r="S1568" i="4"/>
  <c r="M1570" i="4"/>
  <c r="N1573" i="4"/>
  <c r="L1575" i="4"/>
  <c r="S1576" i="4"/>
  <c r="M1578" i="4"/>
  <c r="L1583" i="4"/>
  <c r="S1586" i="4"/>
  <c r="N1560" i="4"/>
  <c r="L1584" i="4"/>
  <c r="M1581" i="4"/>
  <c r="L1562" i="4"/>
  <c r="N1581" i="4"/>
  <c r="J88" i="3"/>
  <c r="M63" i="1"/>
  <c r="L1524" i="4"/>
  <c r="M1524" i="4"/>
  <c r="N1524" i="4"/>
  <c r="N1551" i="4"/>
  <c r="S1553" i="4"/>
  <c r="N1553" i="4"/>
  <c r="L1523" i="4"/>
  <c r="M1553" i="4"/>
  <c r="M1523" i="4"/>
  <c r="N1523" i="4"/>
  <c r="M1552" i="4"/>
  <c r="L1552" i="4"/>
  <c r="S1551" i="4"/>
  <c r="M1551" i="4"/>
  <c r="S1552" i="4"/>
  <c r="N1548" i="4"/>
  <c r="S1550" i="4"/>
  <c r="L1548" i="4"/>
  <c r="N1550" i="4"/>
  <c r="M1550" i="4"/>
  <c r="L1541" i="4"/>
  <c r="M1541" i="4"/>
  <c r="N1541" i="4"/>
  <c r="S1548" i="4"/>
  <c r="S1549" i="4"/>
  <c r="M1549" i="4"/>
  <c r="L1549" i="4"/>
  <c r="M1536" i="4"/>
  <c r="L1526" i="4"/>
  <c r="N1540" i="4"/>
  <c r="L1516" i="4"/>
  <c r="S1540" i="4"/>
  <c r="L1536" i="4"/>
  <c r="L1534" i="4"/>
  <c r="L1543" i="4"/>
  <c r="N1538" i="4"/>
  <c r="M1540" i="4"/>
  <c r="S1520" i="4"/>
  <c r="L1519" i="4"/>
  <c r="S1519" i="4"/>
  <c r="N1525" i="4"/>
  <c r="L1530" i="4"/>
  <c r="S1538" i="4"/>
  <c r="M1538" i="4"/>
  <c r="M1530" i="4"/>
  <c r="N1528" i="4"/>
  <c r="M1534" i="4"/>
  <c r="S1544" i="4"/>
  <c r="L1525" i="4"/>
  <c r="L1528" i="4"/>
  <c r="N1530" i="4"/>
  <c r="N1534" i="4"/>
  <c r="N1536" i="4"/>
  <c r="M1525" i="4"/>
  <c r="M1528" i="4"/>
  <c r="M1546" i="4"/>
  <c r="M1519" i="4"/>
  <c r="S1531" i="4"/>
  <c r="L1532" i="4"/>
  <c r="M1543" i="4"/>
  <c r="N1546" i="4"/>
  <c r="N1543" i="4"/>
  <c r="S1546" i="4"/>
  <c r="L1547" i="4"/>
  <c r="L1518" i="4"/>
  <c r="L1527" i="4"/>
  <c r="M1518" i="4"/>
  <c r="L1522" i="4"/>
  <c r="M1527" i="4"/>
  <c r="L1517" i="4"/>
  <c r="M1535" i="4"/>
  <c r="L1539" i="4"/>
  <c r="M1521" i="4"/>
  <c r="L1545" i="4"/>
  <c r="N1518" i="4"/>
  <c r="L1533" i="4"/>
  <c r="M1522" i="4"/>
  <c r="N1527" i="4"/>
  <c r="L1529" i="4"/>
  <c r="M1517" i="4"/>
  <c r="N1535" i="4"/>
  <c r="L1537" i="4"/>
  <c r="M1539" i="4"/>
  <c r="N1521" i="4"/>
  <c r="L1542" i="4"/>
  <c r="M1545" i="4"/>
  <c r="M1533" i="4"/>
  <c r="S1535" i="4"/>
  <c r="M1542" i="4"/>
  <c r="M1516" i="4"/>
  <c r="N1533" i="4"/>
  <c r="L1520" i="4"/>
  <c r="S1522" i="4"/>
  <c r="M1526" i="4"/>
  <c r="N1529" i="4"/>
  <c r="L1531" i="4"/>
  <c r="S1517" i="4"/>
  <c r="M1532" i="4"/>
  <c r="N1537" i="4"/>
  <c r="S1539" i="4"/>
  <c r="N1542" i="4"/>
  <c r="L1544" i="4"/>
  <c r="S1545" i="4"/>
  <c r="M1547" i="4"/>
  <c r="L1521" i="4"/>
  <c r="M1529" i="4"/>
  <c r="M1537" i="4"/>
  <c r="N1516" i="4"/>
  <c r="M1520" i="4"/>
  <c r="N1526" i="4"/>
  <c r="M1531" i="4"/>
  <c r="N1532" i="4"/>
  <c r="M1544" i="4"/>
  <c r="N1547" i="4"/>
  <c r="H53" i="1"/>
  <c r="N54" i="1"/>
  <c r="H52" i="1"/>
  <c r="H62" i="1"/>
  <c r="H60" i="1"/>
  <c r="H51" i="1"/>
  <c r="H57" i="1"/>
  <c r="N59" i="1"/>
  <c r="H61" i="1"/>
  <c r="N61" i="1"/>
  <c r="E87" i="3"/>
  <c r="F87" i="3" s="1"/>
  <c r="J86" i="3"/>
  <c r="J72" i="3"/>
  <c r="J82" i="3"/>
  <c r="J84" i="3"/>
  <c r="E76" i="3"/>
  <c r="F76" i="3" s="1"/>
  <c r="E83" i="3"/>
  <c r="F83" i="3" s="1"/>
  <c r="E80" i="3"/>
  <c r="F80" i="3" s="1"/>
  <c r="E81" i="3"/>
  <c r="F81" i="3" s="1"/>
  <c r="S1493" i="4"/>
  <c r="M1503" i="4"/>
  <c r="M1459" i="4"/>
  <c r="M1482" i="4"/>
  <c r="M1431" i="4"/>
  <c r="N1498" i="4"/>
  <c r="M1488" i="4"/>
  <c r="S1438" i="4"/>
  <c r="N1396" i="4"/>
  <c r="N1493" i="4"/>
  <c r="S1487" i="4"/>
  <c r="S1482" i="4"/>
  <c r="M1496" i="4"/>
  <c r="M1500" i="4"/>
  <c r="S1503" i="4"/>
  <c r="N1482" i="4"/>
  <c r="N1491" i="4"/>
  <c r="L1500" i="4"/>
  <c r="M1354" i="4"/>
  <c r="S1496" i="4"/>
  <c r="N1500" i="4"/>
  <c r="N1503" i="4"/>
  <c r="L1493" i="4"/>
  <c r="S1485" i="4"/>
  <c r="L1508" i="4"/>
  <c r="M1511" i="4"/>
  <c r="L1486" i="4"/>
  <c r="S1491" i="4"/>
  <c r="S1494" i="4"/>
  <c r="M1508" i="4"/>
  <c r="N1511" i="4"/>
  <c r="N1508" i="4"/>
  <c r="S1511" i="4"/>
  <c r="N1486" i="4"/>
  <c r="N1488" i="4"/>
  <c r="S1498" i="4"/>
  <c r="S1501" i="4"/>
  <c r="M1486" i="4"/>
  <c r="S1488" i="4"/>
  <c r="N1506" i="4"/>
  <c r="N1485" i="4"/>
  <c r="N1496" i="4"/>
  <c r="S1506" i="4"/>
  <c r="S1509" i="4"/>
  <c r="S1484" i="4"/>
  <c r="N1484" i="4"/>
  <c r="S1497" i="4"/>
  <c r="N1497" i="4"/>
  <c r="M1497" i="4"/>
  <c r="S1510" i="4"/>
  <c r="M1510" i="4"/>
  <c r="L1510" i="4"/>
  <c r="N1510" i="4"/>
  <c r="L1484" i="4"/>
  <c r="L1497" i="4"/>
  <c r="S1495" i="4"/>
  <c r="N1495" i="4"/>
  <c r="M1495" i="4"/>
  <c r="L1495" i="4"/>
  <c r="M1484" i="4"/>
  <c r="S1505" i="4"/>
  <c r="N1505" i="4"/>
  <c r="M1505" i="4"/>
  <c r="L1505" i="4"/>
  <c r="S1490" i="4"/>
  <c r="N1490" i="4"/>
  <c r="M1490" i="4"/>
  <c r="S1502" i="4"/>
  <c r="N1502" i="4"/>
  <c r="M1502" i="4"/>
  <c r="L1502" i="4"/>
  <c r="L1490" i="4"/>
  <c r="S1513" i="4"/>
  <c r="N1513" i="4"/>
  <c r="M1513" i="4"/>
  <c r="L1513" i="4"/>
  <c r="L1512" i="4"/>
  <c r="M1512" i="4"/>
  <c r="L1514" i="4"/>
  <c r="L1492" i="4"/>
  <c r="L1499" i="4"/>
  <c r="L1507" i="4"/>
  <c r="L1483" i="4"/>
  <c r="L1489" i="4"/>
  <c r="M1492" i="4"/>
  <c r="M1499" i="4"/>
  <c r="L1504" i="4"/>
  <c r="M1507" i="4"/>
  <c r="M1483" i="4"/>
  <c r="L1487" i="4"/>
  <c r="M1489" i="4"/>
  <c r="N1492" i="4"/>
  <c r="L1494" i="4"/>
  <c r="N1499" i="4"/>
  <c r="L1501" i="4"/>
  <c r="M1504" i="4"/>
  <c r="N1507" i="4"/>
  <c r="L1509" i="4"/>
  <c r="N1483" i="4"/>
  <c r="L1485" i="4"/>
  <c r="M1487" i="4"/>
  <c r="N1489" i="4"/>
  <c r="L1491" i="4"/>
  <c r="M1494" i="4"/>
  <c r="L1498" i="4"/>
  <c r="M1501" i="4"/>
  <c r="N1504" i="4"/>
  <c r="L1506" i="4"/>
  <c r="M1509" i="4"/>
  <c r="N1512" i="4"/>
  <c r="M1514" i="4"/>
  <c r="N1514" i="4"/>
  <c r="N1474" i="4"/>
  <c r="M1455" i="4"/>
  <c r="L1462" i="4"/>
  <c r="M1449" i="4"/>
  <c r="N1462" i="4"/>
  <c r="N1468" i="4"/>
  <c r="S1396" i="4"/>
  <c r="S1474" i="4"/>
  <c r="S1444" i="4"/>
  <c r="S1452" i="4"/>
  <c r="M1471" i="4"/>
  <c r="N1471" i="4"/>
  <c r="N1354" i="4"/>
  <c r="N1431" i="4"/>
  <c r="L1459" i="4"/>
  <c r="M1462" i="4"/>
  <c r="M1468" i="4"/>
  <c r="S1471" i="4"/>
  <c r="S1477" i="4"/>
  <c r="M1396" i="4"/>
  <c r="L1455" i="4"/>
  <c r="N1459" i="4"/>
  <c r="S1468" i="4"/>
  <c r="J79" i="3"/>
  <c r="J78" i="3"/>
  <c r="M1480" i="4"/>
  <c r="L1463" i="4"/>
  <c r="M1463" i="4"/>
  <c r="N1463" i="4"/>
  <c r="L1450" i="4"/>
  <c r="M1450" i="4"/>
  <c r="N1450" i="4"/>
  <c r="M1446" i="4"/>
  <c r="L1451" i="4"/>
  <c r="L1454" i="4"/>
  <c r="S1466" i="4"/>
  <c r="M1479" i="4"/>
  <c r="M1451" i="4"/>
  <c r="M1454" i="4"/>
  <c r="N1457" i="4"/>
  <c r="S1469" i="4"/>
  <c r="L1472" i="4"/>
  <c r="L1476" i="4"/>
  <c r="N1466" i="4"/>
  <c r="N1451" i="4"/>
  <c r="N1454" i="4"/>
  <c r="S1457" i="4"/>
  <c r="M1467" i="4"/>
  <c r="M1472" i="4"/>
  <c r="M1476" i="4"/>
  <c r="L1446" i="4"/>
  <c r="N1448" i="4"/>
  <c r="S1460" i="4"/>
  <c r="L1464" i="4"/>
  <c r="S1476" i="4"/>
  <c r="S1448" i="4"/>
  <c r="M1458" i="4"/>
  <c r="M1464" i="4"/>
  <c r="L1478" i="4"/>
  <c r="S1479" i="4"/>
  <c r="M1481" i="4"/>
  <c r="L1465" i="4"/>
  <c r="L1473" i="4"/>
  <c r="M1447" i="4"/>
  <c r="L1453" i="4"/>
  <c r="M1456" i="4"/>
  <c r="L1461" i="4"/>
  <c r="M1465" i="4"/>
  <c r="L1470" i="4"/>
  <c r="M1473" i="4"/>
  <c r="N1447" i="4"/>
  <c r="L1449" i="4"/>
  <c r="M1453" i="4"/>
  <c r="N1456" i="4"/>
  <c r="L1458" i="4"/>
  <c r="M1461" i="4"/>
  <c r="N1465" i="4"/>
  <c r="L1467" i="4"/>
  <c r="M1470" i="4"/>
  <c r="N1473" i="4"/>
  <c r="L1475" i="4"/>
  <c r="M1478" i="4"/>
  <c r="N1481" i="4"/>
  <c r="N1478" i="4"/>
  <c r="L1480" i="4"/>
  <c r="S1481" i="4"/>
  <c r="L1447" i="4"/>
  <c r="L1456" i="4"/>
  <c r="N1453" i="4"/>
  <c r="N1461" i="4"/>
  <c r="N1470" i="4"/>
  <c r="M1475" i="4"/>
  <c r="N1449" i="4"/>
  <c r="L1452" i="4"/>
  <c r="N1458" i="4"/>
  <c r="L1460" i="4"/>
  <c r="N1467" i="4"/>
  <c r="L1469" i="4"/>
  <c r="N1475" i="4"/>
  <c r="N1446" i="4"/>
  <c r="L1448" i="4"/>
  <c r="M1452" i="4"/>
  <c r="N1455" i="4"/>
  <c r="L1457" i="4"/>
  <c r="M1460" i="4"/>
  <c r="N1464" i="4"/>
  <c r="L1466" i="4"/>
  <c r="M1469" i="4"/>
  <c r="N1472" i="4"/>
  <c r="L1474" i="4"/>
  <c r="M1477" i="4"/>
  <c r="N1480" i="4"/>
  <c r="L1477" i="4"/>
  <c r="L1479" i="4"/>
  <c r="M1444" i="4"/>
  <c r="L1444" i="4"/>
  <c r="N1438" i="4"/>
  <c r="S1425" i="4"/>
  <c r="M1438" i="4"/>
  <c r="S1432" i="4"/>
  <c r="L1431" i="4"/>
  <c r="M1432" i="4"/>
  <c r="L1432" i="4"/>
  <c r="M1425" i="4"/>
  <c r="N1425" i="4"/>
  <c r="S1368" i="4"/>
  <c r="N1437" i="4"/>
  <c r="S1350" i="4"/>
  <c r="N1368" i="4"/>
  <c r="M1416" i="4"/>
  <c r="N1422" i="4"/>
  <c r="N1363" i="4"/>
  <c r="S1363" i="4"/>
  <c r="N1346" i="4"/>
  <c r="S1416" i="4"/>
  <c r="M1368" i="4"/>
  <c r="M1346" i="4"/>
  <c r="M1411" i="4"/>
  <c r="N1355" i="4"/>
  <c r="N1419" i="4"/>
  <c r="S1355" i="4"/>
  <c r="S1360" i="4"/>
  <c r="N1414" i="4"/>
  <c r="L1434" i="4"/>
  <c r="N1371" i="4"/>
  <c r="M1434" i="4"/>
  <c r="M1360" i="4"/>
  <c r="S1347" i="4"/>
  <c r="N1360" i="4"/>
  <c r="S1352" i="4"/>
  <c r="S1376" i="4"/>
  <c r="S1349" i="4"/>
  <c r="S1357" i="4"/>
  <c r="S1371" i="4"/>
  <c r="N1347" i="4"/>
  <c r="N1352" i="4"/>
  <c r="S1435" i="4"/>
  <c r="N1416" i="4"/>
  <c r="S1419" i="4"/>
  <c r="L1424" i="4"/>
  <c r="M1428" i="4"/>
  <c r="N1441" i="4"/>
  <c r="M1424" i="4"/>
  <c r="N1428" i="4"/>
  <c r="N1424" i="4"/>
  <c r="S1428" i="4"/>
  <c r="M1437" i="4"/>
  <c r="S1414" i="4"/>
  <c r="S1417" i="4"/>
  <c r="L1443" i="4"/>
  <c r="N1434" i="4"/>
  <c r="S1437" i="4"/>
  <c r="M1443" i="4"/>
  <c r="N1411" i="4"/>
  <c r="S1422" i="4"/>
  <c r="S1426" i="4"/>
  <c r="S1443" i="4"/>
  <c r="S1411" i="4"/>
  <c r="M1419" i="4"/>
  <c r="S1441" i="4"/>
  <c r="L1430" i="4"/>
  <c r="L1440" i="4"/>
  <c r="M1413" i="4"/>
  <c r="L1418" i="4"/>
  <c r="M1421" i="4"/>
  <c r="L1427" i="4"/>
  <c r="M1430" i="4"/>
  <c r="N1421" i="4"/>
  <c r="M1427" i="4"/>
  <c r="N1440" i="4"/>
  <c r="L1412" i="4"/>
  <c r="L1420" i="4"/>
  <c r="N1427" i="4"/>
  <c r="L1429" i="4"/>
  <c r="S1430" i="4"/>
  <c r="M1433" i="4"/>
  <c r="N1436" i="4"/>
  <c r="L1439" i="4"/>
  <c r="S1410" i="4"/>
  <c r="M1412" i="4"/>
  <c r="N1415" i="4"/>
  <c r="L1417" i="4"/>
  <c r="S1418" i="4"/>
  <c r="M1420" i="4"/>
  <c r="N1423" i="4"/>
  <c r="L1426" i="4"/>
  <c r="M1429" i="4"/>
  <c r="N1433" i="4"/>
  <c r="L1435" i="4"/>
  <c r="S1436" i="4"/>
  <c r="M1439" i="4"/>
  <c r="N1442" i="4"/>
  <c r="L1413" i="4"/>
  <c r="L1421" i="4"/>
  <c r="L1410" i="4"/>
  <c r="L1436" i="4"/>
  <c r="M1440" i="4"/>
  <c r="M1410" i="4"/>
  <c r="L1415" i="4"/>
  <c r="L1423" i="4"/>
  <c r="L1433" i="4"/>
  <c r="L1442" i="4"/>
  <c r="M1415" i="4"/>
  <c r="M1442" i="4"/>
  <c r="N1412" i="4"/>
  <c r="L1414" i="4"/>
  <c r="M1417" i="4"/>
  <c r="N1420" i="4"/>
  <c r="L1422" i="4"/>
  <c r="S1423" i="4"/>
  <c r="M1426" i="4"/>
  <c r="N1429" i="4"/>
  <c r="M1435" i="4"/>
  <c r="N1439" i="4"/>
  <c r="L1441" i="4"/>
  <c r="N1413" i="4"/>
  <c r="M1418" i="4"/>
  <c r="J77" i="3"/>
  <c r="N58" i="1"/>
  <c r="M57" i="1"/>
  <c r="N57" i="1"/>
  <c r="M1352" i="4"/>
  <c r="L1409" i="4"/>
  <c r="S1409" i="4"/>
  <c r="M1409" i="4"/>
  <c r="L1382" i="4"/>
  <c r="M1382" i="4"/>
  <c r="N1382" i="4"/>
  <c r="N56" i="1"/>
  <c r="G55" i="1"/>
  <c r="H55" i="1" s="1"/>
  <c r="J70" i="3"/>
  <c r="S1365" i="4"/>
  <c r="S1373" i="4"/>
  <c r="M1405" i="4"/>
  <c r="S1406" i="4"/>
  <c r="L1367" i="4"/>
  <c r="L1359" i="4"/>
  <c r="L1375" i="4"/>
  <c r="L1351" i="4"/>
  <c r="M1367" i="4"/>
  <c r="M1375" i="4"/>
  <c r="S1402" i="4"/>
  <c r="L1349" i="4"/>
  <c r="M1351" i="4"/>
  <c r="L1357" i="4"/>
  <c r="N1359" i="4"/>
  <c r="M1362" i="4"/>
  <c r="L1365" i="4"/>
  <c r="N1367" i="4"/>
  <c r="M1370" i="4"/>
  <c r="L1373" i="4"/>
  <c r="N1375" i="4"/>
  <c r="S1389" i="4"/>
  <c r="M1399" i="4"/>
  <c r="M1408" i="4"/>
  <c r="N1402" i="4"/>
  <c r="M1359" i="4"/>
  <c r="M1349" i="4"/>
  <c r="N1351" i="4"/>
  <c r="M1357" i="4"/>
  <c r="N1362" i="4"/>
  <c r="M1365" i="4"/>
  <c r="N1370" i="4"/>
  <c r="M1373" i="4"/>
  <c r="N1399" i="4"/>
  <c r="N1408" i="4"/>
  <c r="S1362" i="4"/>
  <c r="S1370" i="4"/>
  <c r="M1376" i="4"/>
  <c r="S1384" i="4"/>
  <c r="S1399" i="4"/>
  <c r="L1405" i="4"/>
  <c r="N1387" i="4"/>
  <c r="L1393" i="4"/>
  <c r="L1383" i="4"/>
  <c r="M1386" i="4"/>
  <c r="S1387" i="4"/>
  <c r="S1390" i="4"/>
  <c r="N1405" i="4"/>
  <c r="S1408" i="4"/>
  <c r="N1386" i="4"/>
  <c r="N1383" i="4"/>
  <c r="N1394" i="4"/>
  <c r="L1400" i="4"/>
  <c r="S1383" i="4"/>
  <c r="L1389" i="4"/>
  <c r="M1392" i="4"/>
  <c r="S1394" i="4"/>
  <c r="S1397" i="4"/>
  <c r="N1379" i="4"/>
  <c r="M1389" i="4"/>
  <c r="N1392" i="4"/>
  <c r="S1386" i="4"/>
  <c r="S1379" i="4"/>
  <c r="S1392" i="4"/>
  <c r="L1403" i="4"/>
  <c r="L1401" i="4"/>
  <c r="L1391" i="4"/>
  <c r="M1381" i="4"/>
  <c r="L1398" i="4"/>
  <c r="M1401" i="4"/>
  <c r="L1407" i="4"/>
  <c r="N1378" i="4"/>
  <c r="L1380" i="4"/>
  <c r="M1385" i="4"/>
  <c r="L1388" i="4"/>
  <c r="M1391" i="4"/>
  <c r="N1381" i="4"/>
  <c r="L1395" i="4"/>
  <c r="M1398" i="4"/>
  <c r="N1401" i="4"/>
  <c r="L1404" i="4"/>
  <c r="M1407" i="4"/>
  <c r="L1385" i="4"/>
  <c r="M1380" i="4"/>
  <c r="N1385" i="4"/>
  <c r="M1388" i="4"/>
  <c r="N1391" i="4"/>
  <c r="N1407" i="4"/>
  <c r="N1380" i="4"/>
  <c r="L1384" i="4"/>
  <c r="N1388" i="4"/>
  <c r="L1390" i="4"/>
  <c r="M1393" i="4"/>
  <c r="N1395" i="4"/>
  <c r="L1397" i="4"/>
  <c r="S1398" i="4"/>
  <c r="M1400" i="4"/>
  <c r="N1404" i="4"/>
  <c r="L1406" i="4"/>
  <c r="M1403" i="4"/>
  <c r="L1381" i="4"/>
  <c r="M1378" i="4"/>
  <c r="M1395" i="4"/>
  <c r="L1379" i="4"/>
  <c r="M1384" i="4"/>
  <c r="L1387" i="4"/>
  <c r="M1390" i="4"/>
  <c r="N1393" i="4"/>
  <c r="L1394" i="4"/>
  <c r="M1397" i="4"/>
  <c r="N1400" i="4"/>
  <c r="L1402" i="4"/>
  <c r="S1404" i="4"/>
  <c r="M1406" i="4"/>
  <c r="N1403" i="4"/>
  <c r="L1378" i="4"/>
  <c r="L1372" i="4"/>
  <c r="S1358" i="4"/>
  <c r="S1366" i="4"/>
  <c r="S1374" i="4"/>
  <c r="L1346" i="4"/>
  <c r="L1354" i="4"/>
  <c r="N1376" i="4"/>
  <c r="L1348" i="4"/>
  <c r="L1356" i="4"/>
  <c r="L1364" i="4"/>
  <c r="M1356" i="4"/>
  <c r="L1369" i="4"/>
  <c r="M1372" i="4"/>
  <c r="N1348" i="4"/>
  <c r="L1350" i="4"/>
  <c r="M1353" i="4"/>
  <c r="N1356" i="4"/>
  <c r="L1358" i="4"/>
  <c r="M1361" i="4"/>
  <c r="N1364" i="4"/>
  <c r="L1366" i="4"/>
  <c r="M1369" i="4"/>
  <c r="N1372" i="4"/>
  <c r="L1374" i="4"/>
  <c r="M1377" i="4"/>
  <c r="M1348" i="4"/>
  <c r="L1353" i="4"/>
  <c r="L1361" i="4"/>
  <c r="L1347" i="4"/>
  <c r="M1350" i="4"/>
  <c r="N1353" i="4"/>
  <c r="L1355" i="4"/>
  <c r="M1358" i="4"/>
  <c r="N1361" i="4"/>
  <c r="L1363" i="4"/>
  <c r="S1364" i="4"/>
  <c r="M1366" i="4"/>
  <c r="N1369" i="4"/>
  <c r="L1371" i="4"/>
  <c r="M1374" i="4"/>
  <c r="N1377" i="4"/>
  <c r="L1377" i="4"/>
  <c r="M1341" i="4"/>
  <c r="S1341" i="4"/>
  <c r="S1315" i="4"/>
  <c r="N1331" i="4"/>
  <c r="N1317" i="4"/>
  <c r="M1317" i="4"/>
  <c r="N1320" i="4"/>
  <c r="L1315" i="4"/>
  <c r="M1338" i="4"/>
  <c r="M1315" i="4"/>
  <c r="N1323" i="4"/>
  <c r="N1338" i="4"/>
  <c r="S1342" i="4"/>
  <c r="L1335" i="4"/>
  <c r="S1320" i="4"/>
  <c r="M1330" i="4"/>
  <c r="N1334" i="4"/>
  <c r="S1343" i="4"/>
  <c r="M1334" i="4"/>
  <c r="L1320" i="4"/>
  <c r="S1328" i="4"/>
  <c r="S1334" i="4"/>
  <c r="S1336" i="4"/>
  <c r="M1331" i="4"/>
  <c r="L1341" i="4"/>
  <c r="L1314" i="4"/>
  <c r="L1321" i="4"/>
  <c r="L1316" i="4"/>
  <c r="S1327" i="4"/>
  <c r="S1340" i="4"/>
  <c r="M1323" i="4"/>
  <c r="L1327" i="4"/>
  <c r="M1327" i="4"/>
  <c r="M1314" i="4"/>
  <c r="M1324" i="4"/>
  <c r="M1316" i="4"/>
  <c r="N1324" i="4"/>
  <c r="M1335" i="4"/>
  <c r="S1314" i="4"/>
  <c r="S1316" i="4"/>
  <c r="N1318" i="4"/>
  <c r="L1328" i="4"/>
  <c r="S1329" i="4"/>
  <c r="S1335" i="4"/>
  <c r="M1337" i="4"/>
  <c r="M1340" i="4"/>
  <c r="L1342" i="4"/>
  <c r="M1321" i="4"/>
  <c r="M1318" i="4"/>
  <c r="S1321" i="4"/>
  <c r="L1340" i="4"/>
  <c r="S1322" i="4"/>
  <c r="M1328" i="4"/>
  <c r="M1342" i="4"/>
  <c r="N1326" i="4"/>
  <c r="M1344" i="4"/>
  <c r="S1319" i="4"/>
  <c r="L1325" i="4"/>
  <c r="S1326" i="4"/>
  <c r="N1330" i="4"/>
  <c r="L1332" i="4"/>
  <c r="S1333" i="4"/>
  <c r="N1337" i="4"/>
  <c r="L1339" i="4"/>
  <c r="N1344" i="4"/>
  <c r="S1317" i="4"/>
  <c r="L1322" i="4"/>
  <c r="S1323" i="4"/>
  <c r="M1325" i="4"/>
  <c r="L1329" i="4"/>
  <c r="S1330" i="4"/>
  <c r="M1332" i="4"/>
  <c r="L1336" i="4"/>
  <c r="S1337" i="4"/>
  <c r="M1339" i="4"/>
  <c r="L1343" i="4"/>
  <c r="S1344" i="4"/>
  <c r="N1319" i="4"/>
  <c r="N1333" i="4"/>
  <c r="M1322" i="4"/>
  <c r="N1325" i="4"/>
  <c r="M1329" i="4"/>
  <c r="N1332" i="4"/>
  <c r="M1336" i="4"/>
  <c r="N1339" i="4"/>
  <c r="M1343" i="4"/>
  <c r="L1318" i="4"/>
  <c r="L1324" i="4"/>
  <c r="L1331" i="4"/>
  <c r="L1338" i="4"/>
  <c r="L1345" i="4"/>
  <c r="L1319" i="4"/>
  <c r="L1326" i="4"/>
  <c r="L1333" i="4"/>
  <c r="M1345" i="4"/>
  <c r="N1345" i="4"/>
  <c r="L1279" i="4"/>
  <c r="M1279" i="4"/>
  <c r="N1279" i="4"/>
  <c r="L1313" i="4"/>
  <c r="M1313" i="4"/>
  <c r="N1313" i="4"/>
  <c r="L1312" i="4"/>
  <c r="M1312" i="4"/>
  <c r="N1312" i="4"/>
  <c r="L1311" i="4"/>
  <c r="M1311" i="4"/>
  <c r="N1311" i="4"/>
  <c r="L1292" i="4"/>
  <c r="M1292" i="4"/>
  <c r="N1292" i="4"/>
  <c r="L1280" i="4"/>
  <c r="M1280" i="4"/>
  <c r="N1280" i="4"/>
  <c r="E74" i="3"/>
  <c r="F74" i="3" s="1"/>
  <c r="J73" i="3"/>
  <c r="L1299" i="4"/>
  <c r="L1310" i="4"/>
  <c r="M1310" i="4"/>
  <c r="N1310" i="4"/>
  <c r="S1309" i="4"/>
  <c r="N1309" i="4"/>
  <c r="M1309" i="4"/>
  <c r="M1300" i="4"/>
  <c r="N1300" i="4"/>
  <c r="L1300" i="4"/>
  <c r="M1299" i="4"/>
  <c r="N1299" i="4"/>
  <c r="L1289" i="4"/>
  <c r="S1281" i="4"/>
  <c r="N1289" i="4"/>
  <c r="M1289" i="4"/>
  <c r="L1308" i="4"/>
  <c r="L1307" i="4"/>
  <c r="M1303" i="4"/>
  <c r="N1303" i="4"/>
  <c r="S1276" i="4"/>
  <c r="S1286" i="4"/>
  <c r="M1302" i="4"/>
  <c r="M1276" i="4"/>
  <c r="S1308" i="4"/>
  <c r="S1288" i="4"/>
  <c r="M1297" i="4"/>
  <c r="L1276" i="4"/>
  <c r="S1295" i="4"/>
  <c r="M1287" i="4"/>
  <c r="L1297" i="4"/>
  <c r="S1297" i="4"/>
  <c r="M1293" i="4"/>
  <c r="L1264" i="4"/>
  <c r="N1293" i="4"/>
  <c r="L1288" i="4"/>
  <c r="M1306" i="4"/>
  <c r="L1293" i="4"/>
  <c r="M1288" i="4"/>
  <c r="S1306" i="4"/>
  <c r="N1275" i="4"/>
  <c r="M1278" i="4"/>
  <c r="M1296" i="4"/>
  <c r="L1306" i="4"/>
  <c r="S1275" i="4"/>
  <c r="S1278" i="4"/>
  <c r="S1296" i="4"/>
  <c r="L1295" i="4"/>
  <c r="M1308" i="4"/>
  <c r="M1295" i="4"/>
  <c r="L1290" i="4"/>
  <c r="L1275" i="4"/>
  <c r="M1283" i="4"/>
  <c r="M1290" i="4"/>
  <c r="M1307" i="4"/>
  <c r="L1278" i="4"/>
  <c r="N1283" i="4"/>
  <c r="S1290" i="4"/>
  <c r="L1296" i="4"/>
  <c r="S1301" i="4"/>
  <c r="S1307" i="4"/>
  <c r="S1298" i="4"/>
  <c r="L1285" i="4"/>
  <c r="L1294" i="4"/>
  <c r="M1277" i="4"/>
  <c r="L1282" i="4"/>
  <c r="S1283" i="4"/>
  <c r="M1285" i="4"/>
  <c r="L1287" i="4"/>
  <c r="M1294" i="4"/>
  <c r="L1302" i="4"/>
  <c r="S1303" i="4"/>
  <c r="L1305" i="4"/>
  <c r="M1305" i="4"/>
  <c r="L1277" i="4"/>
  <c r="N1294" i="4"/>
  <c r="S1285" i="4"/>
  <c r="L1304" i="4"/>
  <c r="M1274" i="4"/>
  <c r="L1281" i="4"/>
  <c r="S1282" i="4"/>
  <c r="M1284" i="4"/>
  <c r="L1286" i="4"/>
  <c r="S1287" i="4"/>
  <c r="M1291" i="4"/>
  <c r="L1301" i="4"/>
  <c r="S1302" i="4"/>
  <c r="M1304" i="4"/>
  <c r="L1298" i="4"/>
  <c r="S1305" i="4"/>
  <c r="N1277" i="4"/>
  <c r="M1282" i="4"/>
  <c r="L1284" i="4"/>
  <c r="L1291" i="4"/>
  <c r="N1274" i="4"/>
  <c r="M1281" i="4"/>
  <c r="N1284" i="4"/>
  <c r="M1286" i="4"/>
  <c r="N1291" i="4"/>
  <c r="M1301" i="4"/>
  <c r="N1304" i="4"/>
  <c r="M1298" i="4"/>
  <c r="L1274" i="4"/>
  <c r="L1249" i="4"/>
  <c r="M1249" i="4"/>
  <c r="N1249" i="4"/>
  <c r="N1253" i="4"/>
  <c r="M1256" i="4"/>
  <c r="L1256" i="4"/>
  <c r="N1256" i="4"/>
  <c r="M53" i="1"/>
  <c r="M1270" i="4"/>
  <c r="M1252" i="4"/>
  <c r="L1270" i="4"/>
  <c r="L1271" i="4"/>
  <c r="M1271" i="4"/>
  <c r="N1271" i="4"/>
  <c r="M1273" i="4"/>
  <c r="L1273" i="4"/>
  <c r="N1273" i="4"/>
  <c r="L1272" i="4"/>
  <c r="M1272" i="4"/>
  <c r="N1272" i="4"/>
  <c r="N1270" i="4"/>
  <c r="S1253" i="4"/>
  <c r="S1266" i="4"/>
  <c r="N1247" i="4"/>
  <c r="L1250" i="4"/>
  <c r="L1261" i="4"/>
  <c r="N1259" i="4"/>
  <c r="M1258" i="4"/>
  <c r="N1268" i="4"/>
  <c r="M1264" i="4"/>
  <c r="M1261" i="4"/>
  <c r="N1266" i="4"/>
  <c r="L1266" i="4"/>
  <c r="N1261" i="4"/>
  <c r="L1245" i="4"/>
  <c r="S1263" i="4"/>
  <c r="M1263" i="4"/>
  <c r="N1263" i="4"/>
  <c r="M1269" i="4"/>
  <c r="L1242" i="4"/>
  <c r="M1242" i="4"/>
  <c r="N1269" i="4"/>
  <c r="L1262" i="4"/>
  <c r="M1259" i="4"/>
  <c r="L1254" i="4"/>
  <c r="M1247" i="4"/>
  <c r="L1244" i="4"/>
  <c r="S1245" i="4"/>
  <c r="S1264" i="4"/>
  <c r="N1257" i="4"/>
  <c r="N1245" i="4"/>
  <c r="M1257" i="4"/>
  <c r="N1252" i="4"/>
  <c r="L1248" i="4"/>
  <c r="L1269" i="4"/>
  <c r="L1259" i="4"/>
  <c r="L1257" i="4"/>
  <c r="L1252" i="4"/>
  <c r="S1247" i="4"/>
  <c r="S1255" i="4"/>
  <c r="M1268" i="4"/>
  <c r="S1262" i="4"/>
  <c r="L1258" i="4"/>
  <c r="N1255" i="4"/>
  <c r="M1253" i="4"/>
  <c r="S1250" i="4"/>
  <c r="S1248" i="4"/>
  <c r="L1241" i="4"/>
  <c r="L1268" i="4"/>
  <c r="M1265" i="4"/>
  <c r="N1262" i="4"/>
  <c r="M1255" i="4"/>
  <c r="N1250" i="4"/>
  <c r="N1248" i="4"/>
  <c r="N1244" i="4"/>
  <c r="L1265" i="4"/>
  <c r="L1246" i="4"/>
  <c r="M1244" i="4"/>
  <c r="M1240" i="4"/>
  <c r="L1240" i="4"/>
  <c r="S1260" i="4"/>
  <c r="S1243" i="4"/>
  <c r="N1267" i="4"/>
  <c r="N1260" i="4"/>
  <c r="S1254" i="4"/>
  <c r="N1251" i="4"/>
  <c r="N1243" i="4"/>
  <c r="S1241" i="4"/>
  <c r="M1267" i="4"/>
  <c r="S1265" i="4"/>
  <c r="M1260" i="4"/>
  <c r="S1258" i="4"/>
  <c r="N1254" i="4"/>
  <c r="M1251" i="4"/>
  <c r="N1246" i="4"/>
  <c r="M1243" i="4"/>
  <c r="S1242" i="4"/>
  <c r="N1241" i="4"/>
  <c r="S1267" i="4"/>
  <c r="S1251" i="4"/>
  <c r="S1246" i="4"/>
  <c r="S1240" i="4"/>
  <c r="J71" i="3"/>
  <c r="N52" i="1"/>
  <c r="L1219" i="4"/>
  <c r="M1219" i="4"/>
  <c r="N1219" i="4"/>
  <c r="L1210" i="4"/>
  <c r="M1210" i="4"/>
  <c r="N1210" i="4"/>
  <c r="L1209" i="4"/>
  <c r="M1209" i="4"/>
  <c r="N1209" i="4"/>
  <c r="L1234" i="4"/>
  <c r="L1233" i="4"/>
  <c r="M1234" i="4"/>
  <c r="N1234" i="4"/>
  <c r="M1233" i="4"/>
  <c r="N1233" i="4"/>
  <c r="L1235" i="4"/>
  <c r="M1235" i="4"/>
  <c r="N1235" i="4"/>
  <c r="L1205" i="4"/>
  <c r="M1205" i="4"/>
  <c r="N1205" i="4"/>
  <c r="L1211" i="4"/>
  <c r="M1211" i="4"/>
  <c r="N1211" i="4"/>
  <c r="L1179" i="4"/>
  <c r="M1179" i="4"/>
  <c r="N1179" i="4"/>
  <c r="L1180" i="4"/>
  <c r="M1180" i="4"/>
  <c r="N1225" i="4"/>
  <c r="L1178" i="4"/>
  <c r="N1232" i="4"/>
  <c r="N1180" i="4"/>
  <c r="M1212" i="4"/>
  <c r="L1214" i="4"/>
  <c r="S1225" i="4"/>
  <c r="M1215" i="4"/>
  <c r="S1203" i="4"/>
  <c r="S1204" i="4"/>
  <c r="L1204" i="4"/>
  <c r="N1223" i="4"/>
  <c r="L1239" i="4"/>
  <c r="M1178" i="4"/>
  <c r="N1206" i="4"/>
  <c r="M1239" i="4"/>
  <c r="S1206" i="4"/>
  <c r="N1204" i="4"/>
  <c r="N1212" i="4"/>
  <c r="M1228" i="4"/>
  <c r="N1239" i="4"/>
  <c r="L1206" i="4"/>
  <c r="S1212" i="4"/>
  <c r="L1217" i="4"/>
  <c r="N1228" i="4"/>
  <c r="L1236" i="4"/>
  <c r="L1177" i="4"/>
  <c r="M1217" i="4"/>
  <c r="M1225" i="4"/>
  <c r="M1236" i="4"/>
  <c r="S1222" i="4"/>
  <c r="S1227" i="4"/>
  <c r="M1232" i="4"/>
  <c r="L1237" i="4"/>
  <c r="L1213" i="4"/>
  <c r="N1215" i="4"/>
  <c r="L1218" i="4"/>
  <c r="L1220" i="4"/>
  <c r="L1224" i="4"/>
  <c r="S1228" i="4"/>
  <c r="N1230" i="4"/>
  <c r="S1232" i="4"/>
  <c r="M1237" i="4"/>
  <c r="M1213" i="4"/>
  <c r="S1215" i="4"/>
  <c r="M1218" i="4"/>
  <c r="M1224" i="4"/>
  <c r="L1227" i="4"/>
  <c r="N1237" i="4"/>
  <c r="N1213" i="4"/>
  <c r="N1218" i="4"/>
  <c r="M1222" i="4"/>
  <c r="M1227" i="4"/>
  <c r="L1229" i="4"/>
  <c r="N1207" i="4"/>
  <c r="N1216" i="4"/>
  <c r="N1222" i="4"/>
  <c r="S1208" i="4"/>
  <c r="S1221" i="4"/>
  <c r="S1226" i="4"/>
  <c r="S1231" i="4"/>
  <c r="S1238" i="4"/>
  <c r="S1216" i="4"/>
  <c r="S1223" i="4"/>
  <c r="S1230" i="4"/>
  <c r="S1207" i="4"/>
  <c r="L1208" i="4"/>
  <c r="M1214" i="4"/>
  <c r="N1217" i="4"/>
  <c r="L1221" i="4"/>
  <c r="M1220" i="4"/>
  <c r="N1224" i="4"/>
  <c r="L1226" i="4"/>
  <c r="M1229" i="4"/>
  <c r="L1231" i="4"/>
  <c r="N1236" i="4"/>
  <c r="L1238" i="4"/>
  <c r="M1208" i="4"/>
  <c r="N1214" i="4"/>
  <c r="L1216" i="4"/>
  <c r="M1221" i="4"/>
  <c r="N1220" i="4"/>
  <c r="L1223" i="4"/>
  <c r="M1226" i="4"/>
  <c r="N1229" i="4"/>
  <c r="L1230" i="4"/>
  <c r="M1231" i="4"/>
  <c r="L1207" i="4"/>
  <c r="M1238" i="4"/>
  <c r="J69" i="3"/>
  <c r="N1203" i="4"/>
  <c r="M1203" i="4"/>
  <c r="N1178" i="4"/>
  <c r="N1190" i="4"/>
  <c r="L1190" i="4"/>
  <c r="M1177" i="4"/>
  <c r="N1177" i="4"/>
  <c r="S1190" i="4"/>
  <c r="N50" i="1"/>
  <c r="H50" i="1"/>
  <c r="L1175" i="4"/>
  <c r="M1175" i="4"/>
  <c r="N1175" i="4"/>
  <c r="N1185" i="4"/>
  <c r="L1185" i="4"/>
  <c r="M1185" i="4"/>
  <c r="L1197" i="4"/>
  <c r="M1197" i="4"/>
  <c r="N1197" i="4"/>
  <c r="L1196" i="4"/>
  <c r="M1196" i="4"/>
  <c r="N1196" i="4"/>
  <c r="L1192" i="4"/>
  <c r="M1192" i="4"/>
  <c r="N1192" i="4"/>
  <c r="J68" i="3"/>
  <c r="L1191" i="4"/>
  <c r="M1191" i="4"/>
  <c r="N1191" i="4"/>
  <c r="L1189" i="4"/>
  <c r="M1189" i="4"/>
  <c r="N1189" i="4"/>
  <c r="S1184" i="4"/>
  <c r="M1171" i="4"/>
  <c r="N1171" i="4"/>
  <c r="M1168" i="4"/>
  <c r="L1186" i="4"/>
  <c r="S1168" i="4"/>
  <c r="M1186" i="4"/>
  <c r="N1186" i="4"/>
  <c r="L1176" i="4"/>
  <c r="M1176" i="4"/>
  <c r="S1176" i="4"/>
  <c r="L1172" i="4"/>
  <c r="L1174" i="4"/>
  <c r="L1195" i="4"/>
  <c r="L1167" i="4"/>
  <c r="M1174" i="4"/>
  <c r="L1183" i="4"/>
  <c r="N1195" i="4"/>
  <c r="M1167" i="4"/>
  <c r="L1173" i="4"/>
  <c r="N1174" i="4"/>
  <c r="N1181" i="4"/>
  <c r="N1183" i="4"/>
  <c r="S1195" i="4"/>
  <c r="N1167" i="4"/>
  <c r="N1170" i="4"/>
  <c r="N1173" i="4"/>
  <c r="S1183" i="4"/>
  <c r="M1193" i="4"/>
  <c r="L1198" i="4"/>
  <c r="S1173" i="4"/>
  <c r="M1182" i="4"/>
  <c r="L1187" i="4"/>
  <c r="N1193" i="4"/>
  <c r="M1198" i="4"/>
  <c r="M1201" i="4"/>
  <c r="N1182" i="4"/>
  <c r="M1187" i="4"/>
  <c r="S1198" i="4"/>
  <c r="L1168" i="4"/>
  <c r="S1187" i="4"/>
  <c r="L1194" i="4"/>
  <c r="L1170" i="4"/>
  <c r="S1171" i="4"/>
  <c r="L1181" i="4"/>
  <c r="S1182" i="4"/>
  <c r="S1193" i="4"/>
  <c r="L1200" i="4"/>
  <c r="M1202" i="4"/>
  <c r="M1170" i="4"/>
  <c r="M1181" i="4"/>
  <c r="M1200" i="4"/>
  <c r="N1202" i="4"/>
  <c r="N1200" i="4"/>
  <c r="L1201" i="4"/>
  <c r="S1202" i="4"/>
  <c r="L1169" i="4"/>
  <c r="M1172" i="4"/>
  <c r="M1194" i="4"/>
  <c r="L1199" i="4"/>
  <c r="M1169" i="4"/>
  <c r="N1172" i="4"/>
  <c r="L1184" i="4"/>
  <c r="N1194" i="4"/>
  <c r="M1199" i="4"/>
  <c r="N1201" i="4"/>
  <c r="L1188" i="4"/>
  <c r="N1169" i="4"/>
  <c r="M1184" i="4"/>
  <c r="N1199" i="4"/>
  <c r="M1188" i="4"/>
  <c r="N1188" i="4"/>
  <c r="L1166" i="4"/>
  <c r="M1166" i="4"/>
  <c r="N1166" i="4"/>
  <c r="L1142" i="4"/>
  <c r="M1142" i="4"/>
  <c r="N1142" i="4"/>
  <c r="L1152" i="4"/>
  <c r="M1152" i="4"/>
  <c r="N1152" i="4"/>
  <c r="N1164" i="4"/>
  <c r="S1164" i="4"/>
  <c r="M1164" i="4"/>
  <c r="L1165" i="4"/>
  <c r="M1165" i="4"/>
  <c r="N1165" i="4"/>
  <c r="L1157" i="4"/>
  <c r="M1157" i="4"/>
  <c r="N1157" i="4"/>
  <c r="L1159" i="4"/>
  <c r="M1159" i="4"/>
  <c r="N1159" i="4"/>
  <c r="I1148" i="4" l="1"/>
  <c r="S1148" i="4" s="1"/>
  <c r="H46" i="1"/>
  <c r="G67" i="3"/>
  <c r="H67" i="3" s="1"/>
  <c r="D67" i="3"/>
  <c r="E67" i="3" s="1"/>
  <c r="F67" i="3" s="1"/>
  <c r="I1158" i="4"/>
  <c r="S1158" i="4" s="1"/>
  <c r="I1156" i="4"/>
  <c r="S1156" i="4" s="1"/>
  <c r="I1163" i="4"/>
  <c r="S1163" i="4" s="1"/>
  <c r="I1162" i="4"/>
  <c r="S1162" i="4" s="1"/>
  <c r="G52" i="2"/>
  <c r="H52" i="2"/>
  <c r="I52" i="2"/>
  <c r="J52" i="2"/>
  <c r="E52" i="2"/>
  <c r="K52" i="2" s="1"/>
  <c r="F52" i="2"/>
  <c r="G65" i="3"/>
  <c r="H65" i="3" s="1"/>
  <c r="G66" i="3"/>
  <c r="H66" i="3" s="1"/>
  <c r="D66" i="3"/>
  <c r="E66" i="3" s="1"/>
  <c r="F66" i="3" s="1"/>
  <c r="I1139" i="4"/>
  <c r="S1139" i="4" s="1"/>
  <c r="I1161" i="4"/>
  <c r="S1161" i="4" s="1"/>
  <c r="H51" i="2"/>
  <c r="I51" i="2"/>
  <c r="J51" i="2"/>
  <c r="F51" i="2"/>
  <c r="G51" i="2"/>
  <c r="E51" i="2"/>
  <c r="K51" i="2" s="1"/>
  <c r="I45" i="1"/>
  <c r="J45" i="1" s="1"/>
  <c r="K45" i="1"/>
  <c r="L45" i="1"/>
  <c r="I49" i="1"/>
  <c r="J49" i="1" s="1"/>
  <c r="K49" i="1"/>
  <c r="L49" i="1"/>
  <c r="E49" i="1"/>
  <c r="F49" i="1"/>
  <c r="N49" i="1" s="1"/>
  <c r="I1154" i="4"/>
  <c r="S1154" i="4" s="1"/>
  <c r="I1150" i="4"/>
  <c r="S1150" i="4" s="1"/>
  <c r="I1155" i="4"/>
  <c r="L1155" i="4" s="1"/>
  <c r="I1149" i="4"/>
  <c r="N1149" i="4" s="1"/>
  <c r="I1143" i="4"/>
  <c r="M1143" i="4" s="1"/>
  <c r="I1147" i="4"/>
  <c r="M1147" i="4" s="1"/>
  <c r="I1146" i="4"/>
  <c r="M1146" i="4" s="1"/>
  <c r="I1145" i="4"/>
  <c r="M1145" i="4" s="1"/>
  <c r="I1144" i="4"/>
  <c r="S1144" i="4" s="1"/>
  <c r="I1141" i="4"/>
  <c r="L1141" i="4" s="1"/>
  <c r="I1140" i="4"/>
  <c r="L1140" i="4" s="1"/>
  <c r="I1151" i="4"/>
  <c r="S1151" i="4" s="1"/>
  <c r="I1160" i="4"/>
  <c r="M1160" i="4" s="1"/>
  <c r="I1138" i="4"/>
  <c r="S1138" i="4" s="1"/>
  <c r="I1137" i="4"/>
  <c r="L1137" i="4" s="1"/>
  <c r="I1135" i="4"/>
  <c r="N1135" i="4" s="1"/>
  <c r="I1136" i="4"/>
  <c r="N1136" i="4" s="1"/>
  <c r="I1153" i="4"/>
  <c r="S1153" i="4" s="1"/>
  <c r="I1134" i="4"/>
  <c r="S1134" i="4" s="1"/>
  <c r="I1133" i="4"/>
  <c r="S1133" i="4" s="1"/>
  <c r="F50" i="2"/>
  <c r="G50" i="2"/>
  <c r="H50" i="2"/>
  <c r="I50" i="2"/>
  <c r="J50" i="2"/>
  <c r="E50" i="2"/>
  <c r="K50" i="2" s="1"/>
  <c r="I1131" i="4"/>
  <c r="S1131" i="4" s="1"/>
  <c r="I1132" i="4"/>
  <c r="S1132" i="4" s="1"/>
  <c r="G64" i="3"/>
  <c r="H64" i="3" s="1"/>
  <c r="D65" i="3"/>
  <c r="E65" i="3" s="1"/>
  <c r="F65" i="3" s="1"/>
  <c r="I1117" i="4"/>
  <c r="S1117" i="4" s="1"/>
  <c r="I1125" i="4"/>
  <c r="S1125" i="4" s="1"/>
  <c r="I1114" i="4"/>
  <c r="S1114" i="4" s="1"/>
  <c r="I1123" i="4"/>
  <c r="S1123" i="4" s="1"/>
  <c r="I1127" i="4"/>
  <c r="S1127" i="4" s="1"/>
  <c r="H49" i="2"/>
  <c r="I49" i="2"/>
  <c r="J49" i="2"/>
  <c r="F49" i="2"/>
  <c r="G49" i="2"/>
  <c r="E49" i="2"/>
  <c r="K49" i="2" s="1"/>
  <c r="F48" i="2"/>
  <c r="G48" i="2"/>
  <c r="E48" i="2"/>
  <c r="K48" i="2" s="1"/>
  <c r="H48" i="2"/>
  <c r="I48" i="2"/>
  <c r="J48" i="2"/>
  <c r="D64" i="3"/>
  <c r="E64" i="3" s="1"/>
  <c r="F64" i="3" s="1"/>
  <c r="E45" i="1"/>
  <c r="M45" i="1" s="1"/>
  <c r="F45" i="1"/>
  <c r="G45" i="1" s="1"/>
  <c r="I1107" i="4"/>
  <c r="S1107" i="4" s="1"/>
  <c r="I1130" i="4"/>
  <c r="S1130" i="4" s="1"/>
  <c r="I1129" i="4"/>
  <c r="M1129" i="4" s="1"/>
  <c r="I1116" i="4"/>
  <c r="S1116" i="4" s="1"/>
  <c r="I1128" i="4"/>
  <c r="S1128" i="4" s="1"/>
  <c r="I1126" i="4"/>
  <c r="N1126" i="4" s="1"/>
  <c r="I1124" i="4"/>
  <c r="L1124" i="4" s="1"/>
  <c r="I1122" i="4"/>
  <c r="N1122" i="4" s="1"/>
  <c r="I1121" i="4"/>
  <c r="N1121" i="4" s="1"/>
  <c r="I1120" i="4"/>
  <c r="M1120" i="4" s="1"/>
  <c r="I1119" i="4"/>
  <c r="S1119" i="4" s="1"/>
  <c r="I1118" i="4"/>
  <c r="S1118" i="4" s="1"/>
  <c r="I1115" i="4"/>
  <c r="S1115" i="4" s="1"/>
  <c r="I1113" i="4"/>
  <c r="N1113" i="4" s="1"/>
  <c r="I1112" i="4"/>
  <c r="N1112" i="4" s="1"/>
  <c r="I1111" i="4"/>
  <c r="M1111" i="4" s="1"/>
  <c r="I1110" i="4"/>
  <c r="S1110" i="4" s="1"/>
  <c r="I1109" i="4"/>
  <c r="M1109" i="4" s="1"/>
  <c r="I1108" i="4"/>
  <c r="L1108" i="4" s="1"/>
  <c r="I1106" i="4"/>
  <c r="S1106" i="4" s="1"/>
  <c r="I1105" i="4"/>
  <c r="N1105" i="4" s="1"/>
  <c r="I1104" i="4"/>
  <c r="S1104" i="4" s="1"/>
  <c r="I1092" i="4"/>
  <c r="S1092" i="4" s="1"/>
  <c r="I1103" i="4"/>
  <c r="S1103" i="4" s="1"/>
  <c r="I1098" i="4"/>
  <c r="S1098" i="4" s="1"/>
  <c r="I1097" i="4"/>
  <c r="S1097" i="4" s="1"/>
  <c r="I1102" i="4"/>
  <c r="S1102" i="4" s="1"/>
  <c r="I1100" i="4"/>
  <c r="S1100" i="4" s="1"/>
  <c r="I1099" i="4"/>
  <c r="S1099" i="4" s="1"/>
  <c r="I1101" i="4"/>
  <c r="S1101" i="4" s="1"/>
  <c r="G63" i="3"/>
  <c r="H63" i="3" s="1"/>
  <c r="D63" i="3"/>
  <c r="E63" i="3" s="1"/>
  <c r="F63" i="3" s="1"/>
  <c r="I1084" i="4"/>
  <c r="S1084" i="4" s="1"/>
  <c r="I1087" i="4"/>
  <c r="S1087" i="4" s="1"/>
  <c r="I1083" i="4"/>
  <c r="S1083" i="4" s="1"/>
  <c r="I1094" i="4"/>
  <c r="M1094" i="4" s="1"/>
  <c r="I1095" i="4"/>
  <c r="N1095" i="4" s="1"/>
  <c r="I1096" i="4"/>
  <c r="S1096" i="4" s="1"/>
  <c r="I1081" i="4"/>
  <c r="N1081" i="4" s="1"/>
  <c r="I1091" i="4"/>
  <c r="S1091" i="4" s="1"/>
  <c r="I1090" i="4"/>
  <c r="N1090" i="4" s="1"/>
  <c r="I1089" i="4"/>
  <c r="N1089" i="4" s="1"/>
  <c r="I1079" i="4"/>
  <c r="N1079" i="4" s="1"/>
  <c r="I1088" i="4"/>
  <c r="L1088" i="4" s="1"/>
  <c r="I1093" i="4"/>
  <c r="N1093" i="4" s="1"/>
  <c r="I1082" i="4"/>
  <c r="L1082" i="4" s="1"/>
  <c r="I1086" i="4"/>
  <c r="N1086" i="4" s="1"/>
  <c r="I1085" i="4"/>
  <c r="L1085" i="4" s="1"/>
  <c r="I1080" i="4"/>
  <c r="N1080" i="4" s="1"/>
  <c r="I1078" i="4"/>
  <c r="M1078" i="4" s="1"/>
  <c r="I44" i="1"/>
  <c r="J44" i="1" s="1"/>
  <c r="K44" i="1"/>
  <c r="L44" i="1"/>
  <c r="E44" i="1"/>
  <c r="M44" i="1" s="1"/>
  <c r="F44" i="1"/>
  <c r="N44" i="1" s="1"/>
  <c r="D62" i="3"/>
  <c r="E62" i="3" s="1"/>
  <c r="F62" i="3" s="1"/>
  <c r="G62" i="3"/>
  <c r="H62" i="3" s="1"/>
  <c r="I1077" i="4"/>
  <c r="L1077" i="4" s="1"/>
  <c r="I1076" i="4"/>
  <c r="S1076" i="4" s="1"/>
  <c r="I1075" i="4"/>
  <c r="N1075" i="4" s="1"/>
  <c r="I1074" i="4"/>
  <c r="N1074" i="4" s="1"/>
  <c r="I1073" i="4"/>
  <c r="N1073" i="4" s="1"/>
  <c r="I1072" i="4"/>
  <c r="M1072" i="4" s="1"/>
  <c r="I1071" i="4"/>
  <c r="N1071" i="4" s="1"/>
  <c r="I1070" i="4"/>
  <c r="S1070" i="4" s="1"/>
  <c r="I1069" i="4"/>
  <c r="S1069" i="4" s="1"/>
  <c r="I1068" i="4"/>
  <c r="S1068" i="4" s="1"/>
  <c r="I1067" i="4"/>
  <c r="N1067" i="4" s="1"/>
  <c r="I1066" i="4"/>
  <c r="N1066" i="4" s="1"/>
  <c r="I1065" i="4"/>
  <c r="S1065" i="4" s="1"/>
  <c r="I1055" i="4"/>
  <c r="S1055" i="4" s="1"/>
  <c r="I1056" i="4"/>
  <c r="N1056" i="4" s="1"/>
  <c r="I1057" i="4"/>
  <c r="M1057" i="4" s="1"/>
  <c r="I1058" i="4"/>
  <c r="L1058" i="4" s="1"/>
  <c r="I1059" i="4"/>
  <c r="S1059" i="4" s="1"/>
  <c r="I1060" i="4"/>
  <c r="N1060" i="4" s="1"/>
  <c r="I1061" i="4"/>
  <c r="M1061" i="4" s="1"/>
  <c r="I1062" i="4"/>
  <c r="L1062" i="4" s="1"/>
  <c r="I1063" i="4"/>
  <c r="S1063" i="4" s="1"/>
  <c r="I1064" i="4"/>
  <c r="N1064" i="4" s="1"/>
  <c r="I1054" i="4"/>
  <c r="S1054" i="4" s="1"/>
  <c r="I1053" i="4"/>
  <c r="S1053" i="4" s="1"/>
  <c r="I1008" i="4"/>
  <c r="M1008" i="4" s="1"/>
  <c r="I1009" i="4"/>
  <c r="M1009" i="4" s="1"/>
  <c r="I1010" i="4"/>
  <c r="M1010" i="4" s="1"/>
  <c r="I1011" i="4"/>
  <c r="L1011" i="4" s="1"/>
  <c r="I1012" i="4"/>
  <c r="M1012" i="4" s="1"/>
  <c r="I1052" i="4"/>
  <c r="S1052" i="4" s="1"/>
  <c r="I1051" i="4"/>
  <c r="S1051" i="4" s="1"/>
  <c r="I1050" i="4"/>
  <c r="N1050" i="4" s="1"/>
  <c r="I1049" i="4"/>
  <c r="S1049" i="4" s="1"/>
  <c r="I1048" i="4"/>
  <c r="S1048" i="4" s="1"/>
  <c r="I1047" i="4"/>
  <c r="M1047" i="4" s="1"/>
  <c r="I1046" i="4"/>
  <c r="S1046" i="4" s="1"/>
  <c r="I1045" i="4"/>
  <c r="S1045" i="4" s="1"/>
  <c r="I1044" i="4"/>
  <c r="S1044" i="4" s="1"/>
  <c r="I1043" i="4"/>
  <c r="N1043" i="4" s="1"/>
  <c r="I1042" i="4"/>
  <c r="S1042" i="4" s="1"/>
  <c r="I1041" i="4"/>
  <c r="S1041" i="4" s="1"/>
  <c r="I1040" i="4"/>
  <c r="M1040" i="4" s="1"/>
  <c r="I1039" i="4"/>
  <c r="L1039" i="4" s="1"/>
  <c r="I1038" i="4"/>
  <c r="S1038" i="4" s="1"/>
  <c r="I1037" i="4"/>
  <c r="L1037" i="4" s="1"/>
  <c r="I1036" i="4"/>
  <c r="S1036" i="4" s="1"/>
  <c r="I1035" i="4"/>
  <c r="N1035" i="4" s="1"/>
  <c r="I1034" i="4"/>
  <c r="S1034" i="4" s="1"/>
  <c r="I1033" i="4"/>
  <c r="S1033" i="4" s="1"/>
  <c r="I1032" i="4"/>
  <c r="M1032" i="4" s="1"/>
  <c r="I1031" i="4"/>
  <c r="N1031" i="4" s="1"/>
  <c r="I1030" i="4"/>
  <c r="S1030" i="4" s="1"/>
  <c r="I1029" i="4"/>
  <c r="L1029" i="4" s="1"/>
  <c r="I1028" i="4"/>
  <c r="S1028" i="4" s="1"/>
  <c r="I1027" i="4"/>
  <c r="N1027" i="4" s="1"/>
  <c r="I1026" i="4"/>
  <c r="S1026" i="4" s="1"/>
  <c r="I1025" i="4"/>
  <c r="S1025" i="4" s="1"/>
  <c r="I1024" i="4"/>
  <c r="M1024" i="4" s="1"/>
  <c r="I1023" i="4"/>
  <c r="N1023" i="4" s="1"/>
  <c r="I1022" i="4"/>
  <c r="S1022" i="4" s="1"/>
  <c r="I1021" i="4"/>
  <c r="L1021" i="4" s="1"/>
  <c r="I1020" i="4"/>
  <c r="S1020" i="4" s="1"/>
  <c r="I1019" i="4"/>
  <c r="N1019" i="4" s="1"/>
  <c r="I1018" i="4"/>
  <c r="S1018" i="4" s="1"/>
  <c r="I1017" i="4"/>
  <c r="S1017" i="4" s="1"/>
  <c r="I1016" i="4"/>
  <c r="M1016" i="4" s="1"/>
  <c r="I1015" i="4"/>
  <c r="S1015" i="4" s="1"/>
  <c r="I1014" i="4"/>
  <c r="S1014" i="4" s="1"/>
  <c r="I1013" i="4"/>
  <c r="S1013" i="4" s="1"/>
  <c r="I1007" i="4"/>
  <c r="L1007" i="4" s="1"/>
  <c r="I1006" i="4"/>
  <c r="L1006" i="4" s="1"/>
  <c r="G61" i="3"/>
  <c r="H61" i="3" s="1"/>
  <c r="G60" i="3"/>
  <c r="H60" i="3" s="1"/>
  <c r="G43" i="2"/>
  <c r="G44" i="2"/>
  <c r="G45" i="2"/>
  <c r="G46" i="2"/>
  <c r="G47" i="2"/>
  <c r="E47" i="2"/>
  <c r="K47" i="2" s="1"/>
  <c r="F47" i="2"/>
  <c r="H47" i="2"/>
  <c r="I47" i="2"/>
  <c r="J47" i="2"/>
  <c r="I967" i="4"/>
  <c r="L967" i="4" s="1"/>
  <c r="I1005" i="4"/>
  <c r="S1005" i="4" s="1"/>
  <c r="I1004" i="4"/>
  <c r="L1004" i="4" s="1"/>
  <c r="I1003" i="4"/>
  <c r="S1003" i="4" s="1"/>
  <c r="I1002" i="4"/>
  <c r="N1002" i="4" s="1"/>
  <c r="I1001" i="4"/>
  <c r="S1001" i="4" s="1"/>
  <c r="I1000" i="4"/>
  <c r="M1000" i="4" s="1"/>
  <c r="I999" i="4"/>
  <c r="N999" i="4" s="1"/>
  <c r="I998" i="4"/>
  <c r="S998" i="4" s="1"/>
  <c r="I997" i="4"/>
  <c r="L997" i="4" s="1"/>
  <c r="I996" i="4"/>
  <c r="S996" i="4" s="1"/>
  <c r="I995" i="4"/>
  <c r="N995" i="4" s="1"/>
  <c r="I994" i="4"/>
  <c r="S994" i="4" s="1"/>
  <c r="I993" i="4"/>
  <c r="S993" i="4" s="1"/>
  <c r="I992" i="4"/>
  <c r="M992" i="4" s="1"/>
  <c r="I991" i="4"/>
  <c r="S991" i="4" s="1"/>
  <c r="I990" i="4"/>
  <c r="S990" i="4" s="1"/>
  <c r="I989" i="4"/>
  <c r="L989" i="4" s="1"/>
  <c r="I988" i="4"/>
  <c r="S988" i="4" s="1"/>
  <c r="I987" i="4"/>
  <c r="N987" i="4" s="1"/>
  <c r="I986" i="4"/>
  <c r="N986" i="4" s="1"/>
  <c r="I985" i="4"/>
  <c r="S985" i="4" s="1"/>
  <c r="I984" i="4"/>
  <c r="M984" i="4" s="1"/>
  <c r="I983" i="4"/>
  <c r="L983" i="4" s="1"/>
  <c r="I982" i="4"/>
  <c r="S982" i="4" s="1"/>
  <c r="I981" i="4"/>
  <c r="L981" i="4" s="1"/>
  <c r="I980" i="4"/>
  <c r="S980" i="4" s="1"/>
  <c r="I979" i="4"/>
  <c r="N979" i="4" s="1"/>
  <c r="I978" i="4"/>
  <c r="S978" i="4" s="1"/>
  <c r="I977" i="4"/>
  <c r="S977" i="4" s="1"/>
  <c r="I976" i="4"/>
  <c r="M976" i="4" s="1"/>
  <c r="I975" i="4"/>
  <c r="L975" i="4" s="1"/>
  <c r="I974" i="4"/>
  <c r="S974" i="4" s="1"/>
  <c r="I973" i="4"/>
  <c r="L973" i="4" s="1"/>
  <c r="I972" i="4"/>
  <c r="S972" i="4" s="1"/>
  <c r="I971" i="4"/>
  <c r="N971" i="4" s="1"/>
  <c r="I970" i="4"/>
  <c r="N970" i="4" s="1"/>
  <c r="I969" i="4"/>
  <c r="S969" i="4" s="1"/>
  <c r="I968" i="4"/>
  <c r="M968" i="4" s="1"/>
  <c r="D60" i="3"/>
  <c r="E60" i="3" s="1"/>
  <c r="F60" i="3" s="1"/>
  <c r="D61" i="3"/>
  <c r="J61" i="3" s="1"/>
  <c r="E36" i="1"/>
  <c r="M36" i="1" s="1"/>
  <c r="F36" i="1"/>
  <c r="G36" i="1" s="1"/>
  <c r="I36" i="1"/>
  <c r="J36" i="1" s="1"/>
  <c r="K36" i="1"/>
  <c r="L36" i="1"/>
  <c r="E37" i="1"/>
  <c r="M37" i="1" s="1"/>
  <c r="F37" i="1"/>
  <c r="N37" i="1" s="1"/>
  <c r="I37" i="1"/>
  <c r="J37" i="1" s="1"/>
  <c r="K37" i="1"/>
  <c r="L37" i="1"/>
  <c r="E38" i="1"/>
  <c r="M38" i="1" s="1"/>
  <c r="F38" i="1"/>
  <c r="N38" i="1" s="1"/>
  <c r="I38" i="1"/>
  <c r="J38" i="1" s="1"/>
  <c r="K38" i="1"/>
  <c r="L38" i="1"/>
  <c r="E39" i="1"/>
  <c r="M39" i="1" s="1"/>
  <c r="F39" i="1"/>
  <c r="G39" i="1" s="1"/>
  <c r="I39" i="1"/>
  <c r="J39" i="1" s="1"/>
  <c r="K39" i="1"/>
  <c r="L39" i="1"/>
  <c r="E40" i="1"/>
  <c r="F40" i="1"/>
  <c r="N40" i="1" s="1"/>
  <c r="I40" i="1"/>
  <c r="J40" i="1" s="1"/>
  <c r="K40" i="1"/>
  <c r="L40" i="1"/>
  <c r="E41" i="1"/>
  <c r="M41" i="1" s="1"/>
  <c r="F41" i="1"/>
  <c r="N41" i="1" s="1"/>
  <c r="I41" i="1"/>
  <c r="J41" i="1" s="1"/>
  <c r="K41" i="1"/>
  <c r="L41" i="1"/>
  <c r="E42" i="1"/>
  <c r="M42" i="1" s="1"/>
  <c r="F42" i="1"/>
  <c r="N42" i="1" s="1"/>
  <c r="I42" i="1"/>
  <c r="J42" i="1" s="1"/>
  <c r="K42" i="1"/>
  <c r="L42" i="1"/>
  <c r="F43" i="1"/>
  <c r="G43" i="1" s="1"/>
  <c r="H43" i="1" s="1"/>
  <c r="I43" i="1"/>
  <c r="J43" i="1" s="1"/>
  <c r="K43" i="1"/>
  <c r="L43" i="1"/>
  <c r="M43" i="1"/>
  <c r="J60" i="3" l="1"/>
  <c r="J64" i="3"/>
  <c r="E61" i="3"/>
  <c r="F61" i="3" s="1"/>
  <c r="G38" i="1"/>
  <c r="H38" i="1" s="1"/>
  <c r="L1156" i="4"/>
  <c r="L1148" i="4"/>
  <c r="M1156" i="4"/>
  <c r="M1148" i="4"/>
  <c r="N1156" i="4"/>
  <c r="N1148" i="4"/>
  <c r="H45" i="1"/>
  <c r="G49" i="1"/>
  <c r="H49" i="1" s="1"/>
  <c r="J67" i="3"/>
  <c r="L1158" i="4"/>
  <c r="M1158" i="4"/>
  <c r="N1158" i="4"/>
  <c r="L1163" i="4"/>
  <c r="M1163" i="4"/>
  <c r="N1163" i="4"/>
  <c r="L1162" i="4"/>
  <c r="M1162" i="4"/>
  <c r="N1162" i="4"/>
  <c r="J66" i="3"/>
  <c r="L1139" i="4"/>
  <c r="M1139" i="4"/>
  <c r="N1139" i="4"/>
  <c r="L1161" i="4"/>
  <c r="M1161" i="4"/>
  <c r="N1161" i="4"/>
  <c r="M49" i="1"/>
  <c r="G40" i="1"/>
  <c r="H40" i="1" s="1"/>
  <c r="G37" i="1"/>
  <c r="H37" i="1" s="1"/>
  <c r="L1154" i="4"/>
  <c r="M1154" i="4"/>
  <c r="N1154" i="4"/>
  <c r="N1146" i="4"/>
  <c r="S1146" i="4"/>
  <c r="S1136" i="4"/>
  <c r="L1132" i="4"/>
  <c r="M1132" i="4"/>
  <c r="N1143" i="4"/>
  <c r="S1141" i="4"/>
  <c r="S1143" i="4"/>
  <c r="S1137" i="4"/>
  <c r="L1146" i="4"/>
  <c r="M1137" i="4"/>
  <c r="N1137" i="4"/>
  <c r="M1141" i="4"/>
  <c r="N1141" i="4"/>
  <c r="L1160" i="4"/>
  <c r="N1155" i="4"/>
  <c r="N1160" i="4"/>
  <c r="L1143" i="4"/>
  <c r="S1155" i="4"/>
  <c r="S1160" i="4"/>
  <c r="S1149" i="4"/>
  <c r="M1155" i="4"/>
  <c r="L1150" i="4"/>
  <c r="M1135" i="4"/>
  <c r="N1145" i="4"/>
  <c r="L1138" i="4"/>
  <c r="M1151" i="4"/>
  <c r="L1136" i="4"/>
  <c r="S1135" i="4"/>
  <c r="M1138" i="4"/>
  <c r="N1151" i="4"/>
  <c r="S1140" i="4"/>
  <c r="M1144" i="4"/>
  <c r="N1147" i="4"/>
  <c r="L1149" i="4"/>
  <c r="M1150" i="4"/>
  <c r="L1151" i="4"/>
  <c r="M1140" i="4"/>
  <c r="L1147" i="4"/>
  <c r="N1140" i="4"/>
  <c r="L1144" i="4"/>
  <c r="S1145" i="4"/>
  <c r="M1136" i="4"/>
  <c r="N1138" i="4"/>
  <c r="N1144" i="4"/>
  <c r="S1147" i="4"/>
  <c r="M1149" i="4"/>
  <c r="N1150" i="4"/>
  <c r="L1145" i="4"/>
  <c r="L1135" i="4"/>
  <c r="L1153" i="4"/>
  <c r="M1153" i="4"/>
  <c r="N1153" i="4"/>
  <c r="N1134" i="4"/>
  <c r="L1134" i="4"/>
  <c r="M1134" i="4"/>
  <c r="N1133" i="4"/>
  <c r="L1133" i="4"/>
  <c r="M1133" i="4"/>
  <c r="N1132" i="4"/>
  <c r="L1131" i="4"/>
  <c r="M1131" i="4"/>
  <c r="N1131" i="4"/>
  <c r="J65" i="3"/>
  <c r="L1060" i="4"/>
  <c r="L1063" i="4"/>
  <c r="L1078" i="4"/>
  <c r="S1122" i="4"/>
  <c r="L1064" i="4"/>
  <c r="N1059" i="4"/>
  <c r="M1105" i="4"/>
  <c r="M1059" i="4"/>
  <c r="L1112" i="4"/>
  <c r="M1112" i="4"/>
  <c r="S1112" i="4"/>
  <c r="S1121" i="4"/>
  <c r="S1126" i="4"/>
  <c r="L1120" i="4"/>
  <c r="L1105" i="4"/>
  <c r="N1120" i="4"/>
  <c r="M1108" i="4"/>
  <c r="S1113" i="4"/>
  <c r="S1120" i="4"/>
  <c r="M1124" i="4"/>
  <c r="N1011" i="4"/>
  <c r="L1106" i="4"/>
  <c r="N1108" i="4"/>
  <c r="N1111" i="4"/>
  <c r="N1124" i="4"/>
  <c r="M1130" i="4"/>
  <c r="N1110" i="4"/>
  <c r="N1106" i="4"/>
  <c r="L1111" i="4"/>
  <c r="M1106" i="4"/>
  <c r="S1105" i="4"/>
  <c r="S1108" i="4"/>
  <c r="S1111" i="4"/>
  <c r="L1121" i="4"/>
  <c r="S1124" i="4"/>
  <c r="M1128" i="4"/>
  <c r="M1115" i="4"/>
  <c r="N1115" i="4"/>
  <c r="L1056" i="4"/>
  <c r="N1119" i="4"/>
  <c r="M1121" i="4"/>
  <c r="N1128" i="4"/>
  <c r="L1117" i="4"/>
  <c r="M1117" i="4"/>
  <c r="N1117" i="4"/>
  <c r="M1125" i="4"/>
  <c r="L1125" i="4"/>
  <c r="N1125" i="4"/>
  <c r="L1114" i="4"/>
  <c r="N1114" i="4"/>
  <c r="M1114" i="4"/>
  <c r="L1123" i="4"/>
  <c r="M1123" i="4"/>
  <c r="N1123" i="4"/>
  <c r="M1127" i="4"/>
  <c r="N1127" i="4"/>
  <c r="L1127" i="4"/>
  <c r="G41" i="1"/>
  <c r="H41" i="1" s="1"/>
  <c r="N45" i="1"/>
  <c r="N1129" i="4"/>
  <c r="S1129" i="4"/>
  <c r="N1109" i="4"/>
  <c r="S1109" i="4"/>
  <c r="L1118" i="4"/>
  <c r="L1116" i="4"/>
  <c r="L1113" i="4"/>
  <c r="M1118" i="4"/>
  <c r="L1122" i="4"/>
  <c r="L1126" i="4"/>
  <c r="M1116" i="4"/>
  <c r="L1110" i="4"/>
  <c r="M1113" i="4"/>
  <c r="N1118" i="4"/>
  <c r="L1119" i="4"/>
  <c r="M1122" i="4"/>
  <c r="M1126" i="4"/>
  <c r="N1116" i="4"/>
  <c r="M1110" i="4"/>
  <c r="L1115" i="4"/>
  <c r="M1119" i="4"/>
  <c r="L1128" i="4"/>
  <c r="L1130" i="4"/>
  <c r="L1109" i="4"/>
  <c r="N1130" i="4"/>
  <c r="L1129" i="4"/>
  <c r="L1107" i="4"/>
  <c r="M1107" i="4"/>
  <c r="N1107" i="4"/>
  <c r="L1104" i="4"/>
  <c r="M1104" i="4"/>
  <c r="N1104" i="4"/>
  <c r="M1081" i="4"/>
  <c r="L1010" i="4"/>
  <c r="L1081" i="4"/>
  <c r="L1092" i="4"/>
  <c r="M1092" i="4"/>
  <c r="N1092" i="4"/>
  <c r="S1009" i="4"/>
  <c r="M1086" i="4"/>
  <c r="N1009" i="4"/>
  <c r="N1068" i="4"/>
  <c r="L1008" i="4"/>
  <c r="M1064" i="4"/>
  <c r="L1055" i="4"/>
  <c r="L1103" i="4"/>
  <c r="M1103" i="4"/>
  <c r="N1103" i="4"/>
  <c r="M1056" i="4"/>
  <c r="L1097" i="4"/>
  <c r="S1008" i="4"/>
  <c r="M1069" i="4"/>
  <c r="S1078" i="4"/>
  <c r="M1097" i="4"/>
  <c r="L1009" i="4"/>
  <c r="N1008" i="4"/>
  <c r="S1062" i="4"/>
  <c r="N1069" i="4"/>
  <c r="N1078" i="4"/>
  <c r="N1097" i="4"/>
  <c r="L1069" i="4"/>
  <c r="L1057" i="4"/>
  <c r="L1102" i="4"/>
  <c r="M1102" i="4"/>
  <c r="N1102" i="4"/>
  <c r="L1100" i="4"/>
  <c r="M1100" i="4"/>
  <c r="N1100" i="4"/>
  <c r="L1099" i="4"/>
  <c r="M1099" i="4"/>
  <c r="N1099" i="4"/>
  <c r="S1089" i="4"/>
  <c r="L1086" i="4"/>
  <c r="M1093" i="4"/>
  <c r="L1093" i="4"/>
  <c r="M1089" i="4"/>
  <c r="L1089" i="4"/>
  <c r="M1079" i="4"/>
  <c r="L1083" i="4"/>
  <c r="M1083" i="4"/>
  <c r="L1079" i="4"/>
  <c r="L1098" i="4"/>
  <c r="M1098" i="4"/>
  <c r="N1098" i="4"/>
  <c r="L1101" i="4"/>
  <c r="M1101" i="4"/>
  <c r="N1101" i="4"/>
  <c r="J63" i="3"/>
  <c r="S1088" i="4"/>
  <c r="M1088" i="4"/>
  <c r="L1084" i="4"/>
  <c r="M1084" i="4"/>
  <c r="N1084" i="4"/>
  <c r="L1087" i="4"/>
  <c r="M1087" i="4"/>
  <c r="N1087" i="4"/>
  <c r="N1083" i="4"/>
  <c r="N1091" i="4"/>
  <c r="N1088" i="4"/>
  <c r="N1082" i="4"/>
  <c r="N1085" i="4"/>
  <c r="L1090" i="4"/>
  <c r="L1080" i="4"/>
  <c r="S1082" i="4"/>
  <c r="S1085" i="4"/>
  <c r="M1091" i="4"/>
  <c r="M1082" i="4"/>
  <c r="M1085" i="4"/>
  <c r="L1091" i="4"/>
  <c r="S1080" i="4"/>
  <c r="M1090" i="4"/>
  <c r="M1080" i="4"/>
  <c r="S1081" i="4"/>
  <c r="S1090" i="4"/>
  <c r="S1079" i="4"/>
  <c r="S1093" i="4"/>
  <c r="S1086" i="4"/>
  <c r="L1096" i="4"/>
  <c r="N1096" i="4"/>
  <c r="M1096" i="4"/>
  <c r="S1094" i="4"/>
  <c r="N1094" i="4"/>
  <c r="L1094" i="4"/>
  <c r="M1095" i="4"/>
  <c r="S1095" i="4"/>
  <c r="L1095" i="4"/>
  <c r="M1021" i="4"/>
  <c r="N1012" i="4"/>
  <c r="N1063" i="4"/>
  <c r="S1060" i="4"/>
  <c r="N1055" i="4"/>
  <c r="L1071" i="4"/>
  <c r="L1025" i="4"/>
  <c r="S1011" i="4"/>
  <c r="M1063" i="4"/>
  <c r="M1060" i="4"/>
  <c r="S1057" i="4"/>
  <c r="M1055" i="4"/>
  <c r="S1071" i="4"/>
  <c r="M1074" i="4"/>
  <c r="S1074" i="4"/>
  <c r="M1025" i="4"/>
  <c r="M1031" i="4"/>
  <c r="L1073" i="4"/>
  <c r="S1021" i="4"/>
  <c r="L1061" i="4"/>
  <c r="L1059" i="4"/>
  <c r="L1070" i="4"/>
  <c r="M1073" i="4"/>
  <c r="L1031" i="4"/>
  <c r="S1072" i="4"/>
  <c r="N1021" i="4"/>
  <c r="S1031" i="4"/>
  <c r="S1073" i="4"/>
  <c r="G44" i="1"/>
  <c r="H44" i="1" s="1"/>
  <c r="N36" i="1"/>
  <c r="M40" i="1"/>
  <c r="N39" i="1"/>
  <c r="H39" i="1"/>
  <c r="J62" i="3"/>
  <c r="L1066" i="4"/>
  <c r="M1066" i="4"/>
  <c r="S1066" i="4"/>
  <c r="S1067" i="4"/>
  <c r="N1072" i="4"/>
  <c r="L1074" i="4"/>
  <c r="S1075" i="4"/>
  <c r="M1077" i="4"/>
  <c r="N1077" i="4"/>
  <c r="L1068" i="4"/>
  <c r="M1071" i="4"/>
  <c r="L1076" i="4"/>
  <c r="S1077" i="4"/>
  <c r="M1068" i="4"/>
  <c r="M1076" i="4"/>
  <c r="N1076" i="4"/>
  <c r="L1067" i="4"/>
  <c r="M1070" i="4"/>
  <c r="L1075" i="4"/>
  <c r="M1067" i="4"/>
  <c r="N1070" i="4"/>
  <c r="L1072" i="4"/>
  <c r="M1075" i="4"/>
  <c r="L1065" i="4"/>
  <c r="M1065" i="4"/>
  <c r="N1065" i="4"/>
  <c r="N1062" i="4"/>
  <c r="M1062" i="4"/>
  <c r="N1057" i="4"/>
  <c r="S1058" i="4"/>
  <c r="S1061" i="4"/>
  <c r="N1058" i="4"/>
  <c r="S1064" i="4"/>
  <c r="N1061" i="4"/>
  <c r="M1058" i="4"/>
  <c r="S1056" i="4"/>
  <c r="L1054" i="4"/>
  <c r="M1054" i="4"/>
  <c r="N1054" i="4"/>
  <c r="L1053" i="4"/>
  <c r="M1053" i="4"/>
  <c r="N1053" i="4"/>
  <c r="L1018" i="4"/>
  <c r="M1018" i="4"/>
  <c r="N1018" i="4"/>
  <c r="M1020" i="4"/>
  <c r="L1012" i="4"/>
  <c r="M1011" i="4"/>
  <c r="S1012" i="4"/>
  <c r="S1010" i="4"/>
  <c r="N1010" i="4"/>
  <c r="M1029" i="4"/>
  <c r="M1036" i="4"/>
  <c r="L1048" i="4"/>
  <c r="L1026" i="4"/>
  <c r="N1029" i="4"/>
  <c r="L1041" i="4"/>
  <c r="M1048" i="4"/>
  <c r="S989" i="4"/>
  <c r="L1016" i="4"/>
  <c r="M1026" i="4"/>
  <c r="S1029" i="4"/>
  <c r="M1041" i="4"/>
  <c r="L1046" i="4"/>
  <c r="M975" i="4"/>
  <c r="N1016" i="4"/>
  <c r="N1026" i="4"/>
  <c r="L1033" i="4"/>
  <c r="M1046" i="4"/>
  <c r="S1016" i="4"/>
  <c r="M1033" i="4"/>
  <c r="M1039" i="4"/>
  <c r="N1046" i="4"/>
  <c r="N1039" i="4"/>
  <c r="S1039" i="4"/>
  <c r="M1044" i="4"/>
  <c r="S1023" i="4"/>
  <c r="L1024" i="4"/>
  <c r="L1034" i="4"/>
  <c r="M1037" i="4"/>
  <c r="M1051" i="4"/>
  <c r="N1024" i="4"/>
  <c r="L1032" i="4"/>
  <c r="M1034" i="4"/>
  <c r="N1037" i="4"/>
  <c r="L1042" i="4"/>
  <c r="L1015" i="4"/>
  <c r="S1024" i="4"/>
  <c r="N1032" i="4"/>
  <c r="N1034" i="4"/>
  <c r="S1037" i="4"/>
  <c r="L1040" i="4"/>
  <c r="M1042" i="4"/>
  <c r="L1049" i="4"/>
  <c r="M1015" i="4"/>
  <c r="L1017" i="4"/>
  <c r="L1023" i="4"/>
  <c r="S1032" i="4"/>
  <c r="N1040" i="4"/>
  <c r="N1042" i="4"/>
  <c r="L1047" i="4"/>
  <c r="M1049" i="4"/>
  <c r="N1015" i="4"/>
  <c r="M1017" i="4"/>
  <c r="M1023" i="4"/>
  <c r="S1040" i="4"/>
  <c r="N1047" i="4"/>
  <c r="N1049" i="4"/>
  <c r="M1028" i="4"/>
  <c r="S1047" i="4"/>
  <c r="S1019" i="4"/>
  <c r="S1027" i="4"/>
  <c r="S1035" i="4"/>
  <c r="S1043" i="4"/>
  <c r="S1050" i="4"/>
  <c r="L1020" i="4"/>
  <c r="L1028" i="4"/>
  <c r="L1036" i="4"/>
  <c r="L1044" i="4"/>
  <c r="L1051" i="4"/>
  <c r="L1014" i="4"/>
  <c r="N1020" i="4"/>
  <c r="L1022" i="4"/>
  <c r="N1028" i="4"/>
  <c r="L1030" i="4"/>
  <c r="N1036" i="4"/>
  <c r="L1038" i="4"/>
  <c r="N1044" i="4"/>
  <c r="L1045" i="4"/>
  <c r="N1051" i="4"/>
  <c r="L1052" i="4"/>
  <c r="M1014" i="4"/>
  <c r="N1017" i="4"/>
  <c r="L1019" i="4"/>
  <c r="M1022" i="4"/>
  <c r="N1025" i="4"/>
  <c r="L1027" i="4"/>
  <c r="M1030" i="4"/>
  <c r="N1033" i="4"/>
  <c r="L1035" i="4"/>
  <c r="M1038" i="4"/>
  <c r="N1041" i="4"/>
  <c r="L1043" i="4"/>
  <c r="M1045" i="4"/>
  <c r="N1048" i="4"/>
  <c r="L1050" i="4"/>
  <c r="M1052" i="4"/>
  <c r="N1014" i="4"/>
  <c r="M1019" i="4"/>
  <c r="N1022" i="4"/>
  <c r="M1027" i="4"/>
  <c r="N1030" i="4"/>
  <c r="M1035" i="4"/>
  <c r="N1038" i="4"/>
  <c r="M1043" i="4"/>
  <c r="N1045" i="4"/>
  <c r="M1050" i="4"/>
  <c r="N1052" i="4"/>
  <c r="L1013" i="4"/>
  <c r="M1013" i="4"/>
  <c r="N1013" i="4"/>
  <c r="N975" i="4"/>
  <c r="S986" i="4"/>
  <c r="S1007" i="4"/>
  <c r="S975" i="4"/>
  <c r="N1007" i="4"/>
  <c r="M1007" i="4"/>
  <c r="S1006" i="4"/>
  <c r="L986" i="4"/>
  <c r="N1006" i="4"/>
  <c r="M986" i="4"/>
  <c r="M1006" i="4"/>
  <c r="N989" i="4"/>
  <c r="S999" i="4"/>
  <c r="S967" i="4"/>
  <c r="S976" i="4"/>
  <c r="M983" i="4"/>
  <c r="N967" i="4"/>
  <c r="N983" i="4"/>
  <c r="M967" i="4"/>
  <c r="N968" i="4"/>
  <c r="S983" i="4"/>
  <c r="S992" i="4"/>
  <c r="L999" i="4"/>
  <c r="S968" i="4"/>
  <c r="M999" i="4"/>
  <c r="N1004" i="4"/>
  <c r="S1004" i="4"/>
  <c r="M981" i="4"/>
  <c r="N981" i="4"/>
  <c r="S981" i="4"/>
  <c r="S970" i="4"/>
  <c r="N992" i="4"/>
  <c r="L978" i="4"/>
  <c r="M978" i="4"/>
  <c r="N984" i="4"/>
  <c r="L991" i="4"/>
  <c r="M997" i="4"/>
  <c r="M973" i="4"/>
  <c r="N978" i="4"/>
  <c r="S984" i="4"/>
  <c r="M991" i="4"/>
  <c r="L994" i="4"/>
  <c r="N997" i="4"/>
  <c r="L970" i="4"/>
  <c r="N973" i="4"/>
  <c r="N991" i="4"/>
  <c r="M994" i="4"/>
  <c r="S997" i="4"/>
  <c r="N1000" i="4"/>
  <c r="M970" i="4"/>
  <c r="S973" i="4"/>
  <c r="N976" i="4"/>
  <c r="M989" i="4"/>
  <c r="N994" i="4"/>
  <c r="S1000" i="4"/>
  <c r="S971" i="4"/>
  <c r="S979" i="4"/>
  <c r="S987" i="4"/>
  <c r="S995" i="4"/>
  <c r="S1002" i="4"/>
  <c r="M1004" i="4"/>
  <c r="L972" i="4"/>
  <c r="L980" i="4"/>
  <c r="L988" i="4"/>
  <c r="L996" i="4"/>
  <c r="L1003" i="4"/>
  <c r="L969" i="4"/>
  <c r="M972" i="4"/>
  <c r="L977" i="4"/>
  <c r="M980" i="4"/>
  <c r="L985" i="4"/>
  <c r="M988" i="4"/>
  <c r="L993" i="4"/>
  <c r="M996" i="4"/>
  <c r="L1001" i="4"/>
  <c r="M1003" i="4"/>
  <c r="M969" i="4"/>
  <c r="N972" i="4"/>
  <c r="L974" i="4"/>
  <c r="M977" i="4"/>
  <c r="N980" i="4"/>
  <c r="L982" i="4"/>
  <c r="M985" i="4"/>
  <c r="N988" i="4"/>
  <c r="L990" i="4"/>
  <c r="M993" i="4"/>
  <c r="N996" i="4"/>
  <c r="L998" i="4"/>
  <c r="M1001" i="4"/>
  <c r="N1003" i="4"/>
  <c r="L1005" i="4"/>
  <c r="N969" i="4"/>
  <c r="L971" i="4"/>
  <c r="M974" i="4"/>
  <c r="N977" i="4"/>
  <c r="L979" i="4"/>
  <c r="M982" i="4"/>
  <c r="N985" i="4"/>
  <c r="L987" i="4"/>
  <c r="M990" i="4"/>
  <c r="N993" i="4"/>
  <c r="L995" i="4"/>
  <c r="M998" i="4"/>
  <c r="N1001" i="4"/>
  <c r="L1002" i="4"/>
  <c r="M1005" i="4"/>
  <c r="L968" i="4"/>
  <c r="M971" i="4"/>
  <c r="N974" i="4"/>
  <c r="L976" i="4"/>
  <c r="M979" i="4"/>
  <c r="N982" i="4"/>
  <c r="L984" i="4"/>
  <c r="M987" i="4"/>
  <c r="N990" i="4"/>
  <c r="L992" i="4"/>
  <c r="M995" i="4"/>
  <c r="N998" i="4"/>
  <c r="L1000" i="4"/>
  <c r="M1002" i="4"/>
  <c r="N1005" i="4"/>
  <c r="G42" i="1"/>
  <c r="H42" i="1" s="1"/>
  <c r="H36" i="1"/>
  <c r="N43" i="1"/>
  <c r="F46" i="2" l="1"/>
  <c r="E46" i="2"/>
  <c r="K46" i="2" s="1"/>
  <c r="H46" i="2"/>
  <c r="I46" i="2"/>
  <c r="J46" i="2"/>
  <c r="I927" i="4"/>
  <c r="S927" i="4" s="1"/>
  <c r="I926" i="4"/>
  <c r="S926" i="4" s="1"/>
  <c r="I966" i="4"/>
  <c r="S966" i="4" s="1"/>
  <c r="I965" i="4"/>
  <c r="L965" i="4" s="1"/>
  <c r="I964" i="4"/>
  <c r="S964" i="4" s="1"/>
  <c r="I963" i="4"/>
  <c r="N963" i="4" s="1"/>
  <c r="I962" i="4"/>
  <c r="M962" i="4" s="1"/>
  <c r="I961" i="4"/>
  <c r="S961" i="4" s="1"/>
  <c r="I960" i="4"/>
  <c r="M960" i="4" s="1"/>
  <c r="I959" i="4"/>
  <c r="S959" i="4" s="1"/>
  <c r="I958" i="4"/>
  <c r="S958" i="4" s="1"/>
  <c r="I957" i="4"/>
  <c r="M957" i="4" s="1"/>
  <c r="I956" i="4"/>
  <c r="S956" i="4" s="1"/>
  <c r="I955" i="4"/>
  <c r="M955" i="4" s="1"/>
  <c r="I954" i="4"/>
  <c r="S954" i="4" s="1"/>
  <c r="I953" i="4"/>
  <c r="S953" i="4" s="1"/>
  <c r="I952" i="4"/>
  <c r="L952" i="4" s="1"/>
  <c r="I951" i="4"/>
  <c r="N951" i="4" s="1"/>
  <c r="I950" i="4"/>
  <c r="N950" i="4" s="1"/>
  <c r="I949" i="4"/>
  <c r="M949" i="4" s="1"/>
  <c r="I948" i="4"/>
  <c r="S948" i="4" s="1"/>
  <c r="I947" i="4"/>
  <c r="M947" i="4" s="1"/>
  <c r="I946" i="4"/>
  <c r="S946" i="4" s="1"/>
  <c r="I945" i="4"/>
  <c r="L945" i="4" s="1"/>
  <c r="I944" i="4"/>
  <c r="S944" i="4" s="1"/>
  <c r="I943" i="4"/>
  <c r="S943" i="4" s="1"/>
  <c r="I942" i="4"/>
  <c r="M942" i="4" s="1"/>
  <c r="I941" i="4"/>
  <c r="S941" i="4" s="1"/>
  <c r="I940" i="4"/>
  <c r="L940" i="4" s="1"/>
  <c r="I939" i="4"/>
  <c r="N939" i="4" s="1"/>
  <c r="I938" i="4"/>
  <c r="S938" i="4" s="1"/>
  <c r="I937" i="4"/>
  <c r="S937" i="4" s="1"/>
  <c r="I936" i="4"/>
  <c r="M936" i="4" s="1"/>
  <c r="I935" i="4"/>
  <c r="S935" i="4" s="1"/>
  <c r="I934" i="4"/>
  <c r="L934" i="4" s="1"/>
  <c r="I933" i="4"/>
  <c r="N933" i="4" s="1"/>
  <c r="I932" i="4"/>
  <c r="N932" i="4" s="1"/>
  <c r="I931" i="4"/>
  <c r="S931" i="4" s="1"/>
  <c r="I930" i="4"/>
  <c r="M930" i="4" s="1"/>
  <c r="I929" i="4"/>
  <c r="S929" i="4" s="1"/>
  <c r="I928" i="4"/>
  <c r="S928" i="4" s="1"/>
  <c r="G55" i="3"/>
  <c r="H55" i="3" s="1"/>
  <c r="G56" i="3"/>
  <c r="H56" i="3" s="1"/>
  <c r="G57" i="3"/>
  <c r="H57" i="3" s="1"/>
  <c r="G58" i="3"/>
  <c r="H58" i="3" s="1"/>
  <c r="G59" i="3"/>
  <c r="H59" i="3" s="1"/>
  <c r="D55" i="3"/>
  <c r="E55" i="3" s="1"/>
  <c r="F55" i="3" s="1"/>
  <c r="D56" i="3"/>
  <c r="J56" i="3" s="1"/>
  <c r="D57" i="3"/>
  <c r="J57" i="3" s="1"/>
  <c r="D58" i="3"/>
  <c r="E58" i="3" s="1"/>
  <c r="F58" i="3" s="1"/>
  <c r="D59" i="3"/>
  <c r="E59" i="3" s="1"/>
  <c r="F59" i="3" s="1"/>
  <c r="I32" i="1"/>
  <c r="J32" i="1" s="1"/>
  <c r="K32" i="1"/>
  <c r="L32" i="1"/>
  <c r="I33" i="1"/>
  <c r="J33" i="1" s="1"/>
  <c r="K33" i="1"/>
  <c r="L33" i="1"/>
  <c r="I34" i="1"/>
  <c r="J34" i="1" s="1"/>
  <c r="K34" i="1"/>
  <c r="L34" i="1"/>
  <c r="I35" i="1"/>
  <c r="J35" i="1" s="1"/>
  <c r="K35" i="1"/>
  <c r="L35" i="1"/>
  <c r="E35" i="1"/>
  <c r="F35" i="1"/>
  <c r="G35" i="1" s="1"/>
  <c r="E34" i="1"/>
  <c r="F34" i="1"/>
  <c r="N34" i="1" s="1"/>
  <c r="E33" i="1"/>
  <c r="F33" i="1"/>
  <c r="G33" i="1" s="1"/>
  <c r="I925" i="4"/>
  <c r="N925" i="4" s="1"/>
  <c r="I915" i="4"/>
  <c r="S915" i="4" s="1"/>
  <c r="I897" i="4"/>
  <c r="S897" i="4" s="1"/>
  <c r="I890" i="4"/>
  <c r="S890" i="4" s="1"/>
  <c r="H45" i="2"/>
  <c r="I45" i="2"/>
  <c r="J45" i="2"/>
  <c r="F45" i="2"/>
  <c r="E45" i="2"/>
  <c r="K45" i="2" s="1"/>
  <c r="G49" i="3"/>
  <c r="H49" i="3" s="1"/>
  <c r="G50" i="3"/>
  <c r="H50" i="3" s="1"/>
  <c r="G51" i="3"/>
  <c r="H51" i="3" s="1"/>
  <c r="G52" i="3"/>
  <c r="H52" i="3" s="1"/>
  <c r="D54" i="3"/>
  <c r="E54" i="3" s="1"/>
  <c r="F54" i="3" s="1"/>
  <c r="I894" i="4"/>
  <c r="S894" i="4" s="1"/>
  <c r="I917" i="4"/>
  <c r="S917" i="4" s="1"/>
  <c r="I837" i="4"/>
  <c r="S837" i="4" s="1"/>
  <c r="I916" i="4"/>
  <c r="S916" i="4" s="1"/>
  <c r="I914" i="4"/>
  <c r="L914" i="4" s="1"/>
  <c r="I924" i="4"/>
  <c r="N924" i="4" s="1"/>
  <c r="I923" i="4"/>
  <c r="L923" i="4" s="1"/>
  <c r="I922" i="4"/>
  <c r="S922" i="4" s="1"/>
  <c r="I921" i="4"/>
  <c r="N921" i="4" s="1"/>
  <c r="I920" i="4"/>
  <c r="L920" i="4" s="1"/>
  <c r="I919" i="4"/>
  <c r="S919" i="4" s="1"/>
  <c r="I918" i="4"/>
  <c r="L918" i="4" s="1"/>
  <c r="I913" i="4"/>
  <c r="S913" i="4" s="1"/>
  <c r="I912" i="4"/>
  <c r="S912" i="4" s="1"/>
  <c r="I911" i="4"/>
  <c r="N911" i="4" s="1"/>
  <c r="I910" i="4"/>
  <c r="S910" i="4" s="1"/>
  <c r="I909" i="4"/>
  <c r="L909" i="4" s="1"/>
  <c r="I908" i="4"/>
  <c r="S908" i="4" s="1"/>
  <c r="I907" i="4"/>
  <c r="L907" i="4" s="1"/>
  <c r="I906" i="4"/>
  <c r="S906" i="4" s="1"/>
  <c r="I905" i="4"/>
  <c r="L905" i="4" s="1"/>
  <c r="I904" i="4"/>
  <c r="S904" i="4" s="1"/>
  <c r="I903" i="4"/>
  <c r="N903" i="4" s="1"/>
  <c r="I902" i="4"/>
  <c r="S902" i="4" s="1"/>
  <c r="I898" i="4"/>
  <c r="S898" i="4" s="1"/>
  <c r="I901" i="4"/>
  <c r="S901" i="4" s="1"/>
  <c r="I900" i="4"/>
  <c r="M900" i="4" s="1"/>
  <c r="I899" i="4"/>
  <c r="S899" i="4" s="1"/>
  <c r="I896" i="4"/>
  <c r="N896" i="4" s="1"/>
  <c r="I895" i="4"/>
  <c r="L895" i="4" s="1"/>
  <c r="I893" i="4"/>
  <c r="S893" i="4" s="1"/>
  <c r="I892" i="4"/>
  <c r="L892" i="4" s="1"/>
  <c r="I885" i="4"/>
  <c r="S885" i="4" s="1"/>
  <c r="I889" i="4"/>
  <c r="S889" i="4" s="1"/>
  <c r="I888" i="4"/>
  <c r="L888" i="4" s="1"/>
  <c r="I887" i="4"/>
  <c r="S887" i="4" s="1"/>
  <c r="I886" i="4"/>
  <c r="N886" i="4" s="1"/>
  <c r="I891" i="4"/>
  <c r="S891" i="4" s="1"/>
  <c r="I884" i="4"/>
  <c r="S884" i="4" s="1"/>
  <c r="I883" i="4"/>
  <c r="S883" i="4" s="1"/>
  <c r="I882" i="4"/>
  <c r="M882" i="4" s="1"/>
  <c r="I881" i="4"/>
  <c r="S881" i="4" s="1"/>
  <c r="I880" i="4"/>
  <c r="L880" i="4" s="1"/>
  <c r="I879" i="4"/>
  <c r="S879" i="4" s="1"/>
  <c r="I878" i="4"/>
  <c r="N878" i="4" s="1"/>
  <c r="I877" i="4"/>
  <c r="L877" i="4" s="1"/>
  <c r="G53" i="3"/>
  <c r="H53" i="3" s="1"/>
  <c r="G54" i="3"/>
  <c r="H54" i="3" s="1"/>
  <c r="D53" i="3"/>
  <c r="E53" i="3" s="1"/>
  <c r="F53" i="3" s="1"/>
  <c r="H44" i="2"/>
  <c r="I44" i="2"/>
  <c r="J44" i="2"/>
  <c r="F44" i="2"/>
  <c r="E44" i="2"/>
  <c r="K44" i="2" s="1"/>
  <c r="E32" i="1"/>
  <c r="M32" i="1" s="1"/>
  <c r="F32" i="1"/>
  <c r="N32" i="1" s="1"/>
  <c r="I840" i="4"/>
  <c r="S840" i="4" s="1"/>
  <c r="I876" i="4"/>
  <c r="S876" i="4" s="1"/>
  <c r="I874" i="4"/>
  <c r="N874" i="4" s="1"/>
  <c r="I875" i="4"/>
  <c r="L875" i="4" s="1"/>
  <c r="I856" i="4"/>
  <c r="S856" i="4" s="1"/>
  <c r="I864" i="4"/>
  <c r="S864" i="4" s="1"/>
  <c r="I31" i="1"/>
  <c r="J31" i="1" s="1"/>
  <c r="K31" i="1"/>
  <c r="L31" i="1"/>
  <c r="E31" i="1"/>
  <c r="F31" i="1"/>
  <c r="N31" i="1" s="1"/>
  <c r="E30" i="1"/>
  <c r="M30" i="1" s="1"/>
  <c r="F30" i="1"/>
  <c r="G30" i="1" s="1"/>
  <c r="I30" i="1"/>
  <c r="J30" i="1" s="1"/>
  <c r="K30" i="1"/>
  <c r="L30" i="1"/>
  <c r="H43" i="2"/>
  <c r="I43" i="2"/>
  <c r="J43" i="2"/>
  <c r="E43" i="2"/>
  <c r="K43" i="2" s="1"/>
  <c r="F43" i="2"/>
  <c r="I836" i="4"/>
  <c r="S836" i="4" s="1"/>
  <c r="I863" i="4"/>
  <c r="S863" i="4" s="1"/>
  <c r="I835" i="4"/>
  <c r="M835" i="4" s="1"/>
  <c r="I826" i="4"/>
  <c r="S826" i="4" s="1"/>
  <c r="I839" i="4"/>
  <c r="L839" i="4" s="1"/>
  <c r="I834" i="4"/>
  <c r="N834" i="4" s="1"/>
  <c r="I842" i="4"/>
  <c r="L842" i="4" s="1"/>
  <c r="I847" i="4"/>
  <c r="S847" i="4" s="1"/>
  <c r="I854" i="4"/>
  <c r="S854" i="4" s="1"/>
  <c r="I855" i="4"/>
  <c r="L855" i="4" s="1"/>
  <c r="I857" i="4"/>
  <c r="M857" i="4" s="1"/>
  <c r="I873" i="4"/>
  <c r="S873" i="4" s="1"/>
  <c r="I872" i="4"/>
  <c r="M872" i="4" s="1"/>
  <c r="I871" i="4"/>
  <c r="M871" i="4" s="1"/>
  <c r="I870" i="4"/>
  <c r="S870" i="4" s="1"/>
  <c r="I869" i="4"/>
  <c r="M869" i="4" s="1"/>
  <c r="I868" i="4"/>
  <c r="S868" i="4" s="1"/>
  <c r="I867" i="4"/>
  <c r="S867" i="4" s="1"/>
  <c r="I866" i="4"/>
  <c r="S866" i="4" s="1"/>
  <c r="I865" i="4"/>
  <c r="M865" i="4" s="1"/>
  <c r="I862" i="4"/>
  <c r="M862" i="4" s="1"/>
  <c r="I861" i="4"/>
  <c r="N861" i="4" s="1"/>
  <c r="I860" i="4"/>
  <c r="M860" i="4" s="1"/>
  <c r="I859" i="4"/>
  <c r="S859" i="4" s="1"/>
  <c r="I830" i="4"/>
  <c r="M830" i="4" s="1"/>
  <c r="I858" i="4"/>
  <c r="M858" i="4" s="1"/>
  <c r="I853" i="4"/>
  <c r="M853" i="4" s="1"/>
  <c r="I852" i="4"/>
  <c r="S852" i="4" s="1"/>
  <c r="I851" i="4"/>
  <c r="M851" i="4" s="1"/>
  <c r="I850" i="4"/>
  <c r="S850" i="4" s="1"/>
  <c r="I849" i="4"/>
  <c r="S849" i="4" s="1"/>
  <c r="I831" i="4"/>
  <c r="M831" i="4" s="1"/>
  <c r="I848" i="4"/>
  <c r="M848" i="4" s="1"/>
  <c r="I846" i="4"/>
  <c r="S846" i="4" s="1"/>
  <c r="I845" i="4"/>
  <c r="S845" i="4" s="1"/>
  <c r="I844" i="4"/>
  <c r="M844" i="4" s="1"/>
  <c r="I843" i="4"/>
  <c r="N843" i="4" s="1"/>
  <c r="I841" i="4"/>
  <c r="S841" i="4" s="1"/>
  <c r="I838" i="4"/>
  <c r="S838" i="4" s="1"/>
  <c r="I833" i="4"/>
  <c r="M833" i="4" s="1"/>
  <c r="I832" i="4"/>
  <c r="N832" i="4" s="1"/>
  <c r="I829" i="4"/>
  <c r="M829" i="4" s="1"/>
  <c r="I828" i="4"/>
  <c r="N828" i="4" s="1"/>
  <c r="I827" i="4"/>
  <c r="S827" i="4" s="1"/>
  <c r="I825" i="4"/>
  <c r="M825" i="4" s="1"/>
  <c r="I824" i="4"/>
  <c r="S824" i="4" s="1"/>
  <c r="I823" i="4"/>
  <c r="S823" i="4" s="1"/>
  <c r="I822" i="4"/>
  <c r="S822" i="4" s="1"/>
  <c r="D51" i="3"/>
  <c r="E51" i="3" s="1"/>
  <c r="F51" i="3" s="1"/>
  <c r="D52" i="3"/>
  <c r="E52" i="3" s="1"/>
  <c r="F52" i="3" s="1"/>
  <c r="J42" i="2"/>
  <c r="I42" i="2"/>
  <c r="H42" i="2"/>
  <c r="G42" i="2"/>
  <c r="F42" i="2"/>
  <c r="E42" i="2"/>
  <c r="K42" i="2" s="1"/>
  <c r="H41" i="2"/>
  <c r="I41" i="2"/>
  <c r="J41" i="2"/>
  <c r="F41" i="2"/>
  <c r="G41" i="2"/>
  <c r="E41" i="2"/>
  <c r="K41" i="2" s="1"/>
  <c r="H40" i="2"/>
  <c r="I40" i="2"/>
  <c r="J40" i="2"/>
  <c r="E40" i="2"/>
  <c r="K40" i="2" s="1"/>
  <c r="F40" i="2"/>
  <c r="G40" i="2"/>
  <c r="I821" i="4"/>
  <c r="S821" i="4" s="1"/>
  <c r="I820" i="4"/>
  <c r="S820" i="4" s="1"/>
  <c r="I819" i="4"/>
  <c r="S819" i="4" s="1"/>
  <c r="I818" i="4"/>
  <c r="S818" i="4" s="1"/>
  <c r="F39" i="2"/>
  <c r="G39" i="2"/>
  <c r="E39" i="2"/>
  <c r="K39" i="2" s="1"/>
  <c r="H39" i="2"/>
  <c r="I39" i="2"/>
  <c r="J39" i="2"/>
  <c r="I817" i="4"/>
  <c r="S817" i="4" s="1"/>
  <c r="I816" i="4"/>
  <c r="S816" i="4" s="1"/>
  <c r="I815" i="4"/>
  <c r="L815" i="4" s="1"/>
  <c r="F38" i="2"/>
  <c r="G38" i="2"/>
  <c r="E38" i="2"/>
  <c r="K38" i="2" s="1"/>
  <c r="H38" i="2"/>
  <c r="I38" i="2"/>
  <c r="J38" i="2"/>
  <c r="I814" i="4"/>
  <c r="L814" i="4" s="1"/>
  <c r="I813" i="4"/>
  <c r="S813" i="4" s="1"/>
  <c r="D43" i="3"/>
  <c r="E43" i="3" s="1"/>
  <c r="F43" i="3" s="1"/>
  <c r="G43" i="3"/>
  <c r="H43" i="3" s="1"/>
  <c r="D44" i="3"/>
  <c r="E44" i="3" s="1"/>
  <c r="F44" i="3" s="1"/>
  <c r="G44" i="3"/>
  <c r="H44" i="3" s="1"/>
  <c r="D45" i="3"/>
  <c r="E45" i="3" s="1"/>
  <c r="F45" i="3" s="1"/>
  <c r="G45" i="3"/>
  <c r="H45" i="3" s="1"/>
  <c r="D46" i="3"/>
  <c r="E46" i="3" s="1"/>
  <c r="F46" i="3" s="1"/>
  <c r="G46" i="3"/>
  <c r="H46" i="3" s="1"/>
  <c r="D47" i="3"/>
  <c r="E47" i="3" s="1"/>
  <c r="F47" i="3" s="1"/>
  <c r="G47" i="3"/>
  <c r="H47" i="3" s="1"/>
  <c r="D48" i="3"/>
  <c r="J48" i="3" s="1"/>
  <c r="G48" i="3"/>
  <c r="H48" i="3" s="1"/>
  <c r="D49" i="3"/>
  <c r="E49" i="3" s="1"/>
  <c r="F49" i="3" s="1"/>
  <c r="D50" i="3"/>
  <c r="J50" i="3" s="1"/>
  <c r="E25" i="1"/>
  <c r="M25" i="1" s="1"/>
  <c r="F25" i="1"/>
  <c r="G25" i="1" s="1"/>
  <c r="I25" i="1"/>
  <c r="J25" i="1" s="1"/>
  <c r="K25" i="1"/>
  <c r="L25" i="1"/>
  <c r="E26" i="1"/>
  <c r="M26" i="1" s="1"/>
  <c r="F26" i="1"/>
  <c r="G26" i="1" s="1"/>
  <c r="I26" i="1"/>
  <c r="J26" i="1" s="1"/>
  <c r="K26" i="1"/>
  <c r="L26" i="1"/>
  <c r="E27" i="1"/>
  <c r="M27" i="1" s="1"/>
  <c r="F27" i="1"/>
  <c r="N27" i="1" s="1"/>
  <c r="I27" i="1"/>
  <c r="J27" i="1" s="1"/>
  <c r="K27" i="1"/>
  <c r="L27" i="1"/>
  <c r="E28" i="1"/>
  <c r="M28" i="1" s="1"/>
  <c r="F28" i="1"/>
  <c r="G28" i="1" s="1"/>
  <c r="I28" i="1"/>
  <c r="J28" i="1" s="1"/>
  <c r="K28" i="1"/>
  <c r="L28" i="1"/>
  <c r="E29" i="1"/>
  <c r="M29" i="1" s="1"/>
  <c r="F29" i="1"/>
  <c r="G29" i="1" s="1"/>
  <c r="I29" i="1"/>
  <c r="J29" i="1" s="1"/>
  <c r="K29" i="1"/>
  <c r="L29" i="1"/>
  <c r="H37" i="2"/>
  <c r="I37" i="2"/>
  <c r="J37" i="2"/>
  <c r="E37" i="2"/>
  <c r="K37" i="2" s="1"/>
  <c r="F37" i="2"/>
  <c r="G37" i="2"/>
  <c r="E24" i="1"/>
  <c r="M24" i="1" s="1"/>
  <c r="I23" i="1"/>
  <c r="J23" i="1" s="1"/>
  <c r="K23" i="1"/>
  <c r="L23" i="1"/>
  <c r="I24" i="1"/>
  <c r="J24" i="1" s="1"/>
  <c r="K24" i="1"/>
  <c r="L24" i="1"/>
  <c r="F24" i="1"/>
  <c r="N24" i="1" s="1"/>
  <c r="G41" i="3"/>
  <c r="H41" i="3" s="1"/>
  <c r="G42" i="3"/>
  <c r="H42" i="3" s="1"/>
  <c r="D42" i="3"/>
  <c r="E42" i="3" s="1"/>
  <c r="F42" i="3" s="1"/>
  <c r="D41" i="3"/>
  <c r="E41" i="3" s="1"/>
  <c r="F41" i="3" s="1"/>
  <c r="I714" i="4"/>
  <c r="S714" i="4" s="1"/>
  <c r="I812" i="4"/>
  <c r="S812" i="4" s="1"/>
  <c r="I811" i="4"/>
  <c r="S811" i="4" s="1"/>
  <c r="I810" i="4"/>
  <c r="S810" i="4" s="1"/>
  <c r="I809" i="4"/>
  <c r="N809" i="4" s="1"/>
  <c r="I808" i="4"/>
  <c r="S808" i="4" s="1"/>
  <c r="I807" i="4"/>
  <c r="S807" i="4" s="1"/>
  <c r="I805" i="4"/>
  <c r="M805" i="4" s="1"/>
  <c r="I804" i="4"/>
  <c r="M804" i="4" s="1"/>
  <c r="I803" i="4"/>
  <c r="S803" i="4" s="1"/>
  <c r="I802" i="4"/>
  <c r="M802" i="4" s="1"/>
  <c r="I801" i="4"/>
  <c r="M801" i="4" s="1"/>
  <c r="I800" i="4"/>
  <c r="N800" i="4" s="1"/>
  <c r="I799" i="4"/>
  <c r="S799" i="4" s="1"/>
  <c r="I798" i="4"/>
  <c r="S798" i="4" s="1"/>
  <c r="I797" i="4"/>
  <c r="M797" i="4" s="1"/>
  <c r="I793" i="4"/>
  <c r="L793" i="4" s="1"/>
  <c r="I792" i="4"/>
  <c r="S792" i="4" s="1"/>
  <c r="I791" i="4"/>
  <c r="N791" i="4" s="1"/>
  <c r="I790" i="4"/>
  <c r="L790" i="4" s="1"/>
  <c r="I789" i="4"/>
  <c r="N789" i="4" s="1"/>
  <c r="I788" i="4"/>
  <c r="N788" i="4" s="1"/>
  <c r="I787" i="4"/>
  <c r="S787" i="4" s="1"/>
  <c r="I786" i="4"/>
  <c r="M786" i="4" s="1"/>
  <c r="I784" i="4"/>
  <c r="M784" i="4" s="1"/>
  <c r="I783" i="4"/>
  <c r="S783" i="4" s="1"/>
  <c r="I782" i="4"/>
  <c r="S782" i="4" s="1"/>
  <c r="I781" i="4"/>
  <c r="L781" i="4" s="1"/>
  <c r="I780" i="4"/>
  <c r="N780" i="4" s="1"/>
  <c r="I776" i="4"/>
  <c r="S776" i="4" s="1"/>
  <c r="I775" i="4"/>
  <c r="M775" i="4" s="1"/>
  <c r="I774" i="4"/>
  <c r="S774" i="4" s="1"/>
  <c r="I773" i="4"/>
  <c r="S773" i="4" s="1"/>
  <c r="I806" i="4"/>
  <c r="S806" i="4" s="1"/>
  <c r="I779" i="4"/>
  <c r="N779" i="4" s="1"/>
  <c r="I794" i="4"/>
  <c r="L794" i="4" s="1"/>
  <c r="I772" i="4"/>
  <c r="L772" i="4" s="1"/>
  <c r="I796" i="4"/>
  <c r="M796" i="4" s="1"/>
  <c r="I795" i="4"/>
  <c r="L795" i="4" s="1"/>
  <c r="I771" i="4"/>
  <c r="S771" i="4" s="1"/>
  <c r="I770" i="4"/>
  <c r="S770" i="4" s="1"/>
  <c r="I778" i="4"/>
  <c r="M778" i="4" s="1"/>
  <c r="I785" i="4"/>
  <c r="N785" i="4" s="1"/>
  <c r="I769" i="4"/>
  <c r="S769" i="4" s="1"/>
  <c r="I777" i="4"/>
  <c r="L777" i="4" s="1"/>
  <c r="I768" i="4"/>
  <c r="M768" i="4" s="1"/>
  <c r="I767" i="4"/>
  <c r="L767" i="4" s="1"/>
  <c r="I766" i="4"/>
  <c r="S766" i="4" s="1"/>
  <c r="I765" i="4"/>
  <c r="N765" i="4" s="1"/>
  <c r="I764" i="4"/>
  <c r="S764" i="4" s="1"/>
  <c r="G40" i="3"/>
  <c r="H40" i="3" s="1"/>
  <c r="D40" i="3"/>
  <c r="E40" i="3" s="1"/>
  <c r="F40" i="3" s="1"/>
  <c r="I748" i="4"/>
  <c r="S748" i="4" s="1"/>
  <c r="E23" i="1"/>
  <c r="M23" i="1" s="1"/>
  <c r="F23" i="1"/>
  <c r="G23" i="1" s="1"/>
  <c r="G39" i="3"/>
  <c r="H39" i="3" s="1"/>
  <c r="D39" i="3"/>
  <c r="E39" i="3" s="1"/>
  <c r="F39" i="3" s="1"/>
  <c r="I734" i="4"/>
  <c r="S734" i="4" s="1"/>
  <c r="I737" i="4"/>
  <c r="S737" i="4" s="1"/>
  <c r="I701" i="4"/>
  <c r="S701" i="4" s="1"/>
  <c r="H36" i="2"/>
  <c r="I36" i="2"/>
  <c r="J36" i="2"/>
  <c r="F36" i="2"/>
  <c r="G36" i="2"/>
  <c r="E36" i="2"/>
  <c r="K36" i="2" s="1"/>
  <c r="I763" i="4"/>
  <c r="S763" i="4" s="1"/>
  <c r="I762" i="4"/>
  <c r="L762" i="4" s="1"/>
  <c r="I761" i="4"/>
  <c r="S761" i="4" s="1"/>
  <c r="I760" i="4"/>
  <c r="N760" i="4" s="1"/>
  <c r="I759" i="4"/>
  <c r="S759" i="4" s="1"/>
  <c r="I758" i="4"/>
  <c r="L758" i="4" s="1"/>
  <c r="I757" i="4"/>
  <c r="M757" i="4" s="1"/>
  <c r="I756" i="4"/>
  <c r="S756" i="4" s="1"/>
  <c r="I755" i="4"/>
  <c r="L755" i="4" s="1"/>
  <c r="I729" i="4"/>
  <c r="L729" i="4" s="1"/>
  <c r="I754" i="4"/>
  <c r="N754" i="4" s="1"/>
  <c r="I753" i="4"/>
  <c r="L753" i="4" s="1"/>
  <c r="I752" i="4"/>
  <c r="S752" i="4" s="1"/>
  <c r="I751" i="4"/>
  <c r="M751" i="4" s="1"/>
  <c r="I750" i="4"/>
  <c r="N750" i="4" s="1"/>
  <c r="I749" i="4"/>
  <c r="S749" i="4" s="1"/>
  <c r="I747" i="4"/>
  <c r="L747" i="4" s="1"/>
  <c r="I746" i="4"/>
  <c r="L746" i="4" s="1"/>
  <c r="I745" i="4"/>
  <c r="N745" i="4" s="1"/>
  <c r="I744" i="4"/>
  <c r="S744" i="4" s="1"/>
  <c r="I743" i="4"/>
  <c r="S743" i="4" s="1"/>
  <c r="I742" i="4"/>
  <c r="M742" i="4" s="1"/>
  <c r="I740" i="4"/>
  <c r="N740" i="4" s="1"/>
  <c r="I739" i="4"/>
  <c r="S739" i="4" s="1"/>
  <c r="I735" i="4"/>
  <c r="L735" i="4" s="1"/>
  <c r="I733" i="4"/>
  <c r="M733" i="4" s="1"/>
  <c r="I732" i="4"/>
  <c r="N732" i="4" s="1"/>
  <c r="I731" i="4"/>
  <c r="L731" i="4" s="1"/>
  <c r="I730" i="4"/>
  <c r="L730" i="4" s="1"/>
  <c r="I741" i="4"/>
  <c r="M741" i="4" s="1"/>
  <c r="I728" i="4"/>
  <c r="M728" i="4" s="1"/>
  <c r="I727" i="4"/>
  <c r="S727" i="4" s="1"/>
  <c r="I738" i="4"/>
  <c r="L738" i="4" s="1"/>
  <c r="I736" i="4"/>
  <c r="L736" i="4" s="1"/>
  <c r="I725" i="4"/>
  <c r="N725" i="4" s="1"/>
  <c r="I724" i="4"/>
  <c r="S724" i="4" s="1"/>
  <c r="I723" i="4"/>
  <c r="L723" i="4" s="1"/>
  <c r="I722" i="4"/>
  <c r="M722" i="4" s="1"/>
  <c r="I726" i="4"/>
  <c r="N726" i="4" s="1"/>
  <c r="I720" i="4"/>
  <c r="S720" i="4" s="1"/>
  <c r="I719" i="4"/>
  <c r="L719" i="4" s="1"/>
  <c r="I718" i="4"/>
  <c r="L718" i="4" s="1"/>
  <c r="I717" i="4"/>
  <c r="N717" i="4" s="1"/>
  <c r="I716" i="4"/>
  <c r="L716" i="4" s="1"/>
  <c r="I715" i="4"/>
  <c r="L715" i="4" s="1"/>
  <c r="I713" i="4"/>
  <c r="M713" i="4" s="1"/>
  <c r="I712" i="4"/>
  <c r="L712" i="4" s="1"/>
  <c r="I721" i="4"/>
  <c r="S721" i="4" s="1"/>
  <c r="I705" i="4"/>
  <c r="S705" i="4" s="1"/>
  <c r="H34" i="2"/>
  <c r="I34" i="2"/>
  <c r="J34" i="2"/>
  <c r="H35" i="2"/>
  <c r="I35" i="2"/>
  <c r="J35" i="2"/>
  <c r="F35" i="2"/>
  <c r="G35" i="2"/>
  <c r="E35" i="2"/>
  <c r="K35" i="2" s="1"/>
  <c r="F34" i="2"/>
  <c r="G34" i="2"/>
  <c r="E34" i="2"/>
  <c r="K34" i="2" s="1"/>
  <c r="I22" i="1"/>
  <c r="J22" i="1" s="1"/>
  <c r="K22" i="1"/>
  <c r="L22" i="1"/>
  <c r="M22" i="1"/>
  <c r="F22" i="1"/>
  <c r="G22" i="1" s="1"/>
  <c r="H22" i="1" s="1"/>
  <c r="I676" i="4"/>
  <c r="S676" i="4" s="1"/>
  <c r="I687" i="4"/>
  <c r="S687" i="4" s="1"/>
  <c r="E21" i="1"/>
  <c r="F21" i="1"/>
  <c r="G21" i="1" s="1"/>
  <c r="I21" i="1"/>
  <c r="J21" i="1" s="1"/>
  <c r="K21" i="1"/>
  <c r="L21" i="1"/>
  <c r="H33" i="2"/>
  <c r="I33" i="2"/>
  <c r="J33" i="2"/>
  <c r="F33" i="2"/>
  <c r="G33" i="2"/>
  <c r="E33" i="2"/>
  <c r="K33" i="2" s="1"/>
  <c r="H32" i="2"/>
  <c r="I32" i="2"/>
  <c r="J32" i="2"/>
  <c r="F32" i="2"/>
  <c r="G32" i="2"/>
  <c r="E32" i="2"/>
  <c r="K32" i="2" s="1"/>
  <c r="G37" i="3"/>
  <c r="H37" i="3" s="1"/>
  <c r="G38" i="3"/>
  <c r="H38" i="3" s="1"/>
  <c r="D38" i="3"/>
  <c r="E38" i="3" s="1"/>
  <c r="F38" i="3" s="1"/>
  <c r="D37" i="3"/>
  <c r="E37" i="3" s="1"/>
  <c r="F37" i="3" s="1"/>
  <c r="I692" i="4"/>
  <c r="L692" i="4" s="1"/>
  <c r="I680" i="4"/>
  <c r="N680" i="4" s="1"/>
  <c r="I670" i="4"/>
  <c r="L670" i="4" s="1"/>
  <c r="I652" i="4"/>
  <c r="S652" i="4" s="1"/>
  <c r="H31" i="2"/>
  <c r="I31" i="2"/>
  <c r="J31" i="2"/>
  <c r="F31" i="2"/>
  <c r="G31" i="2"/>
  <c r="E31" i="2"/>
  <c r="K31" i="2" s="1"/>
  <c r="I661" i="4"/>
  <c r="S661" i="4" s="1"/>
  <c r="I662" i="4"/>
  <c r="S662" i="4" s="1"/>
  <c r="I651" i="4"/>
  <c r="S651" i="4" s="1"/>
  <c r="I674" i="4"/>
  <c r="S674" i="4" s="1"/>
  <c r="I675" i="4"/>
  <c r="S675" i="4" s="1"/>
  <c r="I684" i="4"/>
  <c r="S684" i="4" s="1"/>
  <c r="I683" i="4"/>
  <c r="S683" i="4" s="1"/>
  <c r="I711" i="4"/>
  <c r="S711" i="4" s="1"/>
  <c r="I710" i="4"/>
  <c r="L710" i="4" s="1"/>
  <c r="I709" i="4"/>
  <c r="S709" i="4" s="1"/>
  <c r="I708" i="4"/>
  <c r="L708" i="4" s="1"/>
  <c r="I707" i="4"/>
  <c r="S707" i="4" s="1"/>
  <c r="I706" i="4"/>
  <c r="N706" i="4" s="1"/>
  <c r="I704" i="4"/>
  <c r="S704" i="4" s="1"/>
  <c r="I703" i="4"/>
  <c r="N703" i="4" s="1"/>
  <c r="I702" i="4"/>
  <c r="M702" i="4" s="1"/>
  <c r="I700" i="4"/>
  <c r="S700" i="4" s="1"/>
  <c r="I699" i="4"/>
  <c r="L699" i="4" s="1"/>
  <c r="I698" i="4"/>
  <c r="S698" i="4" s="1"/>
  <c r="I697" i="4"/>
  <c r="N697" i="4" s="1"/>
  <c r="I691" i="4"/>
  <c r="N691" i="4" s="1"/>
  <c r="I690" i="4"/>
  <c r="M690" i="4" s="1"/>
  <c r="I693" i="4"/>
  <c r="L693" i="4" s="1"/>
  <c r="I679" i="4"/>
  <c r="S679" i="4" s="1"/>
  <c r="I696" i="4"/>
  <c r="N696" i="4" s="1"/>
  <c r="I686" i="4"/>
  <c r="N686" i="4" s="1"/>
  <c r="I685" i="4"/>
  <c r="M685" i="4" s="1"/>
  <c r="I682" i="4"/>
  <c r="L682" i="4" s="1"/>
  <c r="I681" i="4"/>
  <c r="S681" i="4" s="1"/>
  <c r="I678" i="4"/>
  <c r="S678" i="4" s="1"/>
  <c r="I695" i="4"/>
  <c r="S695" i="4" s="1"/>
  <c r="I677" i="4"/>
  <c r="N677" i="4" s="1"/>
  <c r="I694" i="4"/>
  <c r="M694" i="4" s="1"/>
  <c r="I673" i="4"/>
  <c r="L673" i="4" s="1"/>
  <c r="I672" i="4"/>
  <c r="S672" i="4" s="1"/>
  <c r="I671" i="4"/>
  <c r="L671" i="4" s="1"/>
  <c r="I689" i="4"/>
  <c r="S689" i="4" s="1"/>
  <c r="I688" i="4"/>
  <c r="N688" i="4" s="1"/>
  <c r="I669" i="4"/>
  <c r="S669" i="4" s="1"/>
  <c r="I668" i="4"/>
  <c r="N668" i="4" s="1"/>
  <c r="I667" i="4"/>
  <c r="M667" i="4" s="1"/>
  <c r="I666" i="4"/>
  <c r="L666" i="4" s="1"/>
  <c r="I665" i="4"/>
  <c r="L665" i="4" s="1"/>
  <c r="I664" i="4"/>
  <c r="S664" i="4" s="1"/>
  <c r="I663" i="4"/>
  <c r="N663" i="4" s="1"/>
  <c r="I650" i="4"/>
  <c r="S650" i="4" s="1"/>
  <c r="I627" i="4"/>
  <c r="S627" i="4" s="1"/>
  <c r="I626" i="4"/>
  <c r="S626" i="4" s="1"/>
  <c r="I631" i="4"/>
  <c r="S631" i="4" s="1"/>
  <c r="G36" i="3"/>
  <c r="H36" i="3" s="1"/>
  <c r="D36" i="3"/>
  <c r="E36" i="3" s="1"/>
  <c r="F36" i="3" s="1"/>
  <c r="I634" i="4"/>
  <c r="S634" i="4" s="1"/>
  <c r="I565" i="4"/>
  <c r="N565" i="4" s="1"/>
  <c r="I566" i="4"/>
  <c r="S566" i="4" s="1"/>
  <c r="I567" i="4"/>
  <c r="L567" i="4" s="1"/>
  <c r="I568" i="4"/>
  <c r="L568" i="4" s="1"/>
  <c r="I569" i="4"/>
  <c r="S569" i="4" s="1"/>
  <c r="I570" i="4"/>
  <c r="S570" i="4" s="1"/>
  <c r="I571" i="4"/>
  <c r="M571" i="4" s="1"/>
  <c r="I572" i="4"/>
  <c r="S572" i="4" s="1"/>
  <c r="I573" i="4"/>
  <c r="N573" i="4" s="1"/>
  <c r="I574" i="4"/>
  <c r="S574" i="4" s="1"/>
  <c r="I575" i="4"/>
  <c r="S575" i="4" s="1"/>
  <c r="I576" i="4"/>
  <c r="S576" i="4" s="1"/>
  <c r="I577" i="4"/>
  <c r="M577" i="4" s="1"/>
  <c r="I578" i="4"/>
  <c r="M578" i="4" s="1"/>
  <c r="I579" i="4"/>
  <c r="S579" i="4" s="1"/>
  <c r="I580" i="4"/>
  <c r="S580" i="4" s="1"/>
  <c r="I581" i="4"/>
  <c r="L581" i="4" s="1"/>
  <c r="I582" i="4"/>
  <c r="L582" i="4" s="1"/>
  <c r="I583" i="4"/>
  <c r="S583" i="4" s="1"/>
  <c r="I584" i="4"/>
  <c r="S584" i="4" s="1"/>
  <c r="I585" i="4"/>
  <c r="M585" i="4" s="1"/>
  <c r="I586" i="4"/>
  <c r="S586" i="4" s="1"/>
  <c r="I587" i="4"/>
  <c r="N587" i="4" s="1"/>
  <c r="I588" i="4"/>
  <c r="S588" i="4" s="1"/>
  <c r="I589" i="4"/>
  <c r="S589" i="4" s="1"/>
  <c r="I590" i="4"/>
  <c r="L590" i="4" s="1"/>
  <c r="I591" i="4"/>
  <c r="S591" i="4" s="1"/>
  <c r="I592" i="4"/>
  <c r="S592" i="4" s="1"/>
  <c r="I593" i="4"/>
  <c r="S593" i="4" s="1"/>
  <c r="I594" i="4"/>
  <c r="S594" i="4" s="1"/>
  <c r="I595" i="4"/>
  <c r="L595" i="4" s="1"/>
  <c r="I596" i="4"/>
  <c r="S596" i="4" s="1"/>
  <c r="I597" i="4"/>
  <c r="S597" i="4" s="1"/>
  <c r="I598" i="4"/>
  <c r="S598" i="4" s="1"/>
  <c r="I599" i="4"/>
  <c r="S599" i="4" s="1"/>
  <c r="I600" i="4"/>
  <c r="S600" i="4" s="1"/>
  <c r="I601" i="4"/>
  <c r="N601" i="4" s="1"/>
  <c r="I602" i="4"/>
  <c r="S602" i="4" s="1"/>
  <c r="I603" i="4"/>
  <c r="L603" i="4" s="1"/>
  <c r="I604" i="4"/>
  <c r="S604" i="4" s="1"/>
  <c r="I605" i="4"/>
  <c r="N605" i="4" s="1"/>
  <c r="I606" i="4"/>
  <c r="S606" i="4" s="1"/>
  <c r="I607" i="4"/>
  <c r="L607" i="4" s="1"/>
  <c r="I608" i="4"/>
  <c r="N608" i="4" s="1"/>
  <c r="I609" i="4"/>
  <c r="S609" i="4" s="1"/>
  <c r="I610" i="4"/>
  <c r="S610" i="4" s="1"/>
  <c r="I611" i="4"/>
  <c r="S611" i="4" s="1"/>
  <c r="I612" i="4"/>
  <c r="L612" i="4" s="1"/>
  <c r="I613" i="4"/>
  <c r="S613" i="4" s="1"/>
  <c r="I614" i="4"/>
  <c r="M614" i="4" s="1"/>
  <c r="I618" i="4"/>
  <c r="L618" i="4" s="1"/>
  <c r="I615" i="4"/>
  <c r="S615" i="4" s="1"/>
  <c r="I616" i="4"/>
  <c r="M616" i="4" s="1"/>
  <c r="I617" i="4"/>
  <c r="M617" i="4" s="1"/>
  <c r="I619" i="4"/>
  <c r="S619" i="4" s="1"/>
  <c r="I635" i="4"/>
  <c r="N635" i="4" s="1"/>
  <c r="I620" i="4"/>
  <c r="M620" i="4" s="1"/>
  <c r="I621" i="4"/>
  <c r="L621" i="4" s="1"/>
  <c r="I622" i="4"/>
  <c r="S622" i="4" s="1"/>
  <c r="I623" i="4"/>
  <c r="M623" i="4" s="1"/>
  <c r="I624" i="4"/>
  <c r="M624" i="4" s="1"/>
  <c r="I625" i="4"/>
  <c r="L625" i="4" s="1"/>
  <c r="I628" i="4"/>
  <c r="S628" i="4" s="1"/>
  <c r="I629" i="4"/>
  <c r="M629" i="4" s="1"/>
  <c r="I630" i="4"/>
  <c r="L630" i="4" s="1"/>
  <c r="I636" i="4"/>
  <c r="S636" i="4" s="1"/>
  <c r="I632" i="4"/>
  <c r="S632" i="4" s="1"/>
  <c r="I633" i="4"/>
  <c r="N633" i="4" s="1"/>
  <c r="I637" i="4"/>
  <c r="M637" i="4" s="1"/>
  <c r="I638" i="4"/>
  <c r="L638" i="4" s="1"/>
  <c r="I639" i="4"/>
  <c r="S639" i="4" s="1"/>
  <c r="I640" i="4"/>
  <c r="L640" i="4" s="1"/>
  <c r="I641" i="4"/>
  <c r="L641" i="4" s="1"/>
  <c r="I642" i="4"/>
  <c r="N642" i="4" s="1"/>
  <c r="I643" i="4"/>
  <c r="N643" i="4" s="1"/>
  <c r="I644" i="4"/>
  <c r="M644" i="4" s="1"/>
  <c r="I645" i="4"/>
  <c r="M645" i="4" s="1"/>
  <c r="I646" i="4"/>
  <c r="S646" i="4" s="1"/>
  <c r="I647" i="4"/>
  <c r="M647" i="4" s="1"/>
  <c r="I648" i="4"/>
  <c r="L648" i="4" s="1"/>
  <c r="I649" i="4"/>
  <c r="S649" i="4" s="1"/>
  <c r="I653" i="4"/>
  <c r="M653" i="4" s="1"/>
  <c r="I654" i="4"/>
  <c r="S654" i="4" s="1"/>
  <c r="I655" i="4"/>
  <c r="M655" i="4" s="1"/>
  <c r="I656" i="4"/>
  <c r="M656" i="4" s="1"/>
  <c r="I657" i="4"/>
  <c r="S657" i="4" s="1"/>
  <c r="I658" i="4"/>
  <c r="N658" i="4" s="1"/>
  <c r="I659" i="4"/>
  <c r="L659" i="4" s="1"/>
  <c r="I660" i="4"/>
  <c r="S660" i="4" s="1"/>
  <c r="I20" i="1"/>
  <c r="J20" i="1" s="1"/>
  <c r="K20" i="1"/>
  <c r="L20" i="1"/>
  <c r="E20" i="1"/>
  <c r="M20" i="1" s="1"/>
  <c r="F20" i="1"/>
  <c r="N20" i="1" s="1"/>
  <c r="G35" i="3"/>
  <c r="H35" i="3" s="1"/>
  <c r="D35" i="3"/>
  <c r="E35" i="3" s="1"/>
  <c r="F35" i="3" s="1"/>
  <c r="I19" i="1"/>
  <c r="J19" i="1" s="1"/>
  <c r="K19" i="1"/>
  <c r="L19" i="1"/>
  <c r="M19" i="1"/>
  <c r="F19" i="1"/>
  <c r="N19" i="1" s="1"/>
  <c r="G34" i="3"/>
  <c r="H34" i="3" s="1"/>
  <c r="D34" i="3"/>
  <c r="E34" i="3" s="1"/>
  <c r="F34" i="3" s="1"/>
  <c r="H29" i="2"/>
  <c r="I29" i="2"/>
  <c r="J29" i="2"/>
  <c r="H30" i="2"/>
  <c r="I30" i="2"/>
  <c r="J30" i="2"/>
  <c r="H27" i="2"/>
  <c r="I27" i="2"/>
  <c r="J27" i="2"/>
  <c r="H28" i="2"/>
  <c r="I28" i="2"/>
  <c r="J28" i="2"/>
  <c r="F30" i="2"/>
  <c r="G30" i="2"/>
  <c r="E30" i="2"/>
  <c r="K30" i="2" s="1"/>
  <c r="G33" i="3"/>
  <c r="H33" i="3" s="1"/>
  <c r="D33" i="3"/>
  <c r="E33" i="3" s="1"/>
  <c r="F33" i="3" s="1"/>
  <c r="F29" i="2"/>
  <c r="G29" i="2"/>
  <c r="E29" i="2"/>
  <c r="K29" i="2" s="1"/>
  <c r="I564" i="4"/>
  <c r="S564" i="4" s="1"/>
  <c r="I563" i="4"/>
  <c r="S563" i="4" s="1"/>
  <c r="I562" i="4"/>
  <c r="M562" i="4" s="1"/>
  <c r="I16" i="1"/>
  <c r="J16" i="1" s="1"/>
  <c r="K16" i="1"/>
  <c r="L16" i="1"/>
  <c r="I17" i="1"/>
  <c r="J17" i="1" s="1"/>
  <c r="K17" i="1"/>
  <c r="L17" i="1"/>
  <c r="I18" i="1"/>
  <c r="J18" i="1" s="1"/>
  <c r="K18" i="1"/>
  <c r="L18" i="1"/>
  <c r="E18" i="1"/>
  <c r="F18" i="1"/>
  <c r="N18" i="1" s="1"/>
  <c r="E17" i="1"/>
  <c r="F17" i="1"/>
  <c r="N17" i="1" s="1"/>
  <c r="F16" i="1"/>
  <c r="N16" i="1" s="1"/>
  <c r="F28" i="2"/>
  <c r="G28" i="2"/>
  <c r="E28" i="2"/>
  <c r="K28" i="2" s="1"/>
  <c r="I508" i="4"/>
  <c r="S508" i="4" s="1"/>
  <c r="F27" i="2"/>
  <c r="G27" i="2"/>
  <c r="E27" i="2"/>
  <c r="K27" i="2" s="1"/>
  <c r="I561" i="4"/>
  <c r="M561" i="4" s="1"/>
  <c r="I560" i="4"/>
  <c r="S560" i="4" s="1"/>
  <c r="I559" i="4"/>
  <c r="M559" i="4" s="1"/>
  <c r="I558" i="4"/>
  <c r="N558" i="4" s="1"/>
  <c r="I557" i="4"/>
  <c r="S557" i="4" s="1"/>
  <c r="I556" i="4"/>
  <c r="S556" i="4" s="1"/>
  <c r="I555" i="4"/>
  <c r="N555" i="4" s="1"/>
  <c r="I554" i="4"/>
  <c r="N554" i="4" s="1"/>
  <c r="I553" i="4"/>
  <c r="M553" i="4" s="1"/>
  <c r="I552" i="4"/>
  <c r="S552" i="4" s="1"/>
  <c r="I551" i="4"/>
  <c r="S551" i="4" s="1"/>
  <c r="I550" i="4"/>
  <c r="N550" i="4" s="1"/>
  <c r="I549" i="4"/>
  <c r="L549" i="4" s="1"/>
  <c r="I548" i="4"/>
  <c r="N548" i="4" s="1"/>
  <c r="I547" i="4"/>
  <c r="N547" i="4" s="1"/>
  <c r="I546" i="4"/>
  <c r="S546" i="4" s="1"/>
  <c r="I545" i="4"/>
  <c r="M545" i="4" s="1"/>
  <c r="I544" i="4"/>
  <c r="M544" i="4" s="1"/>
  <c r="I543" i="4"/>
  <c r="S543" i="4" s="1"/>
  <c r="I542" i="4"/>
  <c r="M542" i="4" s="1"/>
  <c r="I541" i="4"/>
  <c r="S541" i="4" s="1"/>
  <c r="I540" i="4"/>
  <c r="N540" i="4" s="1"/>
  <c r="I539" i="4"/>
  <c r="S539" i="4" s="1"/>
  <c r="I538" i="4"/>
  <c r="N538" i="4" s="1"/>
  <c r="I537" i="4"/>
  <c r="M537" i="4" s="1"/>
  <c r="I536" i="4"/>
  <c r="N536" i="4" s="1"/>
  <c r="I535" i="4"/>
  <c r="S535" i="4" s="1"/>
  <c r="I534" i="4"/>
  <c r="L534" i="4" s="1"/>
  <c r="I533" i="4"/>
  <c r="M533" i="4" s="1"/>
  <c r="I532" i="4"/>
  <c r="N532" i="4" s="1"/>
  <c r="I531" i="4"/>
  <c r="L531" i="4" s="1"/>
  <c r="I530" i="4"/>
  <c r="M530" i="4" s="1"/>
  <c r="I529" i="4"/>
  <c r="M529" i="4" s="1"/>
  <c r="I528" i="4"/>
  <c r="N528" i="4" s="1"/>
  <c r="I527" i="4"/>
  <c r="S527" i="4" s="1"/>
  <c r="I526" i="4"/>
  <c r="S526" i="4" s="1"/>
  <c r="I525" i="4"/>
  <c r="M525" i="4" s="1"/>
  <c r="I524" i="4"/>
  <c r="S524" i="4" s="1"/>
  <c r="I523" i="4"/>
  <c r="N523" i="4" s="1"/>
  <c r="I522" i="4"/>
  <c r="M522" i="4" s="1"/>
  <c r="I521" i="4"/>
  <c r="N521" i="4" s="1"/>
  <c r="I520" i="4"/>
  <c r="S520" i="4" s="1"/>
  <c r="I519" i="4"/>
  <c r="N519" i="4" s="1"/>
  <c r="I518" i="4"/>
  <c r="S518" i="4" s="1"/>
  <c r="I517" i="4"/>
  <c r="N517" i="4" s="1"/>
  <c r="I516" i="4"/>
  <c r="L516" i="4" s="1"/>
  <c r="I515" i="4"/>
  <c r="N515" i="4" s="1"/>
  <c r="G32" i="3"/>
  <c r="H32" i="3" s="1"/>
  <c r="D32" i="3"/>
  <c r="E32" i="3" s="1"/>
  <c r="F32" i="3" s="1"/>
  <c r="H26" i="2"/>
  <c r="I26" i="2"/>
  <c r="J26" i="2"/>
  <c r="F26" i="2"/>
  <c r="G26" i="2"/>
  <c r="E26" i="2"/>
  <c r="K26" i="2" s="1"/>
  <c r="H25" i="2"/>
  <c r="I25" i="2"/>
  <c r="J25" i="2"/>
  <c r="F25" i="2"/>
  <c r="G25" i="2"/>
  <c r="E25" i="2"/>
  <c r="K25" i="2" s="1"/>
  <c r="I15" i="1"/>
  <c r="J15" i="1" s="1"/>
  <c r="K15" i="1"/>
  <c r="L15" i="1"/>
  <c r="E15" i="1"/>
  <c r="M15" i="1" s="1"/>
  <c r="F15" i="1"/>
  <c r="G15" i="1" s="1"/>
  <c r="I514" i="4"/>
  <c r="S514" i="4" s="1"/>
  <c r="I499" i="4"/>
  <c r="N499" i="4" s="1"/>
  <c r="I482" i="4"/>
  <c r="S482" i="4" s="1"/>
  <c r="I491" i="4"/>
  <c r="S491" i="4" s="1"/>
  <c r="I509" i="4"/>
  <c r="S509" i="4" s="1"/>
  <c r="H24" i="2"/>
  <c r="I24" i="2"/>
  <c r="J24" i="2"/>
  <c r="F24" i="2"/>
  <c r="G24" i="2"/>
  <c r="E24" i="2"/>
  <c r="K24" i="2" s="1"/>
  <c r="G31" i="3"/>
  <c r="H31" i="3" s="1"/>
  <c r="D31" i="3"/>
  <c r="E31" i="3" s="1"/>
  <c r="F31" i="3" s="1"/>
  <c r="G29" i="3"/>
  <c r="H29" i="3" s="1"/>
  <c r="G30" i="3"/>
  <c r="H30" i="3" s="1"/>
  <c r="D30" i="3"/>
  <c r="E30" i="3" s="1"/>
  <c r="F30" i="3" s="1"/>
  <c r="H23" i="2"/>
  <c r="I23" i="2"/>
  <c r="J23" i="2"/>
  <c r="F23" i="2"/>
  <c r="G23" i="2"/>
  <c r="E23" i="2"/>
  <c r="K23" i="2" s="1"/>
  <c r="I14" i="1"/>
  <c r="J14" i="1" s="1"/>
  <c r="K14" i="1"/>
  <c r="L14" i="1"/>
  <c r="M14" i="1"/>
  <c r="F14" i="1"/>
  <c r="N14" i="1" s="1"/>
  <c r="D29" i="3"/>
  <c r="E29" i="3" s="1"/>
  <c r="F29" i="3" s="1"/>
  <c r="I480" i="4"/>
  <c r="S480" i="4" s="1"/>
  <c r="I435" i="4"/>
  <c r="S435" i="4" s="1"/>
  <c r="I507" i="4"/>
  <c r="S507" i="4" s="1"/>
  <c r="I513" i="4"/>
  <c r="S513" i="4" s="1"/>
  <c r="I512" i="4"/>
  <c r="S512" i="4" s="1"/>
  <c r="I511" i="4"/>
  <c r="S511" i="4" s="1"/>
  <c r="I510" i="4"/>
  <c r="L510" i="4" s="1"/>
  <c r="I506" i="4"/>
  <c r="S506" i="4" s="1"/>
  <c r="I505" i="4"/>
  <c r="S505" i="4" s="1"/>
  <c r="I504" i="4"/>
  <c r="S504" i="4" s="1"/>
  <c r="I503" i="4"/>
  <c r="N503" i="4" s="1"/>
  <c r="I502" i="4"/>
  <c r="N502" i="4" s="1"/>
  <c r="I501" i="4"/>
  <c r="S501" i="4" s="1"/>
  <c r="I500" i="4"/>
  <c r="M500" i="4" s="1"/>
  <c r="I496" i="4"/>
  <c r="S496" i="4" s="1"/>
  <c r="I473" i="4"/>
  <c r="S473" i="4" s="1"/>
  <c r="I498" i="4"/>
  <c r="N498" i="4" s="1"/>
  <c r="I497" i="4"/>
  <c r="N497" i="4" s="1"/>
  <c r="I481" i="4"/>
  <c r="N481" i="4" s="1"/>
  <c r="I495" i="4"/>
  <c r="N495" i="4" s="1"/>
  <c r="I474" i="4"/>
  <c r="M474" i="4" s="1"/>
  <c r="I494" i="4"/>
  <c r="L494" i="4" s="1"/>
  <c r="I493" i="4"/>
  <c r="S493" i="4" s="1"/>
  <c r="I492" i="4"/>
  <c r="S492" i="4" s="1"/>
  <c r="I490" i="4"/>
  <c r="M490" i="4" s="1"/>
  <c r="I489" i="4"/>
  <c r="N489" i="4" s="1"/>
  <c r="I488" i="4"/>
  <c r="L488" i="4" s="1"/>
  <c r="I487" i="4"/>
  <c r="M487" i="4" s="1"/>
  <c r="I486" i="4"/>
  <c r="S486" i="4" s="1"/>
  <c r="I485" i="4"/>
  <c r="S485" i="4" s="1"/>
  <c r="I484" i="4"/>
  <c r="S484" i="4" s="1"/>
  <c r="I483" i="4"/>
  <c r="S483" i="4" s="1"/>
  <c r="I479" i="4"/>
  <c r="N479" i="4" s="1"/>
  <c r="I478" i="4"/>
  <c r="S478" i="4" s="1"/>
  <c r="I477" i="4"/>
  <c r="M477" i="4" s="1"/>
  <c r="I476" i="4"/>
  <c r="N476" i="4" s="1"/>
  <c r="I475" i="4"/>
  <c r="S475" i="4" s="1"/>
  <c r="I472" i="4"/>
  <c r="S472" i="4" s="1"/>
  <c r="I471" i="4"/>
  <c r="M471" i="4" s="1"/>
  <c r="I470" i="4"/>
  <c r="N470" i="4" s="1"/>
  <c r="I469" i="4"/>
  <c r="N469" i="4" s="1"/>
  <c r="I468" i="4"/>
  <c r="M468" i="4" s="1"/>
  <c r="I467" i="4"/>
  <c r="M467" i="4" s="1"/>
  <c r="I466" i="4"/>
  <c r="M466" i="4" s="1"/>
  <c r="I465" i="4"/>
  <c r="S465" i="4" s="1"/>
  <c r="I464" i="4"/>
  <c r="S464" i="4" s="1"/>
  <c r="I463" i="4"/>
  <c r="L463" i="4" s="1"/>
  <c r="G21" i="3"/>
  <c r="H21" i="3" s="1"/>
  <c r="G22" i="3"/>
  <c r="H22" i="3" s="1"/>
  <c r="G23" i="3"/>
  <c r="H23" i="3" s="1"/>
  <c r="G24" i="3"/>
  <c r="H24" i="3" s="1"/>
  <c r="G25" i="3"/>
  <c r="H25" i="3" s="1"/>
  <c r="G26" i="3"/>
  <c r="H26" i="3" s="1"/>
  <c r="G27" i="3"/>
  <c r="H27" i="3" s="1"/>
  <c r="G28" i="3"/>
  <c r="H28" i="3" s="1"/>
  <c r="D28" i="3"/>
  <c r="E28" i="3" s="1"/>
  <c r="F28" i="3" s="1"/>
  <c r="D27" i="3"/>
  <c r="E27" i="3" s="1"/>
  <c r="F27" i="3" s="1"/>
  <c r="I12" i="1"/>
  <c r="J12" i="1" s="1"/>
  <c r="K12" i="1"/>
  <c r="L12" i="1"/>
  <c r="I13" i="1"/>
  <c r="J13" i="1" s="1"/>
  <c r="K13" i="1"/>
  <c r="L13" i="1"/>
  <c r="E13" i="1"/>
  <c r="F13" i="1"/>
  <c r="N13" i="1" s="1"/>
  <c r="I428" i="4"/>
  <c r="S428" i="4" s="1"/>
  <c r="I449" i="4"/>
  <c r="S449" i="4" s="1"/>
  <c r="D26" i="3"/>
  <c r="E26" i="3" s="1"/>
  <c r="F26" i="3" s="1"/>
  <c r="I436" i="4"/>
  <c r="S436" i="4" s="1"/>
  <c r="I458" i="4"/>
  <c r="S458" i="4" s="1"/>
  <c r="F22" i="2"/>
  <c r="G22" i="2"/>
  <c r="E22" i="2"/>
  <c r="K22" i="2" s="1"/>
  <c r="H22" i="2"/>
  <c r="I22" i="2"/>
  <c r="J22" i="2"/>
  <c r="D25" i="3"/>
  <c r="E25" i="3" s="1"/>
  <c r="F25" i="3" s="1"/>
  <c r="H21" i="2"/>
  <c r="I21" i="2"/>
  <c r="J21" i="2"/>
  <c r="F21" i="2"/>
  <c r="G21" i="2"/>
  <c r="E21" i="2"/>
  <c r="K21" i="2" s="1"/>
  <c r="D24" i="3"/>
  <c r="E24" i="3" s="1"/>
  <c r="F24" i="3" s="1"/>
  <c r="I380" i="4"/>
  <c r="S380" i="4" s="1"/>
  <c r="I385" i="4"/>
  <c r="S385" i="4" s="1"/>
  <c r="I386" i="4"/>
  <c r="S386" i="4" s="1"/>
  <c r="I462" i="4"/>
  <c r="S462" i="4" s="1"/>
  <c r="I461" i="4"/>
  <c r="M461" i="4" s="1"/>
  <c r="I460" i="4"/>
  <c r="S460" i="4" s="1"/>
  <c r="I459" i="4"/>
  <c r="S459" i="4" s="1"/>
  <c r="I457" i="4"/>
  <c r="M457" i="4" s="1"/>
  <c r="I456" i="4"/>
  <c r="N456" i="4" s="1"/>
  <c r="I455" i="4"/>
  <c r="S455" i="4" s="1"/>
  <c r="I454" i="4"/>
  <c r="L454" i="4" s="1"/>
  <c r="I453" i="4"/>
  <c r="M453" i="4" s="1"/>
  <c r="I452" i="4"/>
  <c r="N452" i="4" s="1"/>
  <c r="I451" i="4"/>
  <c r="S451" i="4" s="1"/>
  <c r="I450" i="4"/>
  <c r="L450" i="4" s="1"/>
  <c r="I448" i="4"/>
  <c r="M448" i="4" s="1"/>
  <c r="I447" i="4"/>
  <c r="N447" i="4" s="1"/>
  <c r="I446" i="4"/>
  <c r="S446" i="4" s="1"/>
  <c r="I445" i="4"/>
  <c r="L445" i="4" s="1"/>
  <c r="I444" i="4"/>
  <c r="M444" i="4" s="1"/>
  <c r="I443" i="4"/>
  <c r="N443" i="4" s="1"/>
  <c r="I442" i="4"/>
  <c r="L442" i="4" s="1"/>
  <c r="I441" i="4"/>
  <c r="L441" i="4" s="1"/>
  <c r="I440" i="4"/>
  <c r="M440" i="4" s="1"/>
  <c r="I439" i="4"/>
  <c r="N439" i="4" s="1"/>
  <c r="I438" i="4"/>
  <c r="S438" i="4" s="1"/>
  <c r="I437" i="4"/>
  <c r="L437" i="4" s="1"/>
  <c r="I434" i="4"/>
  <c r="S434" i="4" s="1"/>
  <c r="I433" i="4"/>
  <c r="N433" i="4" s="1"/>
  <c r="I432" i="4"/>
  <c r="N432" i="4" s="1"/>
  <c r="I431" i="4"/>
  <c r="S431" i="4" s="1"/>
  <c r="I430" i="4"/>
  <c r="M430" i="4" s="1"/>
  <c r="I429" i="4"/>
  <c r="S429" i="4" s="1"/>
  <c r="I427" i="4"/>
  <c r="S427" i="4" s="1"/>
  <c r="I426" i="4"/>
  <c r="L426" i="4" s="1"/>
  <c r="I425" i="4"/>
  <c r="M425" i="4" s="1"/>
  <c r="I424" i="4"/>
  <c r="N424" i="4" s="1"/>
  <c r="I423" i="4"/>
  <c r="N423" i="4" s="1"/>
  <c r="I422" i="4"/>
  <c r="S422" i="4" s="1"/>
  <c r="I421" i="4"/>
  <c r="M421" i="4" s="1"/>
  <c r="I420" i="4"/>
  <c r="N420" i="4" s="1"/>
  <c r="I419" i="4"/>
  <c r="S419" i="4" s="1"/>
  <c r="I418" i="4"/>
  <c r="L418" i="4" s="1"/>
  <c r="I417" i="4"/>
  <c r="N417" i="4" s="1"/>
  <c r="I416" i="4"/>
  <c r="N416" i="4" s="1"/>
  <c r="I415" i="4"/>
  <c r="L415" i="4" s="1"/>
  <c r="E12" i="1"/>
  <c r="M12" i="1" s="1"/>
  <c r="F12" i="1"/>
  <c r="N12" i="1" s="1"/>
  <c r="D23" i="3"/>
  <c r="E23" i="3" s="1"/>
  <c r="F23" i="3" s="1"/>
  <c r="D22" i="3"/>
  <c r="E22" i="3" s="1"/>
  <c r="F22" i="3" s="1"/>
  <c r="D21" i="3"/>
  <c r="E21" i="3" s="1"/>
  <c r="F21" i="3" s="1"/>
  <c r="I414" i="4"/>
  <c r="S414" i="4" s="1"/>
  <c r="I413" i="4"/>
  <c r="S413" i="4" s="1"/>
  <c r="H20" i="2"/>
  <c r="I20" i="2"/>
  <c r="J20" i="2"/>
  <c r="F20" i="2"/>
  <c r="G20" i="2"/>
  <c r="E20" i="2"/>
  <c r="K20" i="2" s="1"/>
  <c r="G20" i="3"/>
  <c r="H20" i="3" s="1"/>
  <c r="D20" i="3"/>
  <c r="E20" i="3" s="1"/>
  <c r="F20" i="3" s="1"/>
  <c r="H15" i="2"/>
  <c r="I15" i="2"/>
  <c r="J15" i="2"/>
  <c r="H16" i="2"/>
  <c r="I16" i="2"/>
  <c r="J16" i="2"/>
  <c r="H17" i="2"/>
  <c r="I17" i="2"/>
  <c r="J17" i="2"/>
  <c r="H18" i="2"/>
  <c r="I18" i="2"/>
  <c r="J18" i="2"/>
  <c r="H19" i="2"/>
  <c r="I19" i="2"/>
  <c r="J19" i="2"/>
  <c r="F19" i="2"/>
  <c r="G19" i="2"/>
  <c r="E19" i="2"/>
  <c r="K19" i="2" s="1"/>
  <c r="F18" i="2"/>
  <c r="G18" i="2"/>
  <c r="E18" i="2"/>
  <c r="K18" i="2" s="1"/>
  <c r="I8" i="1"/>
  <c r="J8" i="1" s="1"/>
  <c r="K8" i="1"/>
  <c r="L8" i="1"/>
  <c r="I9" i="1"/>
  <c r="J9" i="1" s="1"/>
  <c r="K9" i="1"/>
  <c r="L9" i="1"/>
  <c r="I10" i="1"/>
  <c r="J10" i="1" s="1"/>
  <c r="K10" i="1"/>
  <c r="L10" i="1"/>
  <c r="I11" i="1"/>
  <c r="J11" i="1" s="1"/>
  <c r="K11" i="1"/>
  <c r="L11" i="1"/>
  <c r="E11" i="1"/>
  <c r="M11" i="1" s="1"/>
  <c r="F11" i="1"/>
  <c r="G11" i="1" s="1"/>
  <c r="I412" i="4"/>
  <c r="N412" i="4" s="1"/>
  <c r="I411" i="4"/>
  <c r="S411" i="4" s="1"/>
  <c r="I410" i="4"/>
  <c r="S410" i="4" s="1"/>
  <c r="I409" i="4"/>
  <c r="N409" i="4" s="1"/>
  <c r="I408" i="4"/>
  <c r="I407" i="4"/>
  <c r="S407" i="4" s="1"/>
  <c r="I406" i="4"/>
  <c r="I405" i="4"/>
  <c r="N405" i="4" s="1"/>
  <c r="I404" i="4"/>
  <c r="L404" i="4" s="1"/>
  <c r="I403" i="4"/>
  <c r="I402" i="4"/>
  <c r="M402" i="4" s="1"/>
  <c r="I401" i="4"/>
  <c r="L401" i="4" s="1"/>
  <c r="I400" i="4"/>
  <c r="I399" i="4"/>
  <c r="L399" i="4" s="1"/>
  <c r="I398" i="4"/>
  <c r="L398" i="4" s="1"/>
  <c r="I397" i="4"/>
  <c r="N397" i="4" s="1"/>
  <c r="I396" i="4"/>
  <c r="S396" i="4" s="1"/>
  <c r="I395" i="4"/>
  <c r="I394" i="4"/>
  <c r="M394" i="4" s="1"/>
  <c r="I393" i="4"/>
  <c r="S393" i="4" s="1"/>
  <c r="I392" i="4"/>
  <c r="I391" i="4"/>
  <c r="L391" i="4" s="1"/>
  <c r="I390" i="4"/>
  <c r="I389" i="4"/>
  <c r="S389" i="4" s="1"/>
  <c r="I388" i="4"/>
  <c r="I387" i="4"/>
  <c r="L387" i="4" s="1"/>
  <c r="I384" i="4"/>
  <c r="L384" i="4" s="1"/>
  <c r="I383" i="4"/>
  <c r="N383" i="4" s="1"/>
  <c r="I382" i="4"/>
  <c r="L382" i="4" s="1"/>
  <c r="I381" i="4"/>
  <c r="I379" i="4"/>
  <c r="S379" i="4" s="1"/>
  <c r="I378" i="4"/>
  <c r="I377" i="4"/>
  <c r="L377" i="4" s="1"/>
  <c r="I376" i="4"/>
  <c r="I375" i="4"/>
  <c r="N375" i="4" s="1"/>
  <c r="I374" i="4"/>
  <c r="M374" i="4" s="1"/>
  <c r="I373" i="4"/>
  <c r="I372" i="4"/>
  <c r="M372" i="4" s="1"/>
  <c r="I371" i="4"/>
  <c r="S371" i="4" s="1"/>
  <c r="I370" i="4"/>
  <c r="I369" i="4"/>
  <c r="L369" i="4" s="1"/>
  <c r="I368" i="4"/>
  <c r="I367" i="4"/>
  <c r="N367" i="4" s="1"/>
  <c r="I337" i="4"/>
  <c r="S337" i="4" s="1"/>
  <c r="F17" i="2"/>
  <c r="G17" i="2"/>
  <c r="E17" i="2"/>
  <c r="K17" i="2" s="1"/>
  <c r="F16" i="2"/>
  <c r="G16" i="2"/>
  <c r="E16" i="2"/>
  <c r="K16" i="2" s="1"/>
  <c r="I286" i="4"/>
  <c r="S286" i="4" s="1"/>
  <c r="I336" i="4"/>
  <c r="S336" i="4" s="1"/>
  <c r="I360" i="4"/>
  <c r="S360" i="4" s="1"/>
  <c r="I340" i="4"/>
  <c r="S340" i="4" s="1"/>
  <c r="I331" i="4"/>
  <c r="S331" i="4" s="1"/>
  <c r="G19" i="3"/>
  <c r="H19" i="3" s="1"/>
  <c r="D19" i="3"/>
  <c r="J19" i="3" s="1"/>
  <c r="D17" i="3"/>
  <c r="E17" i="3" s="1"/>
  <c r="F17" i="3" s="1"/>
  <c r="G17" i="3"/>
  <c r="H17" i="3" s="1"/>
  <c r="D18" i="3"/>
  <c r="E18" i="3" s="1"/>
  <c r="F18" i="3" s="1"/>
  <c r="G18" i="3"/>
  <c r="H18" i="3" s="1"/>
  <c r="I342" i="4"/>
  <c r="S342" i="4" s="1"/>
  <c r="I354" i="4"/>
  <c r="S354" i="4" s="1"/>
  <c r="H13" i="2"/>
  <c r="I13" i="2"/>
  <c r="J13" i="2"/>
  <c r="H14" i="2"/>
  <c r="I14" i="2"/>
  <c r="J14" i="2"/>
  <c r="F15" i="2"/>
  <c r="G15" i="2"/>
  <c r="E15" i="2"/>
  <c r="K15" i="2" s="1"/>
  <c r="F10" i="1"/>
  <c r="N10" i="1" s="1"/>
  <c r="E10" i="1"/>
  <c r="M10" i="1" s="1"/>
  <c r="I362" i="4"/>
  <c r="S362" i="4" s="1"/>
  <c r="I333" i="4"/>
  <c r="L333" i="4" s="1"/>
  <c r="I366" i="4"/>
  <c r="S366" i="4" s="1"/>
  <c r="I365" i="4"/>
  <c r="N365" i="4" s="1"/>
  <c r="I364" i="4"/>
  <c r="S364" i="4" s="1"/>
  <c r="I363" i="4"/>
  <c r="S363" i="4" s="1"/>
  <c r="I361" i="4"/>
  <c r="S361" i="4" s="1"/>
  <c r="I359" i="4"/>
  <c r="S359" i="4" s="1"/>
  <c r="I358" i="4"/>
  <c r="S358" i="4" s="1"/>
  <c r="I357" i="4"/>
  <c r="L357" i="4" s="1"/>
  <c r="I356" i="4"/>
  <c r="S356" i="4" s="1"/>
  <c r="I355" i="4"/>
  <c r="L355" i="4" s="1"/>
  <c r="I353" i="4"/>
  <c r="S353" i="4" s="1"/>
  <c r="I352" i="4"/>
  <c r="S352" i="4" s="1"/>
  <c r="I351" i="4"/>
  <c r="L351" i="4" s="1"/>
  <c r="I350" i="4"/>
  <c r="S350" i="4" s="1"/>
  <c r="I349" i="4"/>
  <c r="N349" i="4" s="1"/>
  <c r="I348" i="4"/>
  <c r="N348" i="4" s="1"/>
  <c r="I347" i="4"/>
  <c r="N347" i="4" s="1"/>
  <c r="I346" i="4"/>
  <c r="M346" i="4" s="1"/>
  <c r="I345" i="4"/>
  <c r="L345" i="4" s="1"/>
  <c r="I344" i="4"/>
  <c r="S344" i="4" s="1"/>
  <c r="I341" i="4"/>
  <c r="L341" i="4" s="1"/>
  <c r="I339" i="4"/>
  <c r="S339" i="4" s="1"/>
  <c r="I343" i="4"/>
  <c r="N343" i="4" s="1"/>
  <c r="I338" i="4"/>
  <c r="M338" i="4" s="1"/>
  <c r="I335" i="4"/>
  <c r="L335" i="4" s="1"/>
  <c r="I334" i="4"/>
  <c r="S334" i="4" s="1"/>
  <c r="I332" i="4"/>
  <c r="N332" i="4" s="1"/>
  <c r="I330" i="4"/>
  <c r="N330" i="4" s="1"/>
  <c r="I329" i="4"/>
  <c r="N329" i="4" s="1"/>
  <c r="I328" i="4"/>
  <c r="M328" i="4" s="1"/>
  <c r="I327" i="4"/>
  <c r="L327" i="4" s="1"/>
  <c r="I326" i="4"/>
  <c r="S326" i="4" s="1"/>
  <c r="I325" i="4"/>
  <c r="L325" i="4" s="1"/>
  <c r="I324" i="4"/>
  <c r="S324" i="4" s="1"/>
  <c r="I323" i="4"/>
  <c r="N323" i="4" s="1"/>
  <c r="I322" i="4"/>
  <c r="L322" i="4" s="1"/>
  <c r="I321" i="4"/>
  <c r="S321" i="4" s="1"/>
  <c r="I320" i="4"/>
  <c r="M320" i="4" s="1"/>
  <c r="I319" i="4"/>
  <c r="L319" i="4" s="1"/>
  <c r="I318" i="4"/>
  <c r="S318" i="4" s="1"/>
  <c r="E9" i="1"/>
  <c r="M9" i="1" s="1"/>
  <c r="F9" i="1"/>
  <c r="G9" i="1" s="1"/>
  <c r="F14" i="2"/>
  <c r="G14" i="2"/>
  <c r="E14" i="2"/>
  <c r="K14" i="2" s="1"/>
  <c r="I317" i="4"/>
  <c r="M317" i="4" s="1"/>
  <c r="I285" i="4"/>
  <c r="S285" i="4" s="1"/>
  <c r="I290" i="4"/>
  <c r="S290" i="4" s="1"/>
  <c r="I291" i="4"/>
  <c r="N291" i="4" s="1"/>
  <c r="F12" i="2"/>
  <c r="G12" i="2"/>
  <c r="H12" i="2"/>
  <c r="I12" i="2"/>
  <c r="J12" i="2"/>
  <c r="F13" i="2"/>
  <c r="G13" i="2"/>
  <c r="E13" i="2"/>
  <c r="K13" i="2" s="1"/>
  <c r="G16" i="3"/>
  <c r="H16" i="3" s="1"/>
  <c r="D16" i="3"/>
  <c r="E16" i="3" s="1"/>
  <c r="F16" i="3" s="1"/>
  <c r="E8" i="1"/>
  <c r="M8" i="1" s="1"/>
  <c r="F8" i="1"/>
  <c r="N8" i="1" s="1"/>
  <c r="I316" i="4"/>
  <c r="N316" i="4" s="1"/>
  <c r="I268" i="4"/>
  <c r="L268" i="4" s="1"/>
  <c r="I269" i="4"/>
  <c r="N269" i="4" s="1"/>
  <c r="I270" i="4"/>
  <c r="L270" i="4" s="1"/>
  <c r="I271" i="4"/>
  <c r="S271" i="4" s="1"/>
  <c r="I272" i="4"/>
  <c r="N272" i="4" s="1"/>
  <c r="I273" i="4"/>
  <c r="M273" i="4" s="1"/>
  <c r="I274" i="4"/>
  <c r="S274" i="4" s="1"/>
  <c r="I275" i="4"/>
  <c r="L275" i="4" s="1"/>
  <c r="I276" i="4"/>
  <c r="N276" i="4" s="1"/>
  <c r="I277" i="4"/>
  <c r="L277" i="4" s="1"/>
  <c r="I278" i="4"/>
  <c r="L278" i="4" s="1"/>
  <c r="I279" i="4"/>
  <c r="S279" i="4" s="1"/>
  <c r="I280" i="4"/>
  <c r="M280" i="4" s="1"/>
  <c r="I281" i="4"/>
  <c r="L281" i="4" s="1"/>
  <c r="I282" i="4"/>
  <c r="L282" i="4" s="1"/>
  <c r="I283" i="4"/>
  <c r="N283" i="4" s="1"/>
  <c r="I284" i="4"/>
  <c r="L284" i="4" s="1"/>
  <c r="I287" i="4"/>
  <c r="L287" i="4" s="1"/>
  <c r="I288" i="4"/>
  <c r="S288" i="4" s="1"/>
  <c r="I289" i="4"/>
  <c r="L289" i="4" s="1"/>
  <c r="I292" i="4"/>
  <c r="M292" i="4" s="1"/>
  <c r="I293" i="4"/>
  <c r="L293" i="4" s="1"/>
  <c r="I294" i="4"/>
  <c r="N294" i="4" s="1"/>
  <c r="I295" i="4"/>
  <c r="N295" i="4" s="1"/>
  <c r="I296" i="4"/>
  <c r="N296" i="4" s="1"/>
  <c r="I297" i="4"/>
  <c r="L297" i="4" s="1"/>
  <c r="I298" i="4"/>
  <c r="S298" i="4" s="1"/>
  <c r="I299" i="4"/>
  <c r="L299" i="4" s="1"/>
  <c r="I300" i="4"/>
  <c r="M300" i="4" s="1"/>
  <c r="I301" i="4"/>
  <c r="M301" i="4" s="1"/>
  <c r="I302" i="4"/>
  <c r="M302" i="4" s="1"/>
  <c r="I303" i="4"/>
  <c r="N303" i="4" s="1"/>
  <c r="I304" i="4"/>
  <c r="M304" i="4" s="1"/>
  <c r="I305" i="4"/>
  <c r="L305" i="4" s="1"/>
  <c r="I306" i="4"/>
  <c r="S306" i="4" s="1"/>
  <c r="I307" i="4"/>
  <c r="N307" i="4" s="1"/>
  <c r="I308" i="4"/>
  <c r="M308" i="4" s="1"/>
  <c r="I309" i="4"/>
  <c r="S309" i="4" s="1"/>
  <c r="I310" i="4"/>
  <c r="L310" i="4" s="1"/>
  <c r="I311" i="4"/>
  <c r="N311" i="4" s="1"/>
  <c r="I312" i="4"/>
  <c r="L312" i="4" s="1"/>
  <c r="I313" i="4"/>
  <c r="L313" i="4" s="1"/>
  <c r="I314" i="4"/>
  <c r="S314" i="4" s="1"/>
  <c r="I315" i="4"/>
  <c r="M315" i="4" s="1"/>
  <c r="G14" i="3"/>
  <c r="H14" i="3" s="1"/>
  <c r="G15" i="3"/>
  <c r="H15" i="3" s="1"/>
  <c r="D15" i="3"/>
  <c r="E15" i="3" s="1"/>
  <c r="F15" i="3" s="1"/>
  <c r="D14" i="3"/>
  <c r="E14" i="3" s="1"/>
  <c r="F14" i="3" s="1"/>
  <c r="I240" i="4"/>
  <c r="S240" i="4" s="1"/>
  <c r="I256" i="4"/>
  <c r="S256" i="4" s="1"/>
  <c r="I239" i="4"/>
  <c r="S239" i="4" s="1"/>
  <c r="I255" i="4"/>
  <c r="S255" i="4" s="1"/>
  <c r="G13" i="3"/>
  <c r="H13" i="3" s="1"/>
  <c r="D13" i="3"/>
  <c r="E13" i="3" s="1"/>
  <c r="F13" i="3" s="1"/>
  <c r="I257" i="4"/>
  <c r="S257" i="4" s="1"/>
  <c r="G12" i="3"/>
  <c r="H12" i="3" s="1"/>
  <c r="D12" i="3"/>
  <c r="J12" i="3" s="1"/>
  <c r="G11" i="3"/>
  <c r="H11" i="3" s="1"/>
  <c r="D11" i="3"/>
  <c r="E11" i="3" s="1"/>
  <c r="F11" i="3" s="1"/>
  <c r="E11" i="2"/>
  <c r="K11" i="2" s="1"/>
  <c r="F11" i="2"/>
  <c r="G11" i="2"/>
  <c r="H11" i="2"/>
  <c r="I11" i="2"/>
  <c r="J11" i="2"/>
  <c r="E12" i="2"/>
  <c r="K12" i="2" s="1"/>
  <c r="I267" i="4"/>
  <c r="S267" i="4" s="1"/>
  <c r="I266" i="4"/>
  <c r="N266" i="4" s="1"/>
  <c r="I265" i="4"/>
  <c r="L265" i="4" s="1"/>
  <c r="I264" i="4"/>
  <c r="S264" i="4" s="1"/>
  <c r="I263" i="4"/>
  <c r="M263" i="4" s="1"/>
  <c r="I262" i="4"/>
  <c r="S262" i="4" s="1"/>
  <c r="I261" i="4"/>
  <c r="S261" i="4" s="1"/>
  <c r="I260" i="4"/>
  <c r="L260" i="4" s="1"/>
  <c r="I259" i="4"/>
  <c r="S259" i="4" s="1"/>
  <c r="I258" i="4"/>
  <c r="N258" i="4" s="1"/>
  <c r="I254" i="4"/>
  <c r="N254" i="4" s="1"/>
  <c r="I253" i="4"/>
  <c r="S253" i="4" s="1"/>
  <c r="I252" i="4"/>
  <c r="M252" i="4" s="1"/>
  <c r="I251" i="4"/>
  <c r="M251" i="4" s="1"/>
  <c r="I250" i="4"/>
  <c r="S250" i="4" s="1"/>
  <c r="I249" i="4"/>
  <c r="L249" i="4" s="1"/>
  <c r="I248" i="4"/>
  <c r="S248" i="4" s="1"/>
  <c r="I247" i="4"/>
  <c r="N247" i="4" s="1"/>
  <c r="I246" i="4"/>
  <c r="M246" i="4" s="1"/>
  <c r="I245" i="4"/>
  <c r="S245" i="4" s="1"/>
  <c r="I244" i="4"/>
  <c r="M244" i="4" s="1"/>
  <c r="I243" i="4"/>
  <c r="S243" i="4" s="1"/>
  <c r="I242" i="4"/>
  <c r="L242" i="4" s="1"/>
  <c r="I241" i="4"/>
  <c r="S241" i="4" s="1"/>
  <c r="I238" i="4"/>
  <c r="N238" i="4" s="1"/>
  <c r="I237" i="4"/>
  <c r="S237" i="4" s="1"/>
  <c r="I236" i="4"/>
  <c r="S236" i="4" s="1"/>
  <c r="I235" i="4"/>
  <c r="M235" i="4" s="1"/>
  <c r="I234" i="4"/>
  <c r="L234" i="4" s="1"/>
  <c r="I233" i="4"/>
  <c r="S233" i="4" s="1"/>
  <c r="I232" i="4"/>
  <c r="L232" i="4" s="1"/>
  <c r="I231" i="4"/>
  <c r="S231" i="4" s="1"/>
  <c r="I230" i="4"/>
  <c r="N230" i="4" s="1"/>
  <c r="I229" i="4"/>
  <c r="S229" i="4" s="1"/>
  <c r="I228" i="4"/>
  <c r="S228" i="4" s="1"/>
  <c r="I227" i="4"/>
  <c r="M227" i="4" s="1"/>
  <c r="I226" i="4"/>
  <c r="S226" i="4" s="1"/>
  <c r="I225" i="4"/>
  <c r="S225" i="4" s="1"/>
  <c r="I224" i="4"/>
  <c r="L224" i="4" s="1"/>
  <c r="I223" i="4"/>
  <c r="S223" i="4" s="1"/>
  <c r="I222" i="4"/>
  <c r="S222" i="4" s="1"/>
  <c r="I193" i="4"/>
  <c r="S193" i="4" s="1"/>
  <c r="I6" i="1"/>
  <c r="J6" i="1" s="1"/>
  <c r="K6" i="1"/>
  <c r="L6" i="1"/>
  <c r="I7" i="1"/>
  <c r="J7" i="1" s="1"/>
  <c r="K7" i="1"/>
  <c r="L7" i="1"/>
  <c r="E7" i="1"/>
  <c r="F7" i="1"/>
  <c r="N7" i="1" s="1"/>
  <c r="I221" i="4"/>
  <c r="S221" i="4" s="1"/>
  <c r="I220" i="4"/>
  <c r="S220" i="4" s="1"/>
  <c r="I219" i="4"/>
  <c r="L219" i="4" s="1"/>
  <c r="I218" i="4"/>
  <c r="S218" i="4" s="1"/>
  <c r="I217" i="4"/>
  <c r="N217" i="4" s="1"/>
  <c r="I216" i="4"/>
  <c r="L216" i="4" s="1"/>
  <c r="I215" i="4"/>
  <c r="M215" i="4" s="1"/>
  <c r="I214" i="4"/>
  <c r="M214" i="4" s="1"/>
  <c r="I213" i="4"/>
  <c r="S213" i="4" s="1"/>
  <c r="I212" i="4"/>
  <c r="S212" i="4" s="1"/>
  <c r="I211" i="4"/>
  <c r="L211" i="4" s="1"/>
  <c r="I210" i="4"/>
  <c r="N210" i="4" s="1"/>
  <c r="I209" i="4"/>
  <c r="N209" i="4" s="1"/>
  <c r="I208" i="4"/>
  <c r="S208" i="4" s="1"/>
  <c r="I207" i="4"/>
  <c r="M207" i="4" s="1"/>
  <c r="I206" i="4"/>
  <c r="S206" i="4" s="1"/>
  <c r="I205" i="4"/>
  <c r="S205" i="4" s="1"/>
  <c r="I204" i="4"/>
  <c r="S204" i="4" s="1"/>
  <c r="I203" i="4"/>
  <c r="N203" i="4" s="1"/>
  <c r="I202" i="4"/>
  <c r="N202" i="4" s="1"/>
  <c r="I201" i="4"/>
  <c r="N201" i="4" s="1"/>
  <c r="I200" i="4"/>
  <c r="N200" i="4" s="1"/>
  <c r="I199" i="4"/>
  <c r="M199" i="4" s="1"/>
  <c r="I198" i="4"/>
  <c r="M198" i="4" s="1"/>
  <c r="I197" i="4"/>
  <c r="N197" i="4" s="1"/>
  <c r="I196" i="4"/>
  <c r="S196" i="4" s="1"/>
  <c r="I195" i="4"/>
  <c r="N195" i="4" s="1"/>
  <c r="I194" i="4"/>
  <c r="N194" i="4" s="1"/>
  <c r="I192" i="4"/>
  <c r="S192" i="4" s="1"/>
  <c r="I191" i="4"/>
  <c r="S191" i="4" s="1"/>
  <c r="I190" i="4"/>
  <c r="L190" i="4" s="1"/>
  <c r="I189" i="4"/>
  <c r="N189" i="4" s="1"/>
  <c r="I188" i="4"/>
  <c r="S188" i="4" s="1"/>
  <c r="I187" i="4"/>
  <c r="S187" i="4" s="1"/>
  <c r="I186" i="4"/>
  <c r="M186" i="4" s="1"/>
  <c r="I185" i="4"/>
  <c r="N185" i="4" s="1"/>
  <c r="I184" i="4"/>
  <c r="S184" i="4" s="1"/>
  <c r="I183" i="4"/>
  <c r="L183" i="4" s="1"/>
  <c r="I182" i="4"/>
  <c r="L182" i="4" s="1"/>
  <c r="I181" i="4"/>
  <c r="M181" i="4" s="1"/>
  <c r="I180" i="4"/>
  <c r="S180" i="4" s="1"/>
  <c r="G10" i="3"/>
  <c r="H10" i="3" s="1"/>
  <c r="D10" i="3"/>
  <c r="E10" i="3" s="1"/>
  <c r="F10" i="3" s="1"/>
  <c r="E6" i="1"/>
  <c r="F6" i="1"/>
  <c r="N6" i="1" s="1"/>
  <c r="I175" i="4"/>
  <c r="S175" i="4" s="1"/>
  <c r="I179" i="4"/>
  <c r="L179" i="4" s="1"/>
  <c r="I178" i="4"/>
  <c r="N178" i="4" s="1"/>
  <c r="I177" i="4"/>
  <c r="N177" i="4" s="1"/>
  <c r="I176" i="4"/>
  <c r="S176" i="4" s="1"/>
  <c r="I174" i="4"/>
  <c r="S174" i="4" s="1"/>
  <c r="I173" i="4"/>
  <c r="N173" i="4" s="1"/>
  <c r="I172" i="4"/>
  <c r="S172" i="4" s="1"/>
  <c r="I171" i="4"/>
  <c r="S171" i="4" s="1"/>
  <c r="I170" i="4"/>
  <c r="S170" i="4" s="1"/>
  <c r="I169" i="4"/>
  <c r="L169" i="4" s="1"/>
  <c r="I168" i="4"/>
  <c r="L168" i="4" s="1"/>
  <c r="I167" i="4"/>
  <c r="N167" i="4" s="1"/>
  <c r="I166" i="4"/>
  <c r="S166" i="4" s="1"/>
  <c r="I165" i="4"/>
  <c r="S165" i="4" s="1"/>
  <c r="I164" i="4"/>
  <c r="N164" i="4" s="1"/>
  <c r="I163" i="4"/>
  <c r="S163" i="4" s="1"/>
  <c r="I162" i="4"/>
  <c r="S162" i="4" s="1"/>
  <c r="I161" i="4"/>
  <c r="L161" i="4" s="1"/>
  <c r="I160" i="4"/>
  <c r="S160" i="4" s="1"/>
  <c r="I159" i="4"/>
  <c r="L159" i="4" s="1"/>
  <c r="I158" i="4"/>
  <c r="N158" i="4" s="1"/>
  <c r="I157" i="4"/>
  <c r="S157" i="4" s="1"/>
  <c r="I156" i="4"/>
  <c r="S156" i="4" s="1"/>
  <c r="I155" i="4"/>
  <c r="L155" i="4" s="1"/>
  <c r="I154" i="4"/>
  <c r="L154" i="4" s="1"/>
  <c r="I153" i="4"/>
  <c r="N153" i="4" s="1"/>
  <c r="I152" i="4"/>
  <c r="M152" i="4" s="1"/>
  <c r="I151" i="4"/>
  <c r="L151" i="4" s="1"/>
  <c r="I150" i="4"/>
  <c r="M150" i="4" s="1"/>
  <c r="I149" i="4"/>
  <c r="S149" i="4" s="1"/>
  <c r="I148" i="4"/>
  <c r="S148" i="4" s="1"/>
  <c r="I147" i="4"/>
  <c r="L147" i="4" s="1"/>
  <c r="I146" i="4"/>
  <c r="L146" i="4" s="1"/>
  <c r="I145" i="4"/>
  <c r="N145" i="4" s="1"/>
  <c r="I144" i="4"/>
  <c r="S144" i="4" s="1"/>
  <c r="I143" i="4"/>
  <c r="N143" i="4" s="1"/>
  <c r="I142" i="4"/>
  <c r="M142" i="4" s="1"/>
  <c r="I141" i="4"/>
  <c r="S141" i="4" s="1"/>
  <c r="I140" i="4"/>
  <c r="S140" i="4" s="1"/>
  <c r="I139" i="4"/>
  <c r="L139" i="4" s="1"/>
  <c r="G8" i="3"/>
  <c r="H8" i="3" s="1"/>
  <c r="G9" i="3"/>
  <c r="H9" i="3" s="1"/>
  <c r="D9" i="3"/>
  <c r="J9" i="3" s="1"/>
  <c r="H10" i="2"/>
  <c r="I10" i="2"/>
  <c r="J10" i="2"/>
  <c r="F10" i="2"/>
  <c r="G10" i="2"/>
  <c r="E10" i="2"/>
  <c r="K10" i="2" s="1"/>
  <c r="E5" i="1"/>
  <c r="M5" i="1" s="1"/>
  <c r="F5" i="1"/>
  <c r="N5" i="1" s="1"/>
  <c r="I5" i="1"/>
  <c r="J5" i="1" s="1"/>
  <c r="K5" i="1"/>
  <c r="L5" i="1"/>
  <c r="I113" i="4"/>
  <c r="S113" i="4" s="1"/>
  <c r="H9" i="2"/>
  <c r="I9" i="2"/>
  <c r="J9" i="2"/>
  <c r="F9" i="2"/>
  <c r="G9" i="2"/>
  <c r="E9" i="2"/>
  <c r="K9" i="2" s="1"/>
  <c r="I126" i="4"/>
  <c r="S126" i="4" s="1"/>
  <c r="I138" i="4"/>
  <c r="S138" i="4" s="1"/>
  <c r="I112" i="4"/>
  <c r="S112" i="4" s="1"/>
  <c r="I125" i="4"/>
  <c r="S125" i="4" s="1"/>
  <c r="I111" i="4"/>
  <c r="S111" i="4" s="1"/>
  <c r="J59" i="3" l="1"/>
  <c r="J55" i="3"/>
  <c r="J47" i="3"/>
  <c r="E50" i="3"/>
  <c r="F50" i="3" s="1"/>
  <c r="J49" i="3"/>
  <c r="J53" i="3"/>
  <c r="J58" i="3"/>
  <c r="J32" i="3"/>
  <c r="E48" i="3"/>
  <c r="F48" i="3" s="1"/>
  <c r="J52" i="3"/>
  <c r="J46" i="3"/>
  <c r="J42" i="3"/>
  <c r="J45" i="3"/>
  <c r="E9" i="3"/>
  <c r="F9" i="3" s="1"/>
  <c r="J44" i="3"/>
  <c r="J43" i="3"/>
  <c r="G27" i="1"/>
  <c r="H27" i="1" s="1"/>
  <c r="H29" i="1"/>
  <c r="H26" i="1"/>
  <c r="H25" i="1"/>
  <c r="H33" i="1"/>
  <c r="G34" i="1"/>
  <c r="H34" i="1" s="1"/>
  <c r="G32" i="1"/>
  <c r="H32" i="1" s="1"/>
  <c r="H23" i="1"/>
  <c r="H35" i="1"/>
  <c r="L926" i="4"/>
  <c r="L927" i="4"/>
  <c r="M927" i="4"/>
  <c r="N927" i="4"/>
  <c r="M926" i="4"/>
  <c r="N926" i="4"/>
  <c r="M931" i="4"/>
  <c r="M945" i="4"/>
  <c r="S933" i="4"/>
  <c r="L942" i="4"/>
  <c r="N942" i="4"/>
  <c r="N930" i="4"/>
  <c r="L939" i="4"/>
  <c r="S932" i="4"/>
  <c r="L933" i="4"/>
  <c r="L947" i="4"/>
  <c r="N944" i="4"/>
  <c r="S957" i="4"/>
  <c r="N936" i="4"/>
  <c r="M953" i="4"/>
  <c r="N962" i="4"/>
  <c r="N931" i="4"/>
  <c r="M938" i="4"/>
  <c r="S939" i="4"/>
  <c r="M946" i="4"/>
  <c r="L950" i="4"/>
  <c r="N955" i="4"/>
  <c r="M958" i="4"/>
  <c r="S934" i="4"/>
  <c r="N938" i="4"/>
  <c r="N946" i="4"/>
  <c r="L932" i="4"/>
  <c r="S940" i="4"/>
  <c r="L944" i="4"/>
  <c r="M965" i="4"/>
  <c r="M932" i="4"/>
  <c r="M944" i="4"/>
  <c r="M952" i="4"/>
  <c r="N957" i="4"/>
  <c r="N960" i="4"/>
  <c r="L964" i="4"/>
  <c r="M928" i="4"/>
  <c r="L941" i="4"/>
  <c r="S945" i="4"/>
  <c r="N947" i="4"/>
  <c r="M950" i="4"/>
  <c r="S952" i="4"/>
  <c r="M964" i="4"/>
  <c r="N928" i="4"/>
  <c r="L931" i="4"/>
  <c r="L938" i="4"/>
  <c r="M941" i="4"/>
  <c r="S950" i="4"/>
  <c r="L957" i="4"/>
  <c r="L962" i="4"/>
  <c r="N941" i="4"/>
  <c r="M929" i="4"/>
  <c r="M935" i="4"/>
  <c r="L949" i="4"/>
  <c r="L951" i="4"/>
  <c r="S962" i="4"/>
  <c r="N965" i="4"/>
  <c r="N949" i="4"/>
  <c r="M951" i="4"/>
  <c r="M954" i="4"/>
  <c r="M959" i="4"/>
  <c r="S965" i="4"/>
  <c r="L930" i="4"/>
  <c r="M934" i="4"/>
  <c r="L936" i="4"/>
  <c r="M940" i="4"/>
  <c r="S949" i="4"/>
  <c r="S951" i="4"/>
  <c r="S963" i="4"/>
  <c r="L929" i="4"/>
  <c r="S930" i="4"/>
  <c r="N934" i="4"/>
  <c r="L935" i="4"/>
  <c r="S936" i="4"/>
  <c r="N940" i="4"/>
  <c r="S942" i="4"/>
  <c r="N945" i="4"/>
  <c r="S947" i="4"/>
  <c r="N952" i="4"/>
  <c r="L954" i="4"/>
  <c r="S955" i="4"/>
  <c r="L959" i="4"/>
  <c r="S960" i="4"/>
  <c r="N929" i="4"/>
  <c r="M933" i="4"/>
  <c r="N935" i="4"/>
  <c r="L937" i="4"/>
  <c r="M939" i="4"/>
  <c r="L943" i="4"/>
  <c r="L948" i="4"/>
  <c r="N954" i="4"/>
  <c r="L956" i="4"/>
  <c r="N959" i="4"/>
  <c r="L961" i="4"/>
  <c r="L928" i="4"/>
  <c r="M937" i="4"/>
  <c r="M943" i="4"/>
  <c r="L946" i="4"/>
  <c r="M948" i="4"/>
  <c r="L953" i="4"/>
  <c r="M956" i="4"/>
  <c r="L958" i="4"/>
  <c r="M961" i="4"/>
  <c r="N964" i="4"/>
  <c r="L966" i="4"/>
  <c r="N937" i="4"/>
  <c r="N943" i="4"/>
  <c r="N948" i="4"/>
  <c r="N956" i="4"/>
  <c r="N961" i="4"/>
  <c r="L963" i="4"/>
  <c r="M966" i="4"/>
  <c r="N953" i="4"/>
  <c r="L955" i="4"/>
  <c r="N958" i="4"/>
  <c r="L960" i="4"/>
  <c r="M963" i="4"/>
  <c r="N966" i="4"/>
  <c r="E56" i="3"/>
  <c r="F56" i="3" s="1"/>
  <c r="E57" i="3"/>
  <c r="F57" i="3" s="1"/>
  <c r="M35" i="1"/>
  <c r="N35" i="1"/>
  <c r="M34" i="1"/>
  <c r="M33" i="1"/>
  <c r="N33" i="1"/>
  <c r="L925" i="4"/>
  <c r="S925" i="4"/>
  <c r="M925" i="4"/>
  <c r="L915" i="4"/>
  <c r="M915" i="4"/>
  <c r="N915" i="4"/>
  <c r="L897" i="4"/>
  <c r="N897" i="4"/>
  <c r="M897" i="4"/>
  <c r="L890" i="4"/>
  <c r="M890" i="4"/>
  <c r="N890" i="4"/>
  <c r="N877" i="4"/>
  <c r="M877" i="4"/>
  <c r="J54" i="3"/>
  <c r="L894" i="4"/>
  <c r="M894" i="4"/>
  <c r="N894" i="4"/>
  <c r="L917" i="4"/>
  <c r="M917" i="4"/>
  <c r="N917" i="4"/>
  <c r="N895" i="4"/>
  <c r="N888" i="4"/>
  <c r="L893" i="4"/>
  <c r="L913" i="4"/>
  <c r="M893" i="4"/>
  <c r="M913" i="4"/>
  <c r="N913" i="4"/>
  <c r="S905" i="4"/>
  <c r="M895" i="4"/>
  <c r="M879" i="4"/>
  <c r="N879" i="4"/>
  <c r="S921" i="4"/>
  <c r="M909" i="4"/>
  <c r="N909" i="4"/>
  <c r="M923" i="4"/>
  <c r="N923" i="4"/>
  <c r="L884" i="4"/>
  <c r="L898" i="4"/>
  <c r="N914" i="4"/>
  <c r="M884" i="4"/>
  <c r="M898" i="4"/>
  <c r="S909" i="4"/>
  <c r="M918" i="4"/>
  <c r="N918" i="4"/>
  <c r="S918" i="4"/>
  <c r="L837" i="4"/>
  <c r="M892" i="4"/>
  <c r="L908" i="4"/>
  <c r="S875" i="4"/>
  <c r="N882" i="4"/>
  <c r="N892" i="4"/>
  <c r="S895" i="4"/>
  <c r="N900" i="4"/>
  <c r="M908" i="4"/>
  <c r="L911" i="4"/>
  <c r="S923" i="4"/>
  <c r="M837" i="4"/>
  <c r="S882" i="4"/>
  <c r="S892" i="4"/>
  <c r="S900" i="4"/>
  <c r="N908" i="4"/>
  <c r="M911" i="4"/>
  <c r="N837" i="4"/>
  <c r="L879" i="4"/>
  <c r="M888" i="4"/>
  <c r="N905" i="4"/>
  <c r="S911" i="4"/>
  <c r="S877" i="4"/>
  <c r="N880" i="4"/>
  <c r="M887" i="4"/>
  <c r="L885" i="4"/>
  <c r="M904" i="4"/>
  <c r="M907" i="4"/>
  <c r="L912" i="4"/>
  <c r="M920" i="4"/>
  <c r="L922" i="4"/>
  <c r="L887" i="4"/>
  <c r="S880" i="4"/>
  <c r="L883" i="4"/>
  <c r="L891" i="4"/>
  <c r="N887" i="4"/>
  <c r="M885" i="4"/>
  <c r="L901" i="4"/>
  <c r="L902" i="4"/>
  <c r="N904" i="4"/>
  <c r="N907" i="4"/>
  <c r="M912" i="4"/>
  <c r="N920" i="4"/>
  <c r="M922" i="4"/>
  <c r="M883" i="4"/>
  <c r="M891" i="4"/>
  <c r="N885" i="4"/>
  <c r="M901" i="4"/>
  <c r="M902" i="4"/>
  <c r="S907" i="4"/>
  <c r="N912" i="4"/>
  <c r="S920" i="4"/>
  <c r="N883" i="4"/>
  <c r="N891" i="4"/>
  <c r="N901" i="4"/>
  <c r="N902" i="4"/>
  <c r="M880" i="4"/>
  <c r="L904" i="4"/>
  <c r="L882" i="4"/>
  <c r="L900" i="4"/>
  <c r="L921" i="4"/>
  <c r="S914" i="4"/>
  <c r="S888" i="4"/>
  <c r="M921" i="4"/>
  <c r="S878" i="4"/>
  <c r="S886" i="4"/>
  <c r="S896" i="4"/>
  <c r="S903" i="4"/>
  <c r="M905" i="4"/>
  <c r="S924" i="4"/>
  <c r="M914" i="4"/>
  <c r="L881" i="4"/>
  <c r="L889" i="4"/>
  <c r="L899" i="4"/>
  <c r="L906" i="4"/>
  <c r="L910" i="4"/>
  <c r="L919" i="4"/>
  <c r="L916" i="4"/>
  <c r="L878" i="4"/>
  <c r="M881" i="4"/>
  <c r="N884" i="4"/>
  <c r="L886" i="4"/>
  <c r="M889" i="4"/>
  <c r="N893" i="4"/>
  <c r="L896" i="4"/>
  <c r="M899" i="4"/>
  <c r="N898" i="4"/>
  <c r="L903" i="4"/>
  <c r="M906" i="4"/>
  <c r="M910" i="4"/>
  <c r="M919" i="4"/>
  <c r="N922" i="4"/>
  <c r="L924" i="4"/>
  <c r="M916" i="4"/>
  <c r="M878" i="4"/>
  <c r="N881" i="4"/>
  <c r="M886" i="4"/>
  <c r="N889" i="4"/>
  <c r="M896" i="4"/>
  <c r="N899" i="4"/>
  <c r="M903" i="4"/>
  <c r="N906" i="4"/>
  <c r="N910" i="4"/>
  <c r="N919" i="4"/>
  <c r="M924" i="4"/>
  <c r="N916" i="4"/>
  <c r="H28" i="1"/>
  <c r="N29" i="1"/>
  <c r="N26" i="1"/>
  <c r="N25" i="1"/>
  <c r="N30" i="1"/>
  <c r="G31" i="1"/>
  <c r="H31" i="1" s="1"/>
  <c r="M874" i="4"/>
  <c r="L874" i="4"/>
  <c r="N875" i="4"/>
  <c r="M875" i="4"/>
  <c r="L840" i="4"/>
  <c r="M840" i="4"/>
  <c r="S874" i="4"/>
  <c r="N840" i="4"/>
  <c r="L876" i="4"/>
  <c r="M876" i="4"/>
  <c r="N876" i="4"/>
  <c r="M856" i="4"/>
  <c r="L856" i="4"/>
  <c r="N856" i="4"/>
  <c r="J51" i="3"/>
  <c r="L864" i="4"/>
  <c r="M864" i="4"/>
  <c r="N864" i="4"/>
  <c r="M31" i="1"/>
  <c r="H30" i="1"/>
  <c r="L836" i="4"/>
  <c r="M836" i="4"/>
  <c r="N836" i="4"/>
  <c r="M847" i="4"/>
  <c r="L847" i="4"/>
  <c r="L863" i="4"/>
  <c r="M863" i="4"/>
  <c r="N863" i="4"/>
  <c r="S829" i="4"/>
  <c r="S828" i="4"/>
  <c r="S858" i="4"/>
  <c r="S825" i="4"/>
  <c r="N847" i="4"/>
  <c r="S853" i="4"/>
  <c r="S865" i="4"/>
  <c r="N835" i="4"/>
  <c r="S844" i="4"/>
  <c r="S839" i="4"/>
  <c r="S835" i="4"/>
  <c r="L835" i="4"/>
  <c r="L826" i="4"/>
  <c r="M826" i="4"/>
  <c r="N826" i="4"/>
  <c r="S851" i="4"/>
  <c r="S843" i="4"/>
  <c r="S872" i="4"/>
  <c r="S862" i="4"/>
  <c r="S871" i="4"/>
  <c r="S861" i="4"/>
  <c r="S860" i="4"/>
  <c r="S831" i="4"/>
  <c r="S833" i="4"/>
  <c r="S869" i="4"/>
  <c r="L854" i="4"/>
  <c r="S848" i="4"/>
  <c r="S832" i="4"/>
  <c r="S830" i="4"/>
  <c r="S842" i="4"/>
  <c r="N842" i="4"/>
  <c r="S857" i="4"/>
  <c r="S855" i="4"/>
  <c r="S834" i="4"/>
  <c r="L857" i="4"/>
  <c r="N854" i="4"/>
  <c r="M834" i="4"/>
  <c r="M854" i="4"/>
  <c r="L834" i="4"/>
  <c r="N855" i="4"/>
  <c r="M842" i="4"/>
  <c r="M855" i="4"/>
  <c r="N839" i="4"/>
  <c r="M839" i="4"/>
  <c r="N857" i="4"/>
  <c r="L862" i="4"/>
  <c r="N860" i="4"/>
  <c r="N868" i="4"/>
  <c r="N865" i="4"/>
  <c r="M859" i="4"/>
  <c r="M852" i="4"/>
  <c r="N872" i="4"/>
  <c r="M845" i="4"/>
  <c r="N841" i="4"/>
  <c r="N853" i="4"/>
  <c r="N873" i="4"/>
  <c r="M866" i="4"/>
  <c r="M873" i="4"/>
  <c r="N852" i="4"/>
  <c r="N844" i="4"/>
  <c r="N849" i="4"/>
  <c r="M828" i="4"/>
  <c r="N869" i="4"/>
  <c r="N859" i="4"/>
  <c r="N846" i="4"/>
  <c r="N827" i="4"/>
  <c r="M827" i="4"/>
  <c r="M846" i="4"/>
  <c r="N866" i="4"/>
  <c r="N845" i="4"/>
  <c r="N824" i="4"/>
  <c r="M870" i="4"/>
  <c r="M867" i="4"/>
  <c r="M861" i="4"/>
  <c r="M850" i="4"/>
  <c r="M843" i="4"/>
  <c r="M849" i="4"/>
  <c r="N833" i="4"/>
  <c r="N831" i="4"/>
  <c r="M868" i="4"/>
  <c r="N871" i="4"/>
  <c r="N862" i="4"/>
  <c r="N830" i="4"/>
  <c r="N858" i="4"/>
  <c r="N851" i="4"/>
  <c r="N848" i="4"/>
  <c r="M832" i="4"/>
  <c r="M824" i="4"/>
  <c r="N829" i="4"/>
  <c r="N823" i="4"/>
  <c r="N870" i="4"/>
  <c r="N867" i="4"/>
  <c r="N850" i="4"/>
  <c r="M823" i="4"/>
  <c r="M841" i="4"/>
  <c r="N838" i="4"/>
  <c r="M838" i="4"/>
  <c r="N825" i="4"/>
  <c r="L871" i="4"/>
  <c r="L831" i="4"/>
  <c r="L833" i="4"/>
  <c r="L859" i="4"/>
  <c r="L868" i="4"/>
  <c r="L829" i="4"/>
  <c r="L843" i="4"/>
  <c r="L870" i="4"/>
  <c r="L828" i="4"/>
  <c r="L846" i="4"/>
  <c r="L853" i="4"/>
  <c r="L844" i="4"/>
  <c r="L861" i="4"/>
  <c r="L865" i="4"/>
  <c r="L872" i="4"/>
  <c r="L832" i="4"/>
  <c r="L848" i="4"/>
  <c r="L858" i="4"/>
  <c r="L860" i="4"/>
  <c r="L869" i="4"/>
  <c r="L824" i="4"/>
  <c r="L841" i="4"/>
  <c r="L850" i="4"/>
  <c r="L867" i="4"/>
  <c r="L852" i="4"/>
  <c r="L823" i="4"/>
  <c r="L838" i="4"/>
  <c r="L849" i="4"/>
  <c r="L866" i="4"/>
  <c r="L873" i="4"/>
  <c r="L827" i="4"/>
  <c r="L845" i="4"/>
  <c r="L825" i="4"/>
  <c r="L851" i="4"/>
  <c r="L830" i="4"/>
  <c r="L822" i="4"/>
  <c r="M822" i="4"/>
  <c r="N822" i="4"/>
  <c r="N821" i="4"/>
  <c r="L821" i="4"/>
  <c r="M821" i="4"/>
  <c r="L820" i="4"/>
  <c r="M820" i="4"/>
  <c r="N820" i="4"/>
  <c r="L819" i="4"/>
  <c r="M819" i="4"/>
  <c r="N819" i="4"/>
  <c r="L818" i="4"/>
  <c r="M818" i="4"/>
  <c r="N818" i="4"/>
  <c r="L817" i="4"/>
  <c r="M817" i="4"/>
  <c r="N817" i="4"/>
  <c r="L816" i="4"/>
  <c r="M816" i="4"/>
  <c r="N816" i="4"/>
  <c r="S815" i="4"/>
  <c r="M815" i="4"/>
  <c r="N815" i="4"/>
  <c r="S814" i="4"/>
  <c r="M814" i="4"/>
  <c r="N814" i="4"/>
  <c r="L813" i="4"/>
  <c r="M813" i="4"/>
  <c r="N813" i="4"/>
  <c r="J38" i="3"/>
  <c r="J11" i="3"/>
  <c r="J27" i="3"/>
  <c r="N28" i="1"/>
  <c r="G6" i="1"/>
  <c r="H6" i="1" s="1"/>
  <c r="G24" i="1"/>
  <c r="H24" i="1" s="1"/>
  <c r="N23" i="1"/>
  <c r="H21" i="1"/>
  <c r="G17" i="1"/>
  <c r="H17" i="1" s="1"/>
  <c r="J41" i="3"/>
  <c r="M773" i="4"/>
  <c r="L714" i="4"/>
  <c r="M714" i="4"/>
  <c r="N714" i="4"/>
  <c r="L773" i="4"/>
  <c r="S805" i="4"/>
  <c r="S788" i="4"/>
  <c r="N773" i="4"/>
  <c r="L802" i="4"/>
  <c r="N802" i="4"/>
  <c r="N794" i="4"/>
  <c r="M799" i="4"/>
  <c r="S802" i="4"/>
  <c r="S809" i="4"/>
  <c r="S794" i="4"/>
  <c r="S791" i="4"/>
  <c r="N799" i="4"/>
  <c r="M794" i="4"/>
  <c r="L799" i="4"/>
  <c r="S780" i="4"/>
  <c r="N768" i="4"/>
  <c r="S768" i="4"/>
  <c r="L811" i="4"/>
  <c r="S765" i="4"/>
  <c r="L769" i="4"/>
  <c r="L770" i="4"/>
  <c r="S796" i="4"/>
  <c r="S779" i="4"/>
  <c r="N782" i="4"/>
  <c r="N797" i="4"/>
  <c r="M808" i="4"/>
  <c r="M811" i="4"/>
  <c r="L765" i="4"/>
  <c r="S785" i="4"/>
  <c r="N786" i="4"/>
  <c r="M765" i="4"/>
  <c r="L782" i="4"/>
  <c r="S786" i="4"/>
  <c r="S789" i="4"/>
  <c r="N796" i="4"/>
  <c r="M782" i="4"/>
  <c r="L808" i="4"/>
  <c r="M769" i="4"/>
  <c r="M770" i="4"/>
  <c r="L788" i="4"/>
  <c r="L791" i="4"/>
  <c r="S797" i="4"/>
  <c r="S800" i="4"/>
  <c r="N808" i="4"/>
  <c r="N811" i="4"/>
  <c r="N769" i="4"/>
  <c r="N770" i="4"/>
  <c r="N775" i="4"/>
  <c r="M788" i="4"/>
  <c r="M791" i="4"/>
  <c r="S775" i="4"/>
  <c r="N805" i="4"/>
  <c r="L784" i="4"/>
  <c r="L804" i="4"/>
  <c r="L764" i="4"/>
  <c r="M767" i="4"/>
  <c r="M795" i="4"/>
  <c r="L806" i="4"/>
  <c r="M793" i="4"/>
  <c r="L810" i="4"/>
  <c r="M764" i="4"/>
  <c r="N767" i="4"/>
  <c r="N795" i="4"/>
  <c r="M806" i="4"/>
  <c r="L776" i="4"/>
  <c r="M781" i="4"/>
  <c r="N784" i="4"/>
  <c r="L787" i="4"/>
  <c r="M790" i="4"/>
  <c r="N793" i="4"/>
  <c r="L798" i="4"/>
  <c r="N804" i="4"/>
  <c r="L807" i="4"/>
  <c r="M810" i="4"/>
  <c r="N764" i="4"/>
  <c r="L766" i="4"/>
  <c r="S767" i="4"/>
  <c r="M777" i="4"/>
  <c r="N778" i="4"/>
  <c r="L771" i="4"/>
  <c r="S795" i="4"/>
  <c r="M772" i="4"/>
  <c r="N806" i="4"/>
  <c r="L774" i="4"/>
  <c r="M776" i="4"/>
  <c r="N781" i="4"/>
  <c r="L783" i="4"/>
  <c r="S784" i="4"/>
  <c r="M787" i="4"/>
  <c r="N790" i="4"/>
  <c r="L792" i="4"/>
  <c r="S793" i="4"/>
  <c r="M798" i="4"/>
  <c r="N801" i="4"/>
  <c r="L803" i="4"/>
  <c r="S804" i="4"/>
  <c r="M807" i="4"/>
  <c r="N810" i="4"/>
  <c r="L812" i="4"/>
  <c r="M766" i="4"/>
  <c r="N777" i="4"/>
  <c r="L785" i="4"/>
  <c r="S778" i="4"/>
  <c r="M771" i="4"/>
  <c r="N772" i="4"/>
  <c r="L779" i="4"/>
  <c r="M774" i="4"/>
  <c r="N776" i="4"/>
  <c r="L780" i="4"/>
  <c r="S781" i="4"/>
  <c r="M783" i="4"/>
  <c r="N787" i="4"/>
  <c r="L789" i="4"/>
  <c r="S790" i="4"/>
  <c r="M792" i="4"/>
  <c r="N798" i="4"/>
  <c r="L800" i="4"/>
  <c r="S801" i="4"/>
  <c r="M803" i="4"/>
  <c r="N807" i="4"/>
  <c r="L809" i="4"/>
  <c r="M812" i="4"/>
  <c r="N766" i="4"/>
  <c r="L768" i="4"/>
  <c r="S777" i="4"/>
  <c r="M785" i="4"/>
  <c r="N771" i="4"/>
  <c r="L796" i="4"/>
  <c r="S772" i="4"/>
  <c r="M779" i="4"/>
  <c r="N774" i="4"/>
  <c r="L775" i="4"/>
  <c r="M780" i="4"/>
  <c r="N783" i="4"/>
  <c r="L786" i="4"/>
  <c r="M789" i="4"/>
  <c r="N792" i="4"/>
  <c r="L797" i="4"/>
  <c r="M800" i="4"/>
  <c r="N803" i="4"/>
  <c r="L805" i="4"/>
  <c r="M809" i="4"/>
  <c r="N812" i="4"/>
  <c r="L778" i="4"/>
  <c r="L801" i="4"/>
  <c r="J40" i="3"/>
  <c r="L748" i="4"/>
  <c r="M748" i="4"/>
  <c r="N748" i="4"/>
  <c r="M21" i="1"/>
  <c r="N11" i="1"/>
  <c r="N22" i="1"/>
  <c r="G18" i="1"/>
  <c r="H18" i="1" s="1"/>
  <c r="H15" i="1"/>
  <c r="N21" i="1"/>
  <c r="H9" i="1"/>
  <c r="M725" i="4"/>
  <c r="J39" i="3"/>
  <c r="L734" i="4"/>
  <c r="M735" i="4"/>
  <c r="L744" i="4"/>
  <c r="N713" i="4"/>
  <c r="N735" i="4"/>
  <c r="M744" i="4"/>
  <c r="M734" i="4"/>
  <c r="S735" i="4"/>
  <c r="S753" i="4"/>
  <c r="N734" i="4"/>
  <c r="S725" i="4"/>
  <c r="N731" i="4"/>
  <c r="S731" i="4"/>
  <c r="L737" i="4"/>
  <c r="M737" i="4"/>
  <c r="N737" i="4"/>
  <c r="S713" i="4"/>
  <c r="N753" i="4"/>
  <c r="M760" i="4"/>
  <c r="L717" i="4"/>
  <c r="S760" i="4"/>
  <c r="L725" i="4"/>
  <c r="N741" i="4"/>
  <c r="S741" i="4"/>
  <c r="L754" i="4"/>
  <c r="L745" i="4"/>
  <c r="L724" i="4"/>
  <c r="N751" i="4"/>
  <c r="L701" i="4"/>
  <c r="M724" i="4"/>
  <c r="M745" i="4"/>
  <c r="S719" i="4"/>
  <c r="L732" i="4"/>
  <c r="S745" i="4"/>
  <c r="M755" i="4"/>
  <c r="L759" i="4"/>
  <c r="M701" i="4"/>
  <c r="M719" i="4"/>
  <c r="N716" i="4"/>
  <c r="N755" i="4"/>
  <c r="M759" i="4"/>
  <c r="N701" i="4"/>
  <c r="N719" i="4"/>
  <c r="S751" i="4"/>
  <c r="S755" i="4"/>
  <c r="S716" i="4"/>
  <c r="M716" i="4"/>
  <c r="S722" i="4"/>
  <c r="M731" i="4"/>
  <c r="S742" i="4"/>
  <c r="M753" i="4"/>
  <c r="L760" i="4"/>
  <c r="M717" i="4"/>
  <c r="N724" i="4"/>
  <c r="M738" i="4"/>
  <c r="M732" i="4"/>
  <c r="N744" i="4"/>
  <c r="M747" i="4"/>
  <c r="M754" i="4"/>
  <c r="N759" i="4"/>
  <c r="N762" i="4"/>
  <c r="S717" i="4"/>
  <c r="N738" i="4"/>
  <c r="S732" i="4"/>
  <c r="N747" i="4"/>
  <c r="S754" i="4"/>
  <c r="S762" i="4"/>
  <c r="N722" i="4"/>
  <c r="S738" i="4"/>
  <c r="N742" i="4"/>
  <c r="S747" i="4"/>
  <c r="M762" i="4"/>
  <c r="L757" i="4"/>
  <c r="L726" i="4"/>
  <c r="L750" i="4"/>
  <c r="M740" i="4"/>
  <c r="M750" i="4"/>
  <c r="M761" i="4"/>
  <c r="S712" i="4"/>
  <c r="M715" i="4"/>
  <c r="N718" i="4"/>
  <c r="L720" i="4"/>
  <c r="S726" i="4"/>
  <c r="M723" i="4"/>
  <c r="N736" i="4"/>
  <c r="L727" i="4"/>
  <c r="S728" i="4"/>
  <c r="M730" i="4"/>
  <c r="N733" i="4"/>
  <c r="L739" i="4"/>
  <c r="S740" i="4"/>
  <c r="M743" i="4"/>
  <c r="N746" i="4"/>
  <c r="L749" i="4"/>
  <c r="S750" i="4"/>
  <c r="M752" i="4"/>
  <c r="N729" i="4"/>
  <c r="L756" i="4"/>
  <c r="S757" i="4"/>
  <c r="M758" i="4"/>
  <c r="N761" i="4"/>
  <c r="L763" i="4"/>
  <c r="L740" i="4"/>
  <c r="M712" i="4"/>
  <c r="L733" i="4"/>
  <c r="L761" i="4"/>
  <c r="N712" i="4"/>
  <c r="M718" i="4"/>
  <c r="L743" i="4"/>
  <c r="M746" i="4"/>
  <c r="L752" i="4"/>
  <c r="M729" i="4"/>
  <c r="N757" i="4"/>
  <c r="N715" i="4"/>
  <c r="S718" i="4"/>
  <c r="M720" i="4"/>
  <c r="N723" i="4"/>
  <c r="S736" i="4"/>
  <c r="M727" i="4"/>
  <c r="N730" i="4"/>
  <c r="S733" i="4"/>
  <c r="M739" i="4"/>
  <c r="N743" i="4"/>
  <c r="S746" i="4"/>
  <c r="M749" i="4"/>
  <c r="N752" i="4"/>
  <c r="S729" i="4"/>
  <c r="M756" i="4"/>
  <c r="N758" i="4"/>
  <c r="M763" i="4"/>
  <c r="M736" i="4"/>
  <c r="N728" i="4"/>
  <c r="L713" i="4"/>
  <c r="S715" i="4"/>
  <c r="N720" i="4"/>
  <c r="L722" i="4"/>
  <c r="S723" i="4"/>
  <c r="N727" i="4"/>
  <c r="L741" i="4"/>
  <c r="S730" i="4"/>
  <c r="N739" i="4"/>
  <c r="L742" i="4"/>
  <c r="N749" i="4"/>
  <c r="L751" i="4"/>
  <c r="N756" i="4"/>
  <c r="S758" i="4"/>
  <c r="N763" i="4"/>
  <c r="L728" i="4"/>
  <c r="M726" i="4"/>
  <c r="L721" i="4"/>
  <c r="M721" i="4"/>
  <c r="N721" i="4"/>
  <c r="L705" i="4"/>
  <c r="M705" i="4"/>
  <c r="N705" i="4"/>
  <c r="L676" i="4"/>
  <c r="M676" i="4"/>
  <c r="N676" i="4"/>
  <c r="S670" i="4"/>
  <c r="L687" i="4"/>
  <c r="M687" i="4"/>
  <c r="N687" i="4"/>
  <c r="G7" i="1"/>
  <c r="H7" i="1" s="1"/>
  <c r="G8" i="1"/>
  <c r="H8" i="1" s="1"/>
  <c r="G13" i="1"/>
  <c r="H13" i="1" s="1"/>
  <c r="G12" i="1"/>
  <c r="H12" i="1" s="1"/>
  <c r="N15" i="1"/>
  <c r="G16" i="1"/>
  <c r="H16" i="1" s="1"/>
  <c r="N9" i="1"/>
  <c r="H11" i="1"/>
  <c r="G20" i="1"/>
  <c r="H20" i="1" s="1"/>
  <c r="J37" i="3"/>
  <c r="S680" i="4"/>
  <c r="S692" i="4"/>
  <c r="N692" i="4"/>
  <c r="M680" i="4"/>
  <c r="L680" i="4"/>
  <c r="N670" i="4"/>
  <c r="M670" i="4"/>
  <c r="M692" i="4"/>
  <c r="L652" i="4"/>
  <c r="M652" i="4"/>
  <c r="N652" i="4"/>
  <c r="M661" i="4"/>
  <c r="L661" i="4"/>
  <c r="N661" i="4"/>
  <c r="L662" i="4"/>
  <c r="M662" i="4"/>
  <c r="N662" i="4"/>
  <c r="L651" i="4"/>
  <c r="M651" i="4"/>
  <c r="N651" i="4"/>
  <c r="L674" i="4"/>
  <c r="M674" i="4"/>
  <c r="N674" i="4"/>
  <c r="L675" i="4"/>
  <c r="M675" i="4"/>
  <c r="N675" i="4"/>
  <c r="N695" i="4"/>
  <c r="M696" i="4"/>
  <c r="L664" i="4"/>
  <c r="L688" i="4"/>
  <c r="L695" i="4"/>
  <c r="M695" i="4"/>
  <c r="L684" i="4"/>
  <c r="M684" i="4"/>
  <c r="N684" i="4"/>
  <c r="M669" i="4"/>
  <c r="S671" i="4"/>
  <c r="L704" i="4"/>
  <c r="M704" i="4"/>
  <c r="N704" i="4"/>
  <c r="L663" i="4"/>
  <c r="N667" i="4"/>
  <c r="M688" i="4"/>
  <c r="L697" i="4"/>
  <c r="M663" i="4"/>
  <c r="S667" i="4"/>
  <c r="S688" i="4"/>
  <c r="M697" i="4"/>
  <c r="N702" i="4"/>
  <c r="L683" i="4"/>
  <c r="S697" i="4"/>
  <c r="S702" i="4"/>
  <c r="M683" i="4"/>
  <c r="L707" i="4"/>
  <c r="N683" i="4"/>
  <c r="L669" i="4"/>
  <c r="N671" i="4"/>
  <c r="L698" i="4"/>
  <c r="M665" i="4"/>
  <c r="L678" i="4"/>
  <c r="N685" i="4"/>
  <c r="N665" i="4"/>
  <c r="S685" i="4"/>
  <c r="L696" i="4"/>
  <c r="M708" i="4"/>
  <c r="S665" i="4"/>
  <c r="N708" i="4"/>
  <c r="S708" i="4"/>
  <c r="N694" i="4"/>
  <c r="S663" i="4"/>
  <c r="N669" i="4"/>
  <c r="S694" i="4"/>
  <c r="M699" i="4"/>
  <c r="M706" i="4"/>
  <c r="M671" i="4"/>
  <c r="N690" i="4"/>
  <c r="N699" i="4"/>
  <c r="S706" i="4"/>
  <c r="L689" i="4"/>
  <c r="S696" i="4"/>
  <c r="L706" i="4"/>
  <c r="S690" i="4"/>
  <c r="S699" i="4"/>
  <c r="M710" i="4"/>
  <c r="N710" i="4"/>
  <c r="M666" i="4"/>
  <c r="M673" i="4"/>
  <c r="M682" i="4"/>
  <c r="M693" i="4"/>
  <c r="M664" i="4"/>
  <c r="N666" i="4"/>
  <c r="L668" i="4"/>
  <c r="M689" i="4"/>
  <c r="N673" i="4"/>
  <c r="L677" i="4"/>
  <c r="M678" i="4"/>
  <c r="N682" i="4"/>
  <c r="L686" i="4"/>
  <c r="N693" i="4"/>
  <c r="L691" i="4"/>
  <c r="M698" i="4"/>
  <c r="L703" i="4"/>
  <c r="M707" i="4"/>
  <c r="N664" i="4"/>
  <c r="S666" i="4"/>
  <c r="M668" i="4"/>
  <c r="N689" i="4"/>
  <c r="L672" i="4"/>
  <c r="S673" i="4"/>
  <c r="M677" i="4"/>
  <c r="N678" i="4"/>
  <c r="L681" i="4"/>
  <c r="S682" i="4"/>
  <c r="M686" i="4"/>
  <c r="L679" i="4"/>
  <c r="S693" i="4"/>
  <c r="M691" i="4"/>
  <c r="N698" i="4"/>
  <c r="L700" i="4"/>
  <c r="M703" i="4"/>
  <c r="N707" i="4"/>
  <c r="L709" i="4"/>
  <c r="S710" i="4"/>
  <c r="M709" i="4"/>
  <c r="L667" i="4"/>
  <c r="S668" i="4"/>
  <c r="N672" i="4"/>
  <c r="L694" i="4"/>
  <c r="S677" i="4"/>
  <c r="N681" i="4"/>
  <c r="L685" i="4"/>
  <c r="S686" i="4"/>
  <c r="N679" i="4"/>
  <c r="L690" i="4"/>
  <c r="S691" i="4"/>
  <c r="N700" i="4"/>
  <c r="L702" i="4"/>
  <c r="S703" i="4"/>
  <c r="N709" i="4"/>
  <c r="L711" i="4"/>
  <c r="M672" i="4"/>
  <c r="M681" i="4"/>
  <c r="M679" i="4"/>
  <c r="M700" i="4"/>
  <c r="M711" i="4"/>
  <c r="N711" i="4"/>
  <c r="L650" i="4"/>
  <c r="M650" i="4"/>
  <c r="N650" i="4"/>
  <c r="L627" i="4"/>
  <c r="M627" i="4"/>
  <c r="N627" i="4"/>
  <c r="N626" i="4"/>
  <c r="L626" i="4"/>
  <c r="M626" i="4"/>
  <c r="L631" i="4"/>
  <c r="M631" i="4"/>
  <c r="N631" i="4"/>
  <c r="J36" i="3"/>
  <c r="L634" i="4"/>
  <c r="M634" i="4"/>
  <c r="N634" i="4"/>
  <c r="L589" i="4"/>
  <c r="M589" i="4"/>
  <c r="N589" i="4"/>
  <c r="J35" i="3"/>
  <c r="M633" i="4"/>
  <c r="L633" i="4"/>
  <c r="S641" i="4"/>
  <c r="S633" i="4"/>
  <c r="N641" i="4"/>
  <c r="M641" i="4"/>
  <c r="L636" i="4"/>
  <c r="S655" i="4"/>
  <c r="N636" i="4"/>
  <c r="S620" i="4"/>
  <c r="S656" i="4"/>
  <c r="N629" i="4"/>
  <c r="S629" i="4"/>
  <c r="N656" i="4"/>
  <c r="S621" i="4"/>
  <c r="M648" i="4"/>
  <c r="N625" i="4"/>
  <c r="L658" i="4"/>
  <c r="M625" i="4"/>
  <c r="M636" i="4"/>
  <c r="N648" i="4"/>
  <c r="M658" i="4"/>
  <c r="S648" i="4"/>
  <c r="S625" i="4"/>
  <c r="S645" i="4"/>
  <c r="L617" i="4"/>
  <c r="N617" i="4"/>
  <c r="N618" i="4"/>
  <c r="L646" i="4"/>
  <c r="S618" i="4"/>
  <c r="N621" i="4"/>
  <c r="M646" i="4"/>
  <c r="S658" i="4"/>
  <c r="N646" i="4"/>
  <c r="L647" i="4"/>
  <c r="S617" i="4"/>
  <c r="N647" i="4"/>
  <c r="L655" i="4"/>
  <c r="N655" i="4"/>
  <c r="M618" i="4"/>
  <c r="N620" i="4"/>
  <c r="M621" i="4"/>
  <c r="S653" i="4"/>
  <c r="L645" i="4"/>
  <c r="N645" i="4"/>
  <c r="N644" i="4"/>
  <c r="S644" i="4"/>
  <c r="S635" i="4"/>
  <c r="N623" i="4"/>
  <c r="N637" i="4"/>
  <c r="S647" i="4"/>
  <c r="L660" i="4"/>
  <c r="S637" i="4"/>
  <c r="L635" i="4"/>
  <c r="M635" i="4"/>
  <c r="L623" i="4"/>
  <c r="S623" i="4"/>
  <c r="L620" i="4"/>
  <c r="N653" i="4"/>
  <c r="M660" i="4"/>
  <c r="N660" i="4"/>
  <c r="M659" i="4"/>
  <c r="L614" i="4"/>
  <c r="L624" i="4"/>
  <c r="L619" i="4"/>
  <c r="N614" i="4"/>
  <c r="L615" i="4"/>
  <c r="S616" i="4"/>
  <c r="M619" i="4"/>
  <c r="L628" i="4"/>
  <c r="S642" i="4"/>
  <c r="N624" i="4"/>
  <c r="S643" i="4"/>
  <c r="M622" i="4"/>
  <c r="L632" i="4"/>
  <c r="M630" i="4"/>
  <c r="N638" i="4"/>
  <c r="L639" i="4"/>
  <c r="S640" i="4"/>
  <c r="M657" i="4"/>
  <c r="L649" i="4"/>
  <c r="M654" i="4"/>
  <c r="N659" i="4"/>
  <c r="L643" i="4"/>
  <c r="M643" i="4"/>
  <c r="M640" i="4"/>
  <c r="M638" i="4"/>
  <c r="N640" i="4"/>
  <c r="L657" i="4"/>
  <c r="L654" i="4"/>
  <c r="S614" i="4"/>
  <c r="M615" i="4"/>
  <c r="N619" i="4"/>
  <c r="M628" i="4"/>
  <c r="S624" i="4"/>
  <c r="N622" i="4"/>
  <c r="M632" i="4"/>
  <c r="N630" i="4"/>
  <c r="S638" i="4"/>
  <c r="M639" i="4"/>
  <c r="N657" i="4"/>
  <c r="M649" i="4"/>
  <c r="N654" i="4"/>
  <c r="S659" i="4"/>
  <c r="L642" i="4"/>
  <c r="M642" i="4"/>
  <c r="N616" i="4"/>
  <c r="L622" i="4"/>
  <c r="N615" i="4"/>
  <c r="L656" i="4"/>
  <c r="N628" i="4"/>
  <c r="L629" i="4"/>
  <c r="N632" i="4"/>
  <c r="L637" i="4"/>
  <c r="S630" i="4"/>
  <c r="N639" i="4"/>
  <c r="L644" i="4"/>
  <c r="N649" i="4"/>
  <c r="L653" i="4"/>
  <c r="L616" i="4"/>
  <c r="L584" i="4"/>
  <c r="M584" i="4"/>
  <c r="N584" i="4"/>
  <c r="L598" i="4"/>
  <c r="M598" i="4"/>
  <c r="N598" i="4"/>
  <c r="L597" i="4"/>
  <c r="M597" i="4"/>
  <c r="N597" i="4"/>
  <c r="S573" i="4"/>
  <c r="L580" i="4"/>
  <c r="M580" i="4"/>
  <c r="N580" i="4"/>
  <c r="G19" i="1"/>
  <c r="H19" i="1" s="1"/>
  <c r="L573" i="4"/>
  <c r="L575" i="4"/>
  <c r="M573" i="4"/>
  <c r="M575" i="4"/>
  <c r="N575" i="4"/>
  <c r="L574" i="4"/>
  <c r="L576" i="4"/>
  <c r="M574" i="4"/>
  <c r="M576" i="4"/>
  <c r="N574" i="4"/>
  <c r="N576" i="4"/>
  <c r="L570" i="4"/>
  <c r="M570" i="4"/>
  <c r="N570" i="4"/>
  <c r="L577" i="4"/>
  <c r="N577" i="4"/>
  <c r="L586" i="4"/>
  <c r="M586" i="4"/>
  <c r="N586" i="4"/>
  <c r="M568" i="4"/>
  <c r="N568" i="4"/>
  <c r="S568" i="4"/>
  <c r="J34" i="3"/>
  <c r="S577" i="4"/>
  <c r="S585" i="4"/>
  <c r="S590" i="4"/>
  <c r="S582" i="4"/>
  <c r="M564" i="4"/>
  <c r="S595" i="4"/>
  <c r="S603" i="4"/>
  <c r="M607" i="4"/>
  <c r="N607" i="4"/>
  <c r="S607" i="4"/>
  <c r="J33" i="3"/>
  <c r="L572" i="4"/>
  <c r="M572" i="4"/>
  <c r="S605" i="4"/>
  <c r="S571" i="4"/>
  <c r="N585" i="4"/>
  <c r="N572" i="4"/>
  <c r="L588" i="4"/>
  <c r="L594" i="4"/>
  <c r="N566" i="4"/>
  <c r="M588" i="4"/>
  <c r="M594" i="4"/>
  <c r="M602" i="4"/>
  <c r="L606" i="4"/>
  <c r="L566" i="4"/>
  <c r="M583" i="4"/>
  <c r="L563" i="4"/>
  <c r="S581" i="4"/>
  <c r="L585" i="4"/>
  <c r="N588" i="4"/>
  <c r="L591" i="4"/>
  <c r="N594" i="4"/>
  <c r="L596" i="4"/>
  <c r="N602" i="4"/>
  <c r="M606" i="4"/>
  <c r="N571" i="4"/>
  <c r="M566" i="4"/>
  <c r="L602" i="4"/>
  <c r="M591" i="4"/>
  <c r="M596" i="4"/>
  <c r="L610" i="4"/>
  <c r="L593" i="4"/>
  <c r="L600" i="4"/>
  <c r="L564" i="4"/>
  <c r="M610" i="4"/>
  <c r="L583" i="4"/>
  <c r="M593" i="4"/>
  <c r="M600" i="4"/>
  <c r="N610" i="4"/>
  <c r="N593" i="4"/>
  <c r="N600" i="4"/>
  <c r="L562" i="4"/>
  <c r="N564" i="4"/>
  <c r="N583" i="4"/>
  <c r="N562" i="4"/>
  <c r="N578" i="4"/>
  <c r="M587" i="4"/>
  <c r="N591" i="4"/>
  <c r="N596" i="4"/>
  <c r="N606" i="4"/>
  <c r="S567" i="4"/>
  <c r="S562" i="4"/>
  <c r="S578" i="4"/>
  <c r="M582" i="4"/>
  <c r="L571" i="4"/>
  <c r="L605" i="4"/>
  <c r="L611" i="4"/>
  <c r="L578" i="4"/>
  <c r="N582" i="4"/>
  <c r="M605" i="4"/>
  <c r="S565" i="4"/>
  <c r="M567" i="4"/>
  <c r="M581" i="4"/>
  <c r="S587" i="4"/>
  <c r="M590" i="4"/>
  <c r="M595" i="4"/>
  <c r="S601" i="4"/>
  <c r="M603" i="4"/>
  <c r="S608" i="4"/>
  <c r="M612" i="4"/>
  <c r="N567" i="4"/>
  <c r="N581" i="4"/>
  <c r="N590" i="4"/>
  <c r="N595" i="4"/>
  <c r="N603" i="4"/>
  <c r="N612" i="4"/>
  <c r="S612" i="4"/>
  <c r="L579" i="4"/>
  <c r="L592" i="4"/>
  <c r="L599" i="4"/>
  <c r="M611" i="4"/>
  <c r="M563" i="4"/>
  <c r="L569" i="4"/>
  <c r="M579" i="4"/>
  <c r="M592" i="4"/>
  <c r="L609" i="4"/>
  <c r="M599" i="4"/>
  <c r="L604" i="4"/>
  <c r="N611" i="4"/>
  <c r="L613" i="4"/>
  <c r="N563" i="4"/>
  <c r="L565" i="4"/>
  <c r="M569" i="4"/>
  <c r="N579" i="4"/>
  <c r="L587" i="4"/>
  <c r="N592" i="4"/>
  <c r="M609" i="4"/>
  <c r="N599" i="4"/>
  <c r="L601" i="4"/>
  <c r="M604" i="4"/>
  <c r="L608" i="4"/>
  <c r="M613" i="4"/>
  <c r="M565" i="4"/>
  <c r="N569" i="4"/>
  <c r="N609" i="4"/>
  <c r="M601" i="4"/>
  <c r="N604" i="4"/>
  <c r="M608" i="4"/>
  <c r="N613" i="4"/>
  <c r="M18" i="1"/>
  <c r="M17" i="1"/>
  <c r="M16" i="1"/>
  <c r="N545" i="4"/>
  <c r="N539" i="4"/>
  <c r="M534" i="4"/>
  <c r="S534" i="4"/>
  <c r="S522" i="4"/>
  <c r="S545" i="4"/>
  <c r="S542" i="4"/>
  <c r="L508" i="4"/>
  <c r="M508" i="4"/>
  <c r="L539" i="4"/>
  <c r="N508" i="4"/>
  <c r="S519" i="4"/>
  <c r="N542" i="4"/>
  <c r="N522" i="4"/>
  <c r="N534" i="4"/>
  <c r="M539" i="4"/>
  <c r="L561" i="4"/>
  <c r="S555" i="4"/>
  <c r="L519" i="4"/>
  <c r="M519" i="4"/>
  <c r="L542" i="4"/>
  <c r="S553" i="4"/>
  <c r="N561" i="4"/>
  <c r="S561" i="4"/>
  <c r="M531" i="4"/>
  <c r="L555" i="4"/>
  <c r="N531" i="4"/>
  <c r="M555" i="4"/>
  <c r="S531" i="4"/>
  <c r="S532" i="4"/>
  <c r="M516" i="4"/>
  <c r="N516" i="4"/>
  <c r="S516" i="4"/>
  <c r="M524" i="4"/>
  <c r="M526" i="4"/>
  <c r="L547" i="4"/>
  <c r="S547" i="4"/>
  <c r="S550" i="4"/>
  <c r="S559" i="4"/>
  <c r="S548" i="4"/>
  <c r="N529" i="4"/>
  <c r="L524" i="4"/>
  <c r="S529" i="4"/>
  <c r="N553" i="4"/>
  <c r="L550" i="4"/>
  <c r="L526" i="4"/>
  <c r="S517" i="4"/>
  <c r="N524" i="4"/>
  <c r="N526" i="4"/>
  <c r="N537" i="4"/>
  <c r="M547" i="4"/>
  <c r="M550" i="4"/>
  <c r="S537" i="4"/>
  <c r="S540" i="4"/>
  <c r="N559" i="4"/>
  <c r="M558" i="4"/>
  <c r="L560" i="4"/>
  <c r="M560" i="4"/>
  <c r="N560" i="4"/>
  <c r="L528" i="4"/>
  <c r="L536" i="4"/>
  <c r="L552" i="4"/>
  <c r="L518" i="4"/>
  <c r="M521" i="4"/>
  <c r="L533" i="4"/>
  <c r="L515" i="4"/>
  <c r="M518" i="4"/>
  <c r="M541" i="4"/>
  <c r="N544" i="4"/>
  <c r="L546" i="4"/>
  <c r="M549" i="4"/>
  <c r="N552" i="4"/>
  <c r="M515" i="4"/>
  <c r="N518" i="4"/>
  <c r="L520" i="4"/>
  <c r="S521" i="4"/>
  <c r="M523" i="4"/>
  <c r="N525" i="4"/>
  <c r="S528" i="4"/>
  <c r="N533" i="4"/>
  <c r="S536" i="4"/>
  <c r="M538" i="4"/>
  <c r="N541" i="4"/>
  <c r="S544" i="4"/>
  <c r="M546" i="4"/>
  <c r="N549" i="4"/>
  <c r="L551" i="4"/>
  <c r="M554" i="4"/>
  <c r="N556" i="4"/>
  <c r="S558" i="4"/>
  <c r="S525" i="4"/>
  <c r="M527" i="4"/>
  <c r="N530" i="4"/>
  <c r="S533" i="4"/>
  <c r="L540" i="4"/>
  <c r="M543" i="4"/>
  <c r="N546" i="4"/>
  <c r="S549" i="4"/>
  <c r="M557" i="4"/>
  <c r="S515" i="4"/>
  <c r="M517" i="4"/>
  <c r="N520" i="4"/>
  <c r="L522" i="4"/>
  <c r="S523" i="4"/>
  <c r="N527" i="4"/>
  <c r="L529" i="4"/>
  <c r="S530" i="4"/>
  <c r="M532" i="4"/>
  <c r="N535" i="4"/>
  <c r="L537" i="4"/>
  <c r="S538" i="4"/>
  <c r="M540" i="4"/>
  <c r="N543" i="4"/>
  <c r="L545" i="4"/>
  <c r="M548" i="4"/>
  <c r="N551" i="4"/>
  <c r="L553" i="4"/>
  <c r="S554" i="4"/>
  <c r="N557" i="4"/>
  <c r="L559" i="4"/>
  <c r="L521" i="4"/>
  <c r="L544" i="4"/>
  <c r="L558" i="4"/>
  <c r="L525" i="4"/>
  <c r="M528" i="4"/>
  <c r="M536" i="4"/>
  <c r="L541" i="4"/>
  <c r="M552" i="4"/>
  <c r="L556" i="4"/>
  <c r="L523" i="4"/>
  <c r="L530" i="4"/>
  <c r="L538" i="4"/>
  <c r="L554" i="4"/>
  <c r="M556" i="4"/>
  <c r="L527" i="4"/>
  <c r="L535" i="4"/>
  <c r="L543" i="4"/>
  <c r="L557" i="4"/>
  <c r="L517" i="4"/>
  <c r="M520" i="4"/>
  <c r="L532" i="4"/>
  <c r="M535" i="4"/>
  <c r="L548" i="4"/>
  <c r="M551" i="4"/>
  <c r="L514" i="4"/>
  <c r="M514" i="4"/>
  <c r="N514" i="4"/>
  <c r="S499" i="4"/>
  <c r="L499" i="4"/>
  <c r="M499" i="4"/>
  <c r="L482" i="4"/>
  <c r="M482" i="4"/>
  <c r="N482" i="4"/>
  <c r="L491" i="4"/>
  <c r="M491" i="4"/>
  <c r="N491" i="4"/>
  <c r="L509" i="4"/>
  <c r="M509" i="4"/>
  <c r="N509" i="4"/>
  <c r="J31" i="3"/>
  <c r="J30" i="3"/>
  <c r="G14" i="1"/>
  <c r="H14" i="1" s="1"/>
  <c r="J29" i="3"/>
  <c r="L480" i="4"/>
  <c r="M480" i="4"/>
  <c r="N480" i="4"/>
  <c r="M435" i="4"/>
  <c r="M463" i="4"/>
  <c r="N463" i="4"/>
  <c r="S463" i="4"/>
  <c r="M495" i="4"/>
  <c r="L435" i="4"/>
  <c r="N468" i="4"/>
  <c r="M476" i="4"/>
  <c r="N435" i="4"/>
  <c r="S468" i="4"/>
  <c r="S476" i="4"/>
  <c r="L468" i="4"/>
  <c r="L507" i="4"/>
  <c r="N507" i="4"/>
  <c r="M507" i="4"/>
  <c r="S471" i="4"/>
  <c r="M488" i="4"/>
  <c r="N490" i="4"/>
  <c r="N488" i="4"/>
  <c r="S490" i="4"/>
  <c r="S488" i="4"/>
  <c r="S495" i="4"/>
  <c r="L496" i="4"/>
  <c r="M494" i="4"/>
  <c r="L512" i="4"/>
  <c r="L471" i="4"/>
  <c r="L490" i="4"/>
  <c r="N494" i="4"/>
  <c r="N471" i="4"/>
  <c r="S494" i="4"/>
  <c r="S498" i="4"/>
  <c r="M510" i="4"/>
  <c r="L486" i="4"/>
  <c r="S481" i="4"/>
  <c r="L501" i="4"/>
  <c r="L504" i="4"/>
  <c r="N510" i="4"/>
  <c r="S466" i="4"/>
  <c r="S469" i="4"/>
  <c r="L478" i="4"/>
  <c r="L483" i="4"/>
  <c r="M486" i="4"/>
  <c r="M501" i="4"/>
  <c r="M504" i="4"/>
  <c r="S510" i="4"/>
  <c r="N504" i="4"/>
  <c r="M478" i="4"/>
  <c r="M483" i="4"/>
  <c r="N486" i="4"/>
  <c r="N501" i="4"/>
  <c r="L476" i="4"/>
  <c r="N478" i="4"/>
  <c r="N483" i="4"/>
  <c r="L495" i="4"/>
  <c r="L498" i="4"/>
  <c r="M496" i="4"/>
  <c r="N496" i="4"/>
  <c r="N466" i="4"/>
  <c r="M498" i="4"/>
  <c r="S502" i="4"/>
  <c r="M512" i="4"/>
  <c r="N512" i="4"/>
  <c r="N506" i="4"/>
  <c r="L511" i="4"/>
  <c r="M511" i="4"/>
  <c r="L506" i="4"/>
  <c r="M465" i="4"/>
  <c r="L470" i="4"/>
  <c r="M475" i="4"/>
  <c r="L479" i="4"/>
  <c r="M485" i="4"/>
  <c r="L489" i="4"/>
  <c r="M493" i="4"/>
  <c r="L497" i="4"/>
  <c r="L503" i="4"/>
  <c r="M506" i="4"/>
  <c r="N467" i="4"/>
  <c r="L469" i="4"/>
  <c r="S470" i="4"/>
  <c r="M472" i="4"/>
  <c r="N477" i="4"/>
  <c r="S479" i="4"/>
  <c r="M484" i="4"/>
  <c r="N487" i="4"/>
  <c r="S489" i="4"/>
  <c r="M492" i="4"/>
  <c r="N474" i="4"/>
  <c r="L481" i="4"/>
  <c r="S497" i="4"/>
  <c r="M473" i="4"/>
  <c r="N500" i="4"/>
  <c r="L502" i="4"/>
  <c r="S503" i="4"/>
  <c r="M505" i="4"/>
  <c r="N511" i="4"/>
  <c r="L513" i="4"/>
  <c r="L465" i="4"/>
  <c r="L475" i="4"/>
  <c r="L485" i="4"/>
  <c r="N464" i="4"/>
  <c r="L466" i="4"/>
  <c r="S467" i="4"/>
  <c r="M469" i="4"/>
  <c r="N472" i="4"/>
  <c r="S477" i="4"/>
  <c r="N484" i="4"/>
  <c r="S487" i="4"/>
  <c r="N492" i="4"/>
  <c r="S474" i="4"/>
  <c r="M481" i="4"/>
  <c r="N473" i="4"/>
  <c r="S500" i="4"/>
  <c r="M502" i="4"/>
  <c r="N505" i="4"/>
  <c r="M513" i="4"/>
  <c r="L493" i="4"/>
  <c r="N465" i="4"/>
  <c r="L467" i="4"/>
  <c r="M470" i="4"/>
  <c r="N475" i="4"/>
  <c r="L477" i="4"/>
  <c r="M479" i="4"/>
  <c r="N485" i="4"/>
  <c r="L487" i="4"/>
  <c r="M489" i="4"/>
  <c r="N493" i="4"/>
  <c r="L474" i="4"/>
  <c r="M497" i="4"/>
  <c r="L500" i="4"/>
  <c r="M503" i="4"/>
  <c r="L464" i="4"/>
  <c r="L472" i="4"/>
  <c r="L484" i="4"/>
  <c r="L492" i="4"/>
  <c r="L473" i="4"/>
  <c r="L505" i="4"/>
  <c r="M464" i="4"/>
  <c r="N513" i="4"/>
  <c r="J28" i="3"/>
  <c r="M13" i="1"/>
  <c r="L428" i="4"/>
  <c r="M428" i="4"/>
  <c r="N428" i="4"/>
  <c r="L449" i="4"/>
  <c r="M449" i="4"/>
  <c r="N449" i="4"/>
  <c r="J26" i="3"/>
  <c r="L436" i="4"/>
  <c r="M436" i="4"/>
  <c r="N436" i="4"/>
  <c r="L458" i="4"/>
  <c r="M458" i="4"/>
  <c r="N458" i="4"/>
  <c r="J25" i="3"/>
  <c r="J24" i="3"/>
  <c r="L380" i="4"/>
  <c r="M380" i="4"/>
  <c r="N380" i="4"/>
  <c r="L385" i="4"/>
  <c r="M385" i="4"/>
  <c r="N385" i="4"/>
  <c r="S442" i="4"/>
  <c r="M445" i="4"/>
  <c r="L451" i="4"/>
  <c r="N445" i="4"/>
  <c r="M451" i="4"/>
  <c r="S445" i="4"/>
  <c r="N451" i="4"/>
  <c r="N442" i="4"/>
  <c r="N421" i="4"/>
  <c r="S421" i="4"/>
  <c r="L386" i="4"/>
  <c r="M386" i="4"/>
  <c r="N386" i="4"/>
  <c r="M442" i="4"/>
  <c r="N418" i="4"/>
  <c r="S430" i="4"/>
  <c r="S457" i="4"/>
  <c r="S418" i="4"/>
  <c r="M415" i="4"/>
  <c r="S424" i="4"/>
  <c r="M454" i="4"/>
  <c r="N415" i="4"/>
  <c r="N454" i="4"/>
  <c r="S415" i="4"/>
  <c r="S433" i="4"/>
  <c r="S454" i="4"/>
  <c r="N461" i="4"/>
  <c r="S432" i="4"/>
  <c r="N426" i="4"/>
  <c r="S440" i="4"/>
  <c r="M418" i="4"/>
  <c r="N430" i="4"/>
  <c r="S461" i="4"/>
  <c r="N460" i="4"/>
  <c r="L423" i="4"/>
  <c r="L460" i="4"/>
  <c r="M460" i="4"/>
  <c r="S426" i="4"/>
  <c r="M437" i="4"/>
  <c r="S416" i="4"/>
  <c r="S423" i="4"/>
  <c r="M432" i="4"/>
  <c r="N437" i="4"/>
  <c r="S448" i="4"/>
  <c r="S452" i="4"/>
  <c r="M426" i="4"/>
  <c r="N440" i="4"/>
  <c r="M423" i="4"/>
  <c r="S443" i="4"/>
  <c r="L432" i="4"/>
  <c r="N448" i="4"/>
  <c r="S437" i="4"/>
  <c r="N457" i="4"/>
  <c r="L462" i="4"/>
  <c r="M462" i="4"/>
  <c r="L439" i="4"/>
  <c r="L434" i="4"/>
  <c r="L444" i="4"/>
  <c r="L453" i="4"/>
  <c r="L422" i="4"/>
  <c r="N429" i="4"/>
  <c r="S420" i="4"/>
  <c r="M422" i="4"/>
  <c r="N425" i="4"/>
  <c r="N434" i="4"/>
  <c r="L438" i="4"/>
  <c r="S439" i="4"/>
  <c r="M441" i="4"/>
  <c r="N444" i="4"/>
  <c r="L446" i="4"/>
  <c r="S447" i="4"/>
  <c r="M450" i="4"/>
  <c r="N453" i="4"/>
  <c r="L455" i="4"/>
  <c r="S456" i="4"/>
  <c r="M459" i="4"/>
  <c r="N462" i="4"/>
  <c r="L417" i="4"/>
  <c r="M420" i="4"/>
  <c r="L425" i="4"/>
  <c r="M429" i="4"/>
  <c r="M439" i="4"/>
  <c r="M447" i="4"/>
  <c r="M417" i="4"/>
  <c r="M434" i="4"/>
  <c r="L459" i="4"/>
  <c r="L419" i="4"/>
  <c r="M431" i="4"/>
  <c r="L416" i="4"/>
  <c r="S417" i="4"/>
  <c r="M419" i="4"/>
  <c r="N422" i="4"/>
  <c r="L424" i="4"/>
  <c r="S425" i="4"/>
  <c r="M427" i="4"/>
  <c r="N431" i="4"/>
  <c r="L433" i="4"/>
  <c r="M438" i="4"/>
  <c r="N441" i="4"/>
  <c r="L443" i="4"/>
  <c r="S444" i="4"/>
  <c r="M446" i="4"/>
  <c r="N450" i="4"/>
  <c r="L452" i="4"/>
  <c r="S453" i="4"/>
  <c r="M455" i="4"/>
  <c r="N459" i="4"/>
  <c r="L461" i="4"/>
  <c r="L447" i="4"/>
  <c r="L456" i="4"/>
  <c r="L431" i="4"/>
  <c r="L427" i="4"/>
  <c r="M416" i="4"/>
  <c r="N419" i="4"/>
  <c r="L421" i="4"/>
  <c r="M424" i="4"/>
  <c r="N427" i="4"/>
  <c r="L430" i="4"/>
  <c r="M433" i="4"/>
  <c r="N438" i="4"/>
  <c r="L440" i="4"/>
  <c r="S441" i="4"/>
  <c r="M443" i="4"/>
  <c r="N446" i="4"/>
  <c r="L448" i="4"/>
  <c r="S450" i="4"/>
  <c r="M452" i="4"/>
  <c r="N455" i="4"/>
  <c r="L457" i="4"/>
  <c r="L420" i="4"/>
  <c r="L429" i="4"/>
  <c r="M456" i="4"/>
  <c r="J23" i="3"/>
  <c r="J22" i="3"/>
  <c r="J21" i="3"/>
  <c r="L414" i="4"/>
  <c r="M414" i="4"/>
  <c r="N414" i="4"/>
  <c r="L413" i="4"/>
  <c r="M413" i="4"/>
  <c r="N413" i="4"/>
  <c r="J20" i="3"/>
  <c r="M377" i="4"/>
  <c r="S377" i="4"/>
  <c r="S394" i="4"/>
  <c r="L374" i="4"/>
  <c r="N374" i="4"/>
  <c r="S375" i="4"/>
  <c r="N371" i="4"/>
  <c r="S374" i="4"/>
  <c r="S383" i="4"/>
  <c r="N394" i="4"/>
  <c r="M369" i="4"/>
  <c r="L396" i="4"/>
  <c r="S399" i="4"/>
  <c r="S405" i="4"/>
  <c r="L411" i="4"/>
  <c r="M399" i="4"/>
  <c r="N399" i="4"/>
  <c r="N369" i="4"/>
  <c r="M396" i="4"/>
  <c r="M411" i="4"/>
  <c r="S372" i="4"/>
  <c r="N379" i="4"/>
  <c r="N404" i="4"/>
  <c r="S387" i="4"/>
  <c r="N377" i="4"/>
  <c r="N382" i="4"/>
  <c r="N396" i="4"/>
  <c r="N372" i="4"/>
  <c r="M382" i="4"/>
  <c r="N387" i="4"/>
  <c r="M404" i="4"/>
  <c r="S382" i="4"/>
  <c r="L389" i="4"/>
  <c r="M391" i="4"/>
  <c r="S397" i="4"/>
  <c r="S404" i="4"/>
  <c r="S367" i="4"/>
  <c r="S369" i="4"/>
  <c r="M389" i="4"/>
  <c r="N391" i="4"/>
  <c r="N402" i="4"/>
  <c r="N411" i="4"/>
  <c r="N389" i="4"/>
  <c r="S391" i="4"/>
  <c r="S402" i="4"/>
  <c r="L410" i="4"/>
  <c r="L412" i="4"/>
  <c r="M387" i="4"/>
  <c r="N393" i="4"/>
  <c r="N410" i="4"/>
  <c r="S412" i="4"/>
  <c r="S408" i="4"/>
  <c r="N408" i="4"/>
  <c r="M408" i="4"/>
  <c r="L408" i="4"/>
  <c r="S388" i="4"/>
  <c r="N388" i="4"/>
  <c r="M388" i="4"/>
  <c r="S392" i="4"/>
  <c r="N392" i="4"/>
  <c r="M392" i="4"/>
  <c r="L392" i="4"/>
  <c r="N368" i="4"/>
  <c r="S368" i="4"/>
  <c r="S376" i="4"/>
  <c r="N376" i="4"/>
  <c r="L376" i="4"/>
  <c r="L393" i="4"/>
  <c r="S403" i="4"/>
  <c r="N403" i="4"/>
  <c r="L403" i="4"/>
  <c r="M403" i="4"/>
  <c r="S406" i="4"/>
  <c r="N406" i="4"/>
  <c r="M406" i="4"/>
  <c r="S370" i="4"/>
  <c r="N370" i="4"/>
  <c r="M370" i="4"/>
  <c r="L370" i="4"/>
  <c r="S373" i="4"/>
  <c r="N373" i="4"/>
  <c r="M373" i="4"/>
  <c r="S378" i="4"/>
  <c r="N378" i="4"/>
  <c r="M378" i="4"/>
  <c r="L378" i="4"/>
  <c r="S381" i="4"/>
  <c r="N381" i="4"/>
  <c r="M381" i="4"/>
  <c r="S395" i="4"/>
  <c r="N395" i="4"/>
  <c r="M395" i="4"/>
  <c r="S400" i="4"/>
  <c r="N400" i="4"/>
  <c r="M400" i="4"/>
  <c r="L400" i="4"/>
  <c r="L406" i="4"/>
  <c r="L373" i="4"/>
  <c r="L381" i="4"/>
  <c r="S384" i="4"/>
  <c r="N384" i="4"/>
  <c r="L388" i="4"/>
  <c r="S390" i="4"/>
  <c r="N390" i="4"/>
  <c r="L395" i="4"/>
  <c r="S398" i="4"/>
  <c r="N398" i="4"/>
  <c r="S401" i="4"/>
  <c r="N401" i="4"/>
  <c r="L368" i="4"/>
  <c r="L371" i="4"/>
  <c r="L379" i="4"/>
  <c r="L390" i="4"/>
  <c r="M368" i="4"/>
  <c r="M371" i="4"/>
  <c r="M376" i="4"/>
  <c r="M379" i="4"/>
  <c r="M384" i="4"/>
  <c r="M390" i="4"/>
  <c r="M393" i="4"/>
  <c r="M398" i="4"/>
  <c r="M401" i="4"/>
  <c r="S409" i="4"/>
  <c r="M410" i="4"/>
  <c r="L407" i="4"/>
  <c r="M367" i="4"/>
  <c r="M383" i="4"/>
  <c r="N407" i="4"/>
  <c r="L409" i="4"/>
  <c r="M412" i="4"/>
  <c r="L367" i="4"/>
  <c r="L375" i="4"/>
  <c r="L383" i="4"/>
  <c r="L397" i="4"/>
  <c r="L405" i="4"/>
  <c r="M407" i="4"/>
  <c r="L372" i="4"/>
  <c r="M375" i="4"/>
  <c r="L394" i="4"/>
  <c r="M397" i="4"/>
  <c r="L402" i="4"/>
  <c r="M405" i="4"/>
  <c r="M409" i="4"/>
  <c r="L337" i="4"/>
  <c r="M337" i="4"/>
  <c r="N337" i="4"/>
  <c r="L286" i="4"/>
  <c r="M286" i="4"/>
  <c r="N286" i="4"/>
  <c r="L336" i="4"/>
  <c r="M336" i="4"/>
  <c r="N336" i="4"/>
  <c r="L360" i="4"/>
  <c r="M360" i="4"/>
  <c r="N360" i="4"/>
  <c r="L340" i="4"/>
  <c r="M340" i="4"/>
  <c r="N340" i="4"/>
  <c r="L331" i="4"/>
  <c r="M331" i="4"/>
  <c r="N331" i="4"/>
  <c r="E19" i="3"/>
  <c r="F19" i="3" s="1"/>
  <c r="J18" i="3"/>
  <c r="J17" i="3"/>
  <c r="L342" i="4"/>
  <c r="M342" i="4"/>
  <c r="N342" i="4"/>
  <c r="N322" i="4"/>
  <c r="L354" i="4"/>
  <c r="M354" i="4"/>
  <c r="N354" i="4"/>
  <c r="M339" i="4"/>
  <c r="G10" i="1"/>
  <c r="H10" i="1" s="1"/>
  <c r="M327" i="4"/>
  <c r="M322" i="4"/>
  <c r="S322" i="4"/>
  <c r="L304" i="4"/>
  <c r="L316" i="4"/>
  <c r="S310" i="4"/>
  <c r="S330" i="4"/>
  <c r="L356" i="4"/>
  <c r="S338" i="4"/>
  <c r="S341" i="4"/>
  <c r="L350" i="4"/>
  <c r="M356" i="4"/>
  <c r="M365" i="4"/>
  <c r="M334" i="4"/>
  <c r="N317" i="4"/>
  <c r="L317" i="4"/>
  <c r="M294" i="4"/>
  <c r="L315" i="4"/>
  <c r="M350" i="4"/>
  <c r="M353" i="4"/>
  <c r="S319" i="4"/>
  <c r="S328" i="4"/>
  <c r="L314" i="4"/>
  <c r="S317" i="4"/>
  <c r="L328" i="4"/>
  <c r="M355" i="4"/>
  <c r="N328" i="4"/>
  <c r="L361" i="4"/>
  <c r="L320" i="4"/>
  <c r="M335" i="4"/>
  <c r="N345" i="4"/>
  <c r="L348" i="4"/>
  <c r="M361" i="4"/>
  <c r="N320" i="4"/>
  <c r="L334" i="4"/>
  <c r="N335" i="4"/>
  <c r="L339" i="4"/>
  <c r="S345" i="4"/>
  <c r="M348" i="4"/>
  <c r="S351" i="4"/>
  <c r="S357" i="4"/>
  <c r="N361" i="4"/>
  <c r="L366" i="4"/>
  <c r="M366" i="4"/>
  <c r="L324" i="4"/>
  <c r="N327" i="4"/>
  <c r="L330" i="4"/>
  <c r="N334" i="4"/>
  <c r="N339" i="4"/>
  <c r="L346" i="4"/>
  <c r="S348" i="4"/>
  <c r="N355" i="4"/>
  <c r="N358" i="4"/>
  <c r="N366" i="4"/>
  <c r="S320" i="4"/>
  <c r="S335" i="4"/>
  <c r="M319" i="4"/>
  <c r="M324" i="4"/>
  <c r="S327" i="4"/>
  <c r="M330" i="4"/>
  <c r="L338" i="4"/>
  <c r="N346" i="4"/>
  <c r="S355" i="4"/>
  <c r="S325" i="4"/>
  <c r="M345" i="4"/>
  <c r="N319" i="4"/>
  <c r="N324" i="4"/>
  <c r="N338" i="4"/>
  <c r="S346" i="4"/>
  <c r="N353" i="4"/>
  <c r="M359" i="4"/>
  <c r="N364" i="4"/>
  <c r="L318" i="4"/>
  <c r="N318" i="4"/>
  <c r="M323" i="4"/>
  <c r="S343" i="4"/>
  <c r="S347" i="4"/>
  <c r="N352" i="4"/>
  <c r="S323" i="4"/>
  <c r="M325" i="4"/>
  <c r="S332" i="4"/>
  <c r="M341" i="4"/>
  <c r="S349" i="4"/>
  <c r="M351" i="4"/>
  <c r="M357" i="4"/>
  <c r="L364" i="4"/>
  <c r="S365" i="4"/>
  <c r="M333" i="4"/>
  <c r="L321" i="4"/>
  <c r="L329" i="4"/>
  <c r="L343" i="4"/>
  <c r="S329" i="4"/>
  <c r="N325" i="4"/>
  <c r="N341" i="4"/>
  <c r="N351" i="4"/>
  <c r="L353" i="4"/>
  <c r="N357" i="4"/>
  <c r="L359" i="4"/>
  <c r="M364" i="4"/>
  <c r="N333" i="4"/>
  <c r="S333" i="4"/>
  <c r="L347" i="4"/>
  <c r="N359" i="4"/>
  <c r="L363" i="4"/>
  <c r="M329" i="4"/>
  <c r="N350" i="4"/>
  <c r="L352" i="4"/>
  <c r="N356" i="4"/>
  <c r="L358" i="4"/>
  <c r="M363" i="4"/>
  <c r="L362" i="4"/>
  <c r="L326" i="4"/>
  <c r="M343" i="4"/>
  <c r="L344" i="4"/>
  <c r="M347" i="4"/>
  <c r="M318" i="4"/>
  <c r="N321" i="4"/>
  <c r="L323" i="4"/>
  <c r="M326" i="4"/>
  <c r="L332" i="4"/>
  <c r="M344" i="4"/>
  <c r="L349" i="4"/>
  <c r="M352" i="4"/>
  <c r="M358" i="4"/>
  <c r="N363" i="4"/>
  <c r="L365" i="4"/>
  <c r="M362" i="4"/>
  <c r="N344" i="4"/>
  <c r="N362" i="4"/>
  <c r="M321" i="4"/>
  <c r="N326" i="4"/>
  <c r="M332" i="4"/>
  <c r="M349" i="4"/>
  <c r="L285" i="4"/>
  <c r="L294" i="4"/>
  <c r="M285" i="4"/>
  <c r="N285" i="4"/>
  <c r="L290" i="4"/>
  <c r="M290" i="4"/>
  <c r="N290" i="4"/>
  <c r="L295" i="4"/>
  <c r="L291" i="4"/>
  <c r="S291" i="4"/>
  <c r="L308" i="4"/>
  <c r="M291" i="4"/>
  <c r="M312" i="4"/>
  <c r="M275" i="4"/>
  <c r="M307" i="4"/>
  <c r="M306" i="4"/>
  <c r="L307" i="4"/>
  <c r="N293" i="4"/>
  <c r="S275" i="4"/>
  <c r="M316" i="4"/>
  <c r="S316" i="4"/>
  <c r="M277" i="4"/>
  <c r="S281" i="4"/>
  <c r="N281" i="4"/>
  <c r="L288" i="4"/>
  <c r="J16" i="3"/>
  <c r="S315" i="4"/>
  <c r="L283" i="4"/>
  <c r="M281" i="4"/>
  <c r="L272" i="4"/>
  <c r="N310" i="4"/>
  <c r="N302" i="4"/>
  <c r="M310" i="4"/>
  <c r="L302" i="4"/>
  <c r="M295" i="4"/>
  <c r="M283" i="4"/>
  <c r="S280" i="4"/>
  <c r="N275" i="4"/>
  <c r="N289" i="4"/>
  <c r="N312" i="4"/>
  <c r="M309" i="4"/>
  <c r="M289" i="4"/>
  <c r="N315" i="4"/>
  <c r="M296" i="4"/>
  <c r="N280" i="4"/>
  <c r="N304" i="4"/>
  <c r="L296" i="4"/>
  <c r="S293" i="4"/>
  <c r="M288" i="4"/>
  <c r="L280" i="4"/>
  <c r="M272" i="4"/>
  <c r="N298" i="4"/>
  <c r="S312" i="4"/>
  <c r="N306" i="4"/>
  <c r="S302" i="4"/>
  <c r="L298" i="4"/>
  <c r="S289" i="4"/>
  <c r="S277" i="4"/>
  <c r="N277" i="4"/>
  <c r="L273" i="4"/>
  <c r="L311" i="4"/>
  <c r="N309" i="4"/>
  <c r="S304" i="4"/>
  <c r="L301" i="4"/>
  <c r="L292" i="4"/>
  <c r="L276" i="4"/>
  <c r="N274" i="4"/>
  <c r="M274" i="4"/>
  <c r="L309" i="4"/>
  <c r="L300" i="4"/>
  <c r="M298" i="4"/>
  <c r="L274" i="4"/>
  <c r="S299" i="4"/>
  <c r="S284" i="4"/>
  <c r="S282" i="4"/>
  <c r="N314" i="4"/>
  <c r="L306" i="4"/>
  <c r="M303" i="4"/>
  <c r="S301" i="4"/>
  <c r="N299" i="4"/>
  <c r="M293" i="4"/>
  <c r="N284" i="4"/>
  <c r="N282" i="4"/>
  <c r="N279" i="4"/>
  <c r="S269" i="4"/>
  <c r="M314" i="4"/>
  <c r="S307" i="4"/>
  <c r="L303" i="4"/>
  <c r="N301" i="4"/>
  <c r="M299" i="4"/>
  <c r="S296" i="4"/>
  <c r="S294" i="4"/>
  <c r="M284" i="4"/>
  <c r="M282" i="4"/>
  <c r="M279" i="4"/>
  <c r="S272" i="4"/>
  <c r="M311" i="4"/>
  <c r="N288" i="4"/>
  <c r="L279" i="4"/>
  <c r="M276" i="4"/>
  <c r="M269" i="4"/>
  <c r="L269" i="4"/>
  <c r="N270" i="4"/>
  <c r="S268" i="4"/>
  <c r="N271" i="4"/>
  <c r="M271" i="4"/>
  <c r="L271" i="4"/>
  <c r="S313" i="4"/>
  <c r="S305" i="4"/>
  <c r="S297" i="4"/>
  <c r="S287" i="4"/>
  <c r="S278" i="4"/>
  <c r="S270" i="4"/>
  <c r="N313" i="4"/>
  <c r="S308" i="4"/>
  <c r="N305" i="4"/>
  <c r="S300" i="4"/>
  <c r="N297" i="4"/>
  <c r="S292" i="4"/>
  <c r="N287" i="4"/>
  <c r="N278" i="4"/>
  <c r="S273" i="4"/>
  <c r="M313" i="4"/>
  <c r="S311" i="4"/>
  <c r="N308" i="4"/>
  <c r="M305" i="4"/>
  <c r="S303" i="4"/>
  <c r="N300" i="4"/>
  <c r="M297" i="4"/>
  <c r="S295" i="4"/>
  <c r="N292" i="4"/>
  <c r="M287" i="4"/>
  <c r="S283" i="4"/>
  <c r="M278" i="4"/>
  <c r="S276" i="4"/>
  <c r="N273" i="4"/>
  <c r="M270" i="4"/>
  <c r="N268" i="4"/>
  <c r="M268" i="4"/>
  <c r="J15" i="3"/>
  <c r="J14" i="3"/>
  <c r="L240" i="4"/>
  <c r="M240" i="4"/>
  <c r="N240" i="4"/>
  <c r="L256" i="4"/>
  <c r="M256" i="4"/>
  <c r="N256" i="4"/>
  <c r="L239" i="4"/>
  <c r="M239" i="4"/>
  <c r="N239" i="4"/>
  <c r="L255" i="4"/>
  <c r="M255" i="4"/>
  <c r="N255" i="4"/>
  <c r="J13" i="3"/>
  <c r="S235" i="4"/>
  <c r="L257" i="4"/>
  <c r="M257" i="4"/>
  <c r="N257" i="4"/>
  <c r="S242" i="4"/>
  <c r="E12" i="3"/>
  <c r="F12" i="3" s="1"/>
  <c r="L237" i="4"/>
  <c r="N232" i="4"/>
  <c r="M237" i="4"/>
  <c r="N237" i="4"/>
  <c r="S232" i="4"/>
  <c r="S244" i="4"/>
  <c r="L244" i="4"/>
  <c r="N242" i="4"/>
  <c r="L262" i="4"/>
  <c r="L246" i="4"/>
  <c r="N251" i="4"/>
  <c r="N262" i="4"/>
  <c r="S251" i="4"/>
  <c r="N229" i="4"/>
  <c r="L251" i="4"/>
  <c r="N246" i="4"/>
  <c r="S246" i="4"/>
  <c r="L252" i="4"/>
  <c r="L254" i="4"/>
  <c r="M254" i="4"/>
  <c r="S254" i="4"/>
  <c r="S252" i="4"/>
  <c r="N227" i="4"/>
  <c r="M234" i="4"/>
  <c r="M265" i="4"/>
  <c r="N265" i="4"/>
  <c r="S227" i="4"/>
  <c r="L226" i="4"/>
  <c r="S234" i="4"/>
  <c r="N244" i="4"/>
  <c r="N260" i="4"/>
  <c r="L263" i="4"/>
  <c r="S265" i="4"/>
  <c r="N234" i="4"/>
  <c r="M226" i="4"/>
  <c r="S260" i="4"/>
  <c r="N263" i="4"/>
  <c r="N226" i="4"/>
  <c r="L229" i="4"/>
  <c r="L235" i="4"/>
  <c r="S263" i="4"/>
  <c r="M229" i="4"/>
  <c r="N235" i="4"/>
  <c r="N249" i="4"/>
  <c r="L267" i="4"/>
  <c r="S249" i="4"/>
  <c r="L227" i="4"/>
  <c r="N252" i="4"/>
  <c r="M262" i="4"/>
  <c r="N224" i="4"/>
  <c r="S224" i="4"/>
  <c r="L231" i="4"/>
  <c r="L241" i="4"/>
  <c r="M223" i="4"/>
  <c r="M248" i="4"/>
  <c r="L253" i="4"/>
  <c r="N223" i="4"/>
  <c r="N231" i="4"/>
  <c r="N241" i="4"/>
  <c r="L243" i="4"/>
  <c r="M224" i="4"/>
  <c r="S230" i="4"/>
  <c r="M232" i="4"/>
  <c r="S238" i="4"/>
  <c r="M242" i="4"/>
  <c r="S247" i="4"/>
  <c r="M249" i="4"/>
  <c r="S258" i="4"/>
  <c r="M260" i="4"/>
  <c r="S266" i="4"/>
  <c r="L223" i="4"/>
  <c r="L248" i="4"/>
  <c r="L259" i="4"/>
  <c r="M267" i="4"/>
  <c r="N259" i="4"/>
  <c r="L261" i="4"/>
  <c r="M264" i="4"/>
  <c r="N267" i="4"/>
  <c r="L228" i="4"/>
  <c r="M231" i="4"/>
  <c r="L236" i="4"/>
  <c r="M241" i="4"/>
  <c r="L245" i="4"/>
  <c r="M259" i="4"/>
  <c r="L264" i="4"/>
  <c r="L225" i="4"/>
  <c r="M228" i="4"/>
  <c r="L233" i="4"/>
  <c r="M236" i="4"/>
  <c r="M245" i="4"/>
  <c r="N248" i="4"/>
  <c r="L250" i="4"/>
  <c r="M253" i="4"/>
  <c r="M225" i="4"/>
  <c r="N228" i="4"/>
  <c r="L230" i="4"/>
  <c r="M233" i="4"/>
  <c r="N236" i="4"/>
  <c r="L238" i="4"/>
  <c r="M243" i="4"/>
  <c r="N245" i="4"/>
  <c r="L247" i="4"/>
  <c r="M250" i="4"/>
  <c r="N253" i="4"/>
  <c r="L258" i="4"/>
  <c r="M261" i="4"/>
  <c r="N264" i="4"/>
  <c r="L266" i="4"/>
  <c r="N225" i="4"/>
  <c r="M230" i="4"/>
  <c r="N233" i="4"/>
  <c r="M238" i="4"/>
  <c r="N243" i="4"/>
  <c r="M247" i="4"/>
  <c r="N250" i="4"/>
  <c r="M258" i="4"/>
  <c r="N261" i="4"/>
  <c r="M266" i="4"/>
  <c r="L222" i="4"/>
  <c r="M222" i="4"/>
  <c r="N222" i="4"/>
  <c r="S198" i="4"/>
  <c r="N198" i="4"/>
  <c r="L193" i="4"/>
  <c r="S200" i="4"/>
  <c r="S182" i="4"/>
  <c r="L198" i="4"/>
  <c r="M193" i="4"/>
  <c r="N193" i="4"/>
  <c r="M7" i="1"/>
  <c r="L195" i="4"/>
  <c r="S209" i="4"/>
  <c r="M195" i="4"/>
  <c r="N182" i="4"/>
  <c r="N216" i="4"/>
  <c r="L192" i="4"/>
  <c r="M192" i="4"/>
  <c r="S195" i="4"/>
  <c r="S203" i="4"/>
  <c r="N192" i="4"/>
  <c r="L221" i="4"/>
  <c r="M221" i="4"/>
  <c r="N221" i="4"/>
  <c r="S216" i="4"/>
  <c r="L208" i="4"/>
  <c r="M190" i="4"/>
  <c r="M208" i="4"/>
  <c r="M211" i="4"/>
  <c r="N214" i="4"/>
  <c r="L184" i="4"/>
  <c r="L187" i="4"/>
  <c r="N190" i="4"/>
  <c r="L206" i="4"/>
  <c r="N208" i="4"/>
  <c r="N211" i="4"/>
  <c r="S214" i="4"/>
  <c r="M184" i="4"/>
  <c r="M187" i="4"/>
  <c r="S190" i="4"/>
  <c r="S194" i="4"/>
  <c r="L200" i="4"/>
  <c r="L203" i="4"/>
  <c r="M206" i="4"/>
  <c r="S211" i="4"/>
  <c r="N219" i="4"/>
  <c r="S185" i="4"/>
  <c r="L214" i="4"/>
  <c r="S201" i="4"/>
  <c r="N184" i="4"/>
  <c r="N187" i="4"/>
  <c r="M200" i="4"/>
  <c r="M203" i="4"/>
  <c r="N206" i="4"/>
  <c r="S219" i="4"/>
  <c r="M182" i="4"/>
  <c r="M216" i="4"/>
  <c r="S217" i="4"/>
  <c r="M219" i="4"/>
  <c r="L220" i="4"/>
  <c r="L213" i="4"/>
  <c r="L186" i="4"/>
  <c r="M197" i="4"/>
  <c r="M213" i="4"/>
  <c r="L218" i="4"/>
  <c r="L191" i="4"/>
  <c r="L207" i="4"/>
  <c r="M210" i="4"/>
  <c r="N213" i="4"/>
  <c r="M218" i="4"/>
  <c r="L180" i="4"/>
  <c r="M183" i="4"/>
  <c r="L188" i="4"/>
  <c r="M191" i="4"/>
  <c r="S197" i="4"/>
  <c r="N218" i="4"/>
  <c r="M180" i="4"/>
  <c r="N183" i="4"/>
  <c r="L185" i="4"/>
  <c r="S186" i="4"/>
  <c r="M188" i="4"/>
  <c r="N191" i="4"/>
  <c r="L194" i="4"/>
  <c r="M196" i="4"/>
  <c r="N199" i="4"/>
  <c r="L201" i="4"/>
  <c r="S202" i="4"/>
  <c r="M204" i="4"/>
  <c r="N207" i="4"/>
  <c r="L209" i="4"/>
  <c r="S210" i="4"/>
  <c r="M212" i="4"/>
  <c r="N215" i="4"/>
  <c r="L217" i="4"/>
  <c r="M220" i="4"/>
  <c r="L189" i="4"/>
  <c r="L205" i="4"/>
  <c r="L202" i="4"/>
  <c r="M205" i="4"/>
  <c r="L210" i="4"/>
  <c r="N181" i="4"/>
  <c r="M202" i="4"/>
  <c r="S181" i="4"/>
  <c r="N186" i="4"/>
  <c r="S189" i="4"/>
  <c r="N180" i="4"/>
  <c r="S183" i="4"/>
  <c r="M185" i="4"/>
  <c r="N188" i="4"/>
  <c r="M194" i="4"/>
  <c r="N196" i="4"/>
  <c r="S199" i="4"/>
  <c r="M201" i="4"/>
  <c r="N204" i="4"/>
  <c r="S207" i="4"/>
  <c r="M209" i="4"/>
  <c r="N212" i="4"/>
  <c r="S215" i="4"/>
  <c r="M217" i="4"/>
  <c r="N220" i="4"/>
  <c r="L181" i="4"/>
  <c r="L197" i="4"/>
  <c r="M189" i="4"/>
  <c r="L199" i="4"/>
  <c r="N205" i="4"/>
  <c r="L215" i="4"/>
  <c r="L196" i="4"/>
  <c r="L204" i="4"/>
  <c r="L212" i="4"/>
  <c r="J10" i="3"/>
  <c r="M6" i="1"/>
  <c r="L149" i="4"/>
  <c r="M149" i="4"/>
  <c r="N149" i="4"/>
  <c r="S145" i="4"/>
  <c r="N161" i="4"/>
  <c r="S161" i="4"/>
  <c r="N152" i="4"/>
  <c r="S152" i="4"/>
  <c r="M166" i="4"/>
  <c r="M157" i="4"/>
  <c r="N155" i="4"/>
  <c r="L167" i="4"/>
  <c r="M141" i="4"/>
  <c r="N157" i="4"/>
  <c r="S167" i="4"/>
  <c r="L172" i="4"/>
  <c r="M147" i="4"/>
  <c r="S164" i="4"/>
  <c r="M172" i="4"/>
  <c r="S177" i="4"/>
  <c r="N147" i="4"/>
  <c r="M155" i="4"/>
  <c r="S158" i="4"/>
  <c r="N172" i="4"/>
  <c r="L152" i="4"/>
  <c r="M144" i="4"/>
  <c r="S155" i="4"/>
  <c r="L166" i="4"/>
  <c r="M179" i="4"/>
  <c r="S179" i="4"/>
  <c r="N179" i="4"/>
  <c r="L176" i="4"/>
  <c r="L175" i="4"/>
  <c r="L141" i="4"/>
  <c r="L144" i="4"/>
  <c r="M163" i="4"/>
  <c r="N166" i="4"/>
  <c r="N169" i="4"/>
  <c r="L173" i="4"/>
  <c r="N144" i="4"/>
  <c r="L163" i="4"/>
  <c r="M169" i="4"/>
  <c r="M139" i="4"/>
  <c r="S147" i="4"/>
  <c r="S150" i="4"/>
  <c r="L153" i="4"/>
  <c r="M156" i="4"/>
  <c r="N139" i="4"/>
  <c r="N142" i="4"/>
  <c r="S153" i="4"/>
  <c r="N163" i="4"/>
  <c r="S169" i="4"/>
  <c r="S173" i="4"/>
  <c r="S139" i="4"/>
  <c r="S142" i="4"/>
  <c r="L145" i="4"/>
  <c r="L157" i="4"/>
  <c r="M161" i="4"/>
  <c r="M176" i="4"/>
  <c r="N141" i="4"/>
  <c r="N150" i="4"/>
  <c r="N176" i="4"/>
  <c r="M146" i="4"/>
  <c r="M160" i="4"/>
  <c r="L165" i="4"/>
  <c r="M168" i="4"/>
  <c r="L171" i="4"/>
  <c r="L178" i="4"/>
  <c r="L140" i="4"/>
  <c r="M143" i="4"/>
  <c r="N146" i="4"/>
  <c r="L148" i="4"/>
  <c r="M151" i="4"/>
  <c r="N154" i="4"/>
  <c r="L156" i="4"/>
  <c r="M159" i="4"/>
  <c r="N160" i="4"/>
  <c r="L162" i="4"/>
  <c r="M165" i="4"/>
  <c r="N168" i="4"/>
  <c r="L170" i="4"/>
  <c r="M171" i="4"/>
  <c r="L174" i="4"/>
  <c r="M178" i="4"/>
  <c r="L160" i="4"/>
  <c r="M154" i="4"/>
  <c r="M140" i="4"/>
  <c r="M162" i="4"/>
  <c r="N165" i="4"/>
  <c r="S168" i="4"/>
  <c r="M170" i="4"/>
  <c r="N171" i="4"/>
  <c r="N140" i="4"/>
  <c r="S143" i="4"/>
  <c r="M145" i="4"/>
  <c r="N148" i="4"/>
  <c r="L150" i="4"/>
  <c r="S151" i="4"/>
  <c r="M153" i="4"/>
  <c r="N156" i="4"/>
  <c r="L158" i="4"/>
  <c r="S159" i="4"/>
  <c r="N162" i="4"/>
  <c r="L164" i="4"/>
  <c r="M167" i="4"/>
  <c r="N170" i="4"/>
  <c r="M173" i="4"/>
  <c r="N174" i="4"/>
  <c r="L177" i="4"/>
  <c r="S178" i="4"/>
  <c r="M175" i="4"/>
  <c r="L143" i="4"/>
  <c r="S146" i="4"/>
  <c r="M148" i="4"/>
  <c r="N151" i="4"/>
  <c r="S154" i="4"/>
  <c r="N159" i="4"/>
  <c r="M174" i="4"/>
  <c r="L142" i="4"/>
  <c r="M158" i="4"/>
  <c r="M164" i="4"/>
  <c r="M177" i="4"/>
  <c r="N175" i="4"/>
  <c r="G5" i="1"/>
  <c r="H5" i="1" s="1"/>
  <c r="L113" i="4"/>
  <c r="M113" i="4"/>
  <c r="N113" i="4"/>
  <c r="L126" i="4"/>
  <c r="M126" i="4"/>
  <c r="N126" i="4"/>
  <c r="L138" i="4"/>
  <c r="M138" i="4"/>
  <c r="N138" i="4"/>
  <c r="L112" i="4"/>
  <c r="M112" i="4"/>
  <c r="N112" i="4"/>
  <c r="L125" i="4"/>
  <c r="M125" i="4"/>
  <c r="N125" i="4"/>
  <c r="L111" i="4"/>
  <c r="M111" i="4"/>
  <c r="N111" i="4"/>
  <c r="H8" i="2"/>
  <c r="I8" i="2"/>
  <c r="J8" i="2"/>
  <c r="E8" i="2"/>
  <c r="K8" i="2" s="1"/>
  <c r="F8" i="2"/>
  <c r="G8" i="2"/>
  <c r="D8" i="3" l="1"/>
  <c r="E8" i="3" s="1"/>
  <c r="F8" i="3" s="1"/>
  <c r="I133" i="4"/>
  <c r="S133" i="4" s="1"/>
  <c r="I137" i="4"/>
  <c r="L137" i="4" s="1"/>
  <c r="I136" i="4"/>
  <c r="L136" i="4" s="1"/>
  <c r="I135" i="4"/>
  <c r="N135" i="4" s="1"/>
  <c r="I134" i="4"/>
  <c r="L134" i="4" s="1"/>
  <c r="I132" i="4"/>
  <c r="S132" i="4" s="1"/>
  <c r="I131" i="4"/>
  <c r="S131" i="4" s="1"/>
  <c r="I130" i="4"/>
  <c r="L130" i="4" s="1"/>
  <c r="I129" i="4"/>
  <c r="L129" i="4" s="1"/>
  <c r="I128" i="4"/>
  <c r="N128" i="4" s="1"/>
  <c r="I127" i="4"/>
  <c r="S127" i="4" s="1"/>
  <c r="I124" i="4"/>
  <c r="L124" i="4" s="1"/>
  <c r="I123" i="4"/>
  <c r="M123" i="4" s="1"/>
  <c r="I122" i="4"/>
  <c r="M122" i="4" s="1"/>
  <c r="I121" i="4"/>
  <c r="S121" i="4" s="1"/>
  <c r="I120" i="4"/>
  <c r="L120" i="4" s="1"/>
  <c r="I119" i="4"/>
  <c r="L119" i="4" s="1"/>
  <c r="I118" i="4"/>
  <c r="N118" i="4" s="1"/>
  <c r="I117" i="4"/>
  <c r="N117" i="4" s="1"/>
  <c r="I116" i="4"/>
  <c r="M116" i="4" s="1"/>
  <c r="I115" i="4"/>
  <c r="M115" i="4" s="1"/>
  <c r="I114" i="4"/>
  <c r="S114" i="4" s="1"/>
  <c r="I110" i="4"/>
  <c r="L110" i="4" s="1"/>
  <c r="I109" i="4"/>
  <c r="N109" i="4" s="1"/>
  <c r="I108" i="4"/>
  <c r="S108" i="4" s="1"/>
  <c r="I107" i="4"/>
  <c r="S107" i="4" s="1"/>
  <c r="I106" i="4"/>
  <c r="M106" i="4" s="1"/>
  <c r="I105" i="4"/>
  <c r="S105" i="4" s="1"/>
  <c r="I104" i="4"/>
  <c r="M104" i="4" s="1"/>
  <c r="I103" i="4"/>
  <c r="N103" i="4" s="1"/>
  <c r="I102" i="4"/>
  <c r="L102" i="4" s="1"/>
  <c r="I101" i="4"/>
  <c r="S101" i="4" s="1"/>
  <c r="I100" i="4"/>
  <c r="M100" i="4" s="1"/>
  <c r="I99" i="4"/>
  <c r="M99" i="4" s="1"/>
  <c r="I98" i="4"/>
  <c r="S98" i="4" s="1"/>
  <c r="I97" i="4"/>
  <c r="L97" i="4" s="1"/>
  <c r="I96" i="4"/>
  <c r="L96" i="4" s="1"/>
  <c r="I95" i="4"/>
  <c r="N95" i="4" s="1"/>
  <c r="I94" i="4"/>
  <c r="S94" i="4" s="1"/>
  <c r="I93" i="4"/>
  <c r="S93" i="4" s="1"/>
  <c r="I92" i="4"/>
  <c r="M92" i="4" s="1"/>
  <c r="I91" i="4"/>
  <c r="S91" i="4" s="1"/>
  <c r="G7" i="3"/>
  <c r="H7" i="3" s="1"/>
  <c r="D7" i="3"/>
  <c r="E7" i="3" s="1"/>
  <c r="F7" i="3" s="1"/>
  <c r="E4" i="1"/>
  <c r="M4" i="1" s="1"/>
  <c r="F4" i="1"/>
  <c r="G4" i="1" s="1"/>
  <c r="I4" i="1"/>
  <c r="J4" i="1" s="1"/>
  <c r="K4" i="1"/>
  <c r="L4" i="1"/>
  <c r="I70" i="4"/>
  <c r="S70" i="4" s="1"/>
  <c r="F7" i="2"/>
  <c r="G7" i="2"/>
  <c r="H7" i="2"/>
  <c r="I7" i="2"/>
  <c r="J7" i="2"/>
  <c r="E7" i="2"/>
  <c r="K7" i="2" s="1"/>
  <c r="I59" i="4"/>
  <c r="S59" i="4" s="1"/>
  <c r="G6" i="3"/>
  <c r="H6" i="3" s="1"/>
  <c r="D6" i="3"/>
  <c r="J6" i="3" s="1"/>
  <c r="I64" i="4"/>
  <c r="S64" i="4" s="1"/>
  <c r="I61" i="4"/>
  <c r="S61" i="4" s="1"/>
  <c r="D5" i="3"/>
  <c r="J5" i="3" s="1"/>
  <c r="G5" i="3"/>
  <c r="H5" i="3" s="1"/>
  <c r="E5" i="3" l="1"/>
  <c r="F5" i="3" s="1"/>
  <c r="H4" i="1"/>
  <c r="J8" i="3"/>
  <c r="S123" i="4"/>
  <c r="N102" i="4"/>
  <c r="S102" i="4"/>
  <c r="S117" i="4"/>
  <c r="S134" i="4"/>
  <c r="N134" i="4"/>
  <c r="M102" i="4"/>
  <c r="N106" i="4"/>
  <c r="N92" i="4"/>
  <c r="L117" i="4"/>
  <c r="M117" i="4"/>
  <c r="S106" i="4"/>
  <c r="S92" i="4"/>
  <c r="N123" i="4"/>
  <c r="M120" i="4"/>
  <c r="S95" i="4"/>
  <c r="S109" i="4"/>
  <c r="N120" i="4"/>
  <c r="L116" i="4"/>
  <c r="S120" i="4"/>
  <c r="L94" i="4"/>
  <c r="L127" i="4"/>
  <c r="M94" i="4"/>
  <c r="S100" i="4"/>
  <c r="M103" i="4"/>
  <c r="M108" i="4"/>
  <c r="S116" i="4"/>
  <c r="N94" i="4"/>
  <c r="S103" i="4"/>
  <c r="N110" i="4"/>
  <c r="S118" i="4"/>
  <c r="S137" i="4"/>
  <c r="M95" i="4"/>
  <c r="M109" i="4"/>
  <c r="M128" i="4"/>
  <c r="S128" i="4"/>
  <c r="L100" i="4"/>
  <c r="N100" i="4"/>
  <c r="L108" i="4"/>
  <c r="N116" i="4"/>
  <c r="M97" i="4"/>
  <c r="M110" i="4"/>
  <c r="M118" i="4"/>
  <c r="M127" i="4"/>
  <c r="M130" i="4"/>
  <c r="N137" i="4"/>
  <c r="N97" i="4"/>
  <c r="N108" i="4"/>
  <c r="N127" i="4"/>
  <c r="N130" i="4"/>
  <c r="L92" i="4"/>
  <c r="S97" i="4"/>
  <c r="L106" i="4"/>
  <c r="S110" i="4"/>
  <c r="L123" i="4"/>
  <c r="S130" i="4"/>
  <c r="M134" i="4"/>
  <c r="S135" i="4"/>
  <c r="M137" i="4"/>
  <c r="L132" i="4"/>
  <c r="L133" i="4"/>
  <c r="L93" i="4"/>
  <c r="N99" i="4"/>
  <c r="L107" i="4"/>
  <c r="M119" i="4"/>
  <c r="N122" i="4"/>
  <c r="M129" i="4"/>
  <c r="M136" i="4"/>
  <c r="M93" i="4"/>
  <c r="N96" i="4"/>
  <c r="L98" i="4"/>
  <c r="S99" i="4"/>
  <c r="M101" i="4"/>
  <c r="N104" i="4"/>
  <c r="L105" i="4"/>
  <c r="M107" i="4"/>
  <c r="L114" i="4"/>
  <c r="S115" i="4"/>
  <c r="N119" i="4"/>
  <c r="L121" i="4"/>
  <c r="S122" i="4"/>
  <c r="M124" i="4"/>
  <c r="N129" i="4"/>
  <c r="L131" i="4"/>
  <c r="M132" i="4"/>
  <c r="N136" i="4"/>
  <c r="N93" i="4"/>
  <c r="L95" i="4"/>
  <c r="S96" i="4"/>
  <c r="M98" i="4"/>
  <c r="N101" i="4"/>
  <c r="L103" i="4"/>
  <c r="S104" i="4"/>
  <c r="M105" i="4"/>
  <c r="N107" i="4"/>
  <c r="L109" i="4"/>
  <c r="M114" i="4"/>
  <c r="L118" i="4"/>
  <c r="S119" i="4"/>
  <c r="M121" i="4"/>
  <c r="N124" i="4"/>
  <c r="L128" i="4"/>
  <c r="S129" i="4"/>
  <c r="M131" i="4"/>
  <c r="N132" i="4"/>
  <c r="L135" i="4"/>
  <c r="S136" i="4"/>
  <c r="M133" i="4"/>
  <c r="L99" i="4"/>
  <c r="L104" i="4"/>
  <c r="M96" i="4"/>
  <c r="N115" i="4"/>
  <c r="N121" i="4"/>
  <c r="S124" i="4"/>
  <c r="N131" i="4"/>
  <c r="N133" i="4"/>
  <c r="L115" i="4"/>
  <c r="L122" i="4"/>
  <c r="L101" i="4"/>
  <c r="N98" i="4"/>
  <c r="N105" i="4"/>
  <c r="N114" i="4"/>
  <c r="M135" i="4"/>
  <c r="M91" i="4"/>
  <c r="L91" i="4"/>
  <c r="N91" i="4"/>
  <c r="J7" i="3"/>
  <c r="N4" i="1"/>
  <c r="L70" i="4"/>
  <c r="M70" i="4"/>
  <c r="N70" i="4"/>
  <c r="L59" i="4"/>
  <c r="M59" i="4"/>
  <c r="N59" i="4"/>
  <c r="E6" i="3"/>
  <c r="F6" i="3" s="1"/>
  <c r="M64" i="4"/>
  <c r="L64" i="4"/>
  <c r="N64" i="4"/>
  <c r="L61" i="4"/>
  <c r="M61" i="4"/>
  <c r="N61" i="4"/>
  <c r="I49" i="4" l="1"/>
  <c r="S49" i="4" s="1"/>
  <c r="I85" i="4"/>
  <c r="S85" i="4" s="1"/>
  <c r="I63" i="4"/>
  <c r="S63" i="4" s="1"/>
  <c r="I90" i="4"/>
  <c r="S90" i="4" s="1"/>
  <c r="I86" i="4"/>
  <c r="M86" i="4" s="1"/>
  <c r="H5" i="2"/>
  <c r="I5" i="2"/>
  <c r="J5" i="2"/>
  <c r="H6" i="2"/>
  <c r="I6" i="2"/>
  <c r="J6" i="2"/>
  <c r="F6" i="2"/>
  <c r="G6" i="2"/>
  <c r="E6" i="2"/>
  <c r="K6" i="2" s="1"/>
  <c r="I14" i="4"/>
  <c r="S14" i="4" s="1"/>
  <c r="I15" i="4"/>
  <c r="S15" i="4" s="1"/>
  <c r="I84" i="4"/>
  <c r="S84" i="4" s="1"/>
  <c r="I55" i="4"/>
  <c r="L55" i="4" s="1"/>
  <c r="I89" i="4"/>
  <c r="N89" i="4" s="1"/>
  <c r="I88" i="4"/>
  <c r="S88" i="4" s="1"/>
  <c r="I87" i="4"/>
  <c r="S87" i="4" s="1"/>
  <c r="I83" i="4"/>
  <c r="M83" i="4" s="1"/>
  <c r="I82" i="4"/>
  <c r="S82" i="4" s="1"/>
  <c r="I81" i="4"/>
  <c r="L81" i="4" s="1"/>
  <c r="I80" i="4"/>
  <c r="S80" i="4" s="1"/>
  <c r="I79" i="4"/>
  <c r="N79" i="4" s="1"/>
  <c r="I78" i="4"/>
  <c r="N78" i="4" s="1"/>
  <c r="I77" i="4"/>
  <c r="M77" i="4" s="1"/>
  <c r="I76" i="4"/>
  <c r="S76" i="4" s="1"/>
  <c r="I75" i="4"/>
  <c r="L75" i="4" s="1"/>
  <c r="I74" i="4"/>
  <c r="S74" i="4" s="1"/>
  <c r="I73" i="4"/>
  <c r="N73" i="4" s="1"/>
  <c r="I72" i="4"/>
  <c r="S72" i="4" s="1"/>
  <c r="I71" i="4"/>
  <c r="S71" i="4" s="1"/>
  <c r="I69" i="4"/>
  <c r="M69" i="4" s="1"/>
  <c r="I68" i="4"/>
  <c r="S68" i="4" s="1"/>
  <c r="I67" i="4"/>
  <c r="S67" i="4" s="1"/>
  <c r="I66" i="4"/>
  <c r="L66" i="4" s="1"/>
  <c r="I65" i="4"/>
  <c r="S65" i="4" s="1"/>
  <c r="I62" i="4"/>
  <c r="N62" i="4" s="1"/>
  <c r="I60" i="4"/>
  <c r="M60" i="4" s="1"/>
  <c r="I58" i="4"/>
  <c r="S58" i="4" s="1"/>
  <c r="I57" i="4"/>
  <c r="M57" i="4" s="1"/>
  <c r="I56" i="4"/>
  <c r="S56" i="4" s="1"/>
  <c r="I54" i="4"/>
  <c r="S54" i="4" s="1"/>
  <c r="I53" i="4"/>
  <c r="L53" i="4" s="1"/>
  <c r="I52" i="4"/>
  <c r="S52" i="4" s="1"/>
  <c r="I51" i="4"/>
  <c r="N51" i="4" s="1"/>
  <c r="I50" i="4"/>
  <c r="N50" i="4" s="1"/>
  <c r="I48" i="4"/>
  <c r="S48" i="4" s="1"/>
  <c r="I47" i="4"/>
  <c r="M47" i="4" s="1"/>
  <c r="I46" i="4"/>
  <c r="S46" i="4" s="1"/>
  <c r="I45" i="4"/>
  <c r="S45" i="4" s="1"/>
  <c r="G4" i="3"/>
  <c r="H4" i="3" s="1"/>
  <c r="D4" i="3"/>
  <c r="J4" i="3" s="1"/>
  <c r="G5" i="2"/>
  <c r="F5" i="2"/>
  <c r="E5" i="2"/>
  <c r="K5" i="2" s="1"/>
  <c r="F4" i="2"/>
  <c r="G4" i="2"/>
  <c r="E4" i="2"/>
  <c r="K4" i="2" s="1"/>
  <c r="H4" i="2"/>
  <c r="I4" i="2"/>
  <c r="J4" i="2"/>
  <c r="I2" i="1"/>
  <c r="J2" i="1" s="1"/>
  <c r="K2" i="1"/>
  <c r="L2" i="1"/>
  <c r="I3" i="1"/>
  <c r="J3" i="1" s="1"/>
  <c r="K3" i="1"/>
  <c r="L3" i="1"/>
  <c r="E3" i="1"/>
  <c r="F3" i="1"/>
  <c r="N3" i="1" s="1"/>
  <c r="I44" i="4"/>
  <c r="S44" i="4" s="1"/>
  <c r="I43" i="4"/>
  <c r="S43" i="4" s="1"/>
  <c r="G3" i="3"/>
  <c r="H3" i="3" s="1"/>
  <c r="D3" i="3"/>
  <c r="E3" i="3" s="1"/>
  <c r="F3" i="3" s="1"/>
  <c r="I29" i="4"/>
  <c r="S29" i="4" s="1"/>
  <c r="D2" i="3"/>
  <c r="E2" i="3" s="1"/>
  <c r="F2" i="3" s="1"/>
  <c r="G2" i="3"/>
  <c r="H2" i="3" s="1"/>
  <c r="I38" i="4"/>
  <c r="S38" i="4" s="1"/>
  <c r="H3" i="2"/>
  <c r="I3" i="2"/>
  <c r="J3" i="2"/>
  <c r="F3" i="2"/>
  <c r="G3" i="2"/>
  <c r="E3" i="2"/>
  <c r="K3" i="2" s="1"/>
  <c r="I20" i="4"/>
  <c r="N20" i="4" s="1"/>
  <c r="I42" i="4"/>
  <c r="L42" i="4" s="1"/>
  <c r="I41" i="4"/>
  <c r="S41" i="4" s="1"/>
  <c r="I40" i="4"/>
  <c r="N40" i="4" s="1"/>
  <c r="I39" i="4"/>
  <c r="S39" i="4" s="1"/>
  <c r="I37" i="4"/>
  <c r="S37" i="4" s="1"/>
  <c r="I36" i="4"/>
  <c r="M36" i="4" s="1"/>
  <c r="I35" i="4"/>
  <c r="M35" i="4" s="1"/>
  <c r="I34" i="4"/>
  <c r="S34" i="4" s="1"/>
  <c r="I33" i="4"/>
  <c r="S33" i="4" s="1"/>
  <c r="I32" i="4"/>
  <c r="N32" i="4" s="1"/>
  <c r="I31" i="4"/>
  <c r="N31" i="4" s="1"/>
  <c r="I30" i="4"/>
  <c r="S30" i="4" s="1"/>
  <c r="I28" i="4"/>
  <c r="M28" i="4" s="1"/>
  <c r="I27" i="4"/>
  <c r="L27" i="4" s="1"/>
  <c r="I26" i="4"/>
  <c r="S26" i="4" s="1"/>
  <c r="I25" i="4"/>
  <c r="L25" i="4" s="1"/>
  <c r="I24" i="4"/>
  <c r="S24" i="4" s="1"/>
  <c r="I23" i="4"/>
  <c r="N23" i="4" s="1"/>
  <c r="I22" i="4"/>
  <c r="N22" i="4" s="1"/>
  <c r="I21" i="4"/>
  <c r="S21" i="4" s="1"/>
  <c r="S19" i="4"/>
  <c r="I19" i="4"/>
  <c r="M19" i="4" s="1"/>
  <c r="I18" i="4"/>
  <c r="L18" i="4" s="1"/>
  <c r="I17" i="4"/>
  <c r="S17" i="4" s="1"/>
  <c r="I16" i="4"/>
  <c r="M16" i="4" s="1"/>
  <c r="I13" i="4"/>
  <c r="S13" i="4" s="1"/>
  <c r="I12" i="4"/>
  <c r="N12" i="4" s="1"/>
  <c r="I11" i="4"/>
  <c r="S11" i="4" s="1"/>
  <c r="I10" i="4"/>
  <c r="S10" i="4" s="1"/>
  <c r="I9" i="4"/>
  <c r="M9" i="4" s="1"/>
  <c r="I8" i="4"/>
  <c r="L8" i="4" s="1"/>
  <c r="I7" i="4"/>
  <c r="S7" i="4" s="1"/>
  <c r="I6" i="4"/>
  <c r="S6" i="4" s="1"/>
  <c r="I5" i="4"/>
  <c r="S5" i="4" s="1"/>
  <c r="I4" i="4"/>
  <c r="N4" i="4" s="1"/>
  <c r="I3" i="4"/>
  <c r="S3" i="4" s="1"/>
  <c r="I2" i="4"/>
  <c r="S2" i="4" s="1"/>
  <c r="H2" i="2"/>
  <c r="I2" i="2"/>
  <c r="J2" i="2"/>
  <c r="F2" i="2"/>
  <c r="G2" i="2"/>
  <c r="E2" i="2"/>
  <c r="K2" i="2" s="1"/>
  <c r="E2" i="1"/>
  <c r="F2" i="1"/>
  <c r="N2" i="1" s="1"/>
  <c r="J3" i="3" l="1"/>
  <c r="E4" i="3"/>
  <c r="F4" i="3" s="1"/>
  <c r="G2" i="1"/>
  <c r="G3" i="1"/>
  <c r="H3" i="1" s="1"/>
  <c r="H2" i="1"/>
  <c r="L49" i="4"/>
  <c r="M49" i="4"/>
  <c r="N49" i="4"/>
  <c r="L85" i="4"/>
  <c r="M85" i="4"/>
  <c r="N85" i="4"/>
  <c r="S69" i="4"/>
  <c r="S89" i="4"/>
  <c r="L63" i="4"/>
  <c r="M63" i="4"/>
  <c r="S79" i="4"/>
  <c r="N63" i="4"/>
  <c r="S78" i="4"/>
  <c r="L86" i="4"/>
  <c r="S86" i="4"/>
  <c r="S77" i="4"/>
  <c r="N86" i="4"/>
  <c r="S83" i="4"/>
  <c r="S75" i="4"/>
  <c r="S66" i="4"/>
  <c r="S81" i="4"/>
  <c r="S73" i="4"/>
  <c r="S62" i="4"/>
  <c r="S60" i="4"/>
  <c r="S57" i="4"/>
  <c r="L14" i="4"/>
  <c r="M14" i="4"/>
  <c r="N14" i="4"/>
  <c r="L15" i="4"/>
  <c r="M15" i="4"/>
  <c r="N15" i="4"/>
  <c r="M54" i="4"/>
  <c r="N48" i="4"/>
  <c r="L45" i="4"/>
  <c r="M45" i="4"/>
  <c r="N72" i="4"/>
  <c r="M82" i="4"/>
  <c r="M81" i="4"/>
  <c r="M71" i="4"/>
  <c r="N81" i="4"/>
  <c r="N71" i="4"/>
  <c r="S47" i="4"/>
  <c r="M46" i="4"/>
  <c r="M56" i="4"/>
  <c r="N60" i="4"/>
  <c r="L72" i="4"/>
  <c r="M78" i="4"/>
  <c r="M88" i="4"/>
  <c r="L33" i="4"/>
  <c r="M58" i="4"/>
  <c r="N75" i="4"/>
  <c r="L2" i="4"/>
  <c r="S50" i="4"/>
  <c r="L56" i="4"/>
  <c r="L67" i="4"/>
  <c r="L78" i="4"/>
  <c r="L88" i="4"/>
  <c r="S28" i="4"/>
  <c r="N56" i="4"/>
  <c r="M72" i="4"/>
  <c r="M76" i="4"/>
  <c r="L82" i="4"/>
  <c r="M13" i="4"/>
  <c r="L48" i="4"/>
  <c r="L54" i="4"/>
  <c r="L71" i="4"/>
  <c r="S55" i="4"/>
  <c r="L46" i="4"/>
  <c r="M48" i="4"/>
  <c r="L58" i="4"/>
  <c r="M67" i="4"/>
  <c r="L76" i="4"/>
  <c r="N88" i="4"/>
  <c r="N46" i="4"/>
  <c r="M53" i="4"/>
  <c r="N58" i="4"/>
  <c r="L68" i="4"/>
  <c r="L50" i="4"/>
  <c r="N53" i="4"/>
  <c r="M66" i="4"/>
  <c r="M68" i="4"/>
  <c r="L87" i="4"/>
  <c r="M50" i="4"/>
  <c r="S53" i="4"/>
  <c r="L60" i="4"/>
  <c r="N66" i="4"/>
  <c r="N68" i="4"/>
  <c r="M75" i="4"/>
  <c r="M87" i="4"/>
  <c r="N55" i="4"/>
  <c r="N47" i="4"/>
  <c r="S51" i="4"/>
  <c r="N57" i="4"/>
  <c r="N69" i="4"/>
  <c r="N77" i="4"/>
  <c r="N83" i="4"/>
  <c r="M55" i="4"/>
  <c r="L52" i="4"/>
  <c r="L65" i="4"/>
  <c r="L74" i="4"/>
  <c r="L80" i="4"/>
  <c r="L90" i="4"/>
  <c r="M52" i="4"/>
  <c r="M65" i="4"/>
  <c r="M74" i="4"/>
  <c r="M80" i="4"/>
  <c r="M90" i="4"/>
  <c r="N52" i="4"/>
  <c r="N65" i="4"/>
  <c r="N74" i="4"/>
  <c r="N80" i="4"/>
  <c r="N90" i="4"/>
  <c r="L84" i="4"/>
  <c r="L51" i="4"/>
  <c r="L62" i="4"/>
  <c r="L73" i="4"/>
  <c r="L79" i="4"/>
  <c r="N87" i="4"/>
  <c r="L89" i="4"/>
  <c r="M84" i="4"/>
  <c r="N45" i="4"/>
  <c r="L47" i="4"/>
  <c r="M51" i="4"/>
  <c r="N54" i="4"/>
  <c r="L57" i="4"/>
  <c r="M62" i="4"/>
  <c r="N67" i="4"/>
  <c r="L69" i="4"/>
  <c r="M73" i="4"/>
  <c r="N76" i="4"/>
  <c r="L77" i="4"/>
  <c r="M79" i="4"/>
  <c r="N82" i="4"/>
  <c r="L83" i="4"/>
  <c r="M89" i="4"/>
  <c r="N84" i="4"/>
  <c r="M3" i="1"/>
  <c r="L43" i="4"/>
  <c r="L44" i="4"/>
  <c r="M44" i="4"/>
  <c r="N44" i="4"/>
  <c r="M43" i="4"/>
  <c r="N43" i="4"/>
  <c r="L13" i="4"/>
  <c r="N28" i="4"/>
  <c r="S25" i="4"/>
  <c r="S36" i="4"/>
  <c r="N9" i="4"/>
  <c r="S16" i="4"/>
  <c r="M10" i="4"/>
  <c r="M30" i="4"/>
  <c r="S35" i="4"/>
  <c r="S20" i="4"/>
  <c r="S42" i="4"/>
  <c r="L31" i="4"/>
  <c r="L7" i="4"/>
  <c r="S40" i="4"/>
  <c r="L29" i="4"/>
  <c r="M29" i="4"/>
  <c r="N29" i="4"/>
  <c r="J2" i="3"/>
  <c r="L38" i="4"/>
  <c r="M38" i="4"/>
  <c r="N38" i="4"/>
  <c r="S31" i="4"/>
  <c r="M33" i="4"/>
  <c r="L39" i="4"/>
  <c r="M27" i="4"/>
  <c r="M31" i="4"/>
  <c r="L10" i="4"/>
  <c r="L16" i="4"/>
  <c r="M22" i="4"/>
  <c r="N35" i="4"/>
  <c r="M41" i="4"/>
  <c r="N41" i="4"/>
  <c r="N19" i="4"/>
  <c r="M8" i="4"/>
  <c r="L3" i="4"/>
  <c r="M3" i="4"/>
  <c r="N3" i="4"/>
  <c r="M5" i="4"/>
  <c r="N16" i="4"/>
  <c r="S22" i="4"/>
  <c r="M25" i="4"/>
  <c r="S27" i="4"/>
  <c r="M37" i="4"/>
  <c r="L41" i="4"/>
  <c r="N5" i="4"/>
  <c r="N25" i="4"/>
  <c r="L6" i="4"/>
  <c r="N8" i="4"/>
  <c r="M21" i="4"/>
  <c r="L24" i="4"/>
  <c r="M39" i="4"/>
  <c r="M6" i="4"/>
  <c r="S8" i="4"/>
  <c r="L11" i="4"/>
  <c r="N13" i="4"/>
  <c r="M18" i="4"/>
  <c r="M24" i="4"/>
  <c r="L26" i="4"/>
  <c r="N33" i="4"/>
  <c r="N36" i="4"/>
  <c r="N39" i="4"/>
  <c r="M42" i="4"/>
  <c r="N6" i="4"/>
  <c r="M11" i="4"/>
  <c r="N18" i="4"/>
  <c r="L22" i="4"/>
  <c r="N24" i="4"/>
  <c r="L30" i="4"/>
  <c r="N11" i="4"/>
  <c r="S18" i="4"/>
  <c r="M2" i="4"/>
  <c r="L5" i="4"/>
  <c r="S9" i="4"/>
  <c r="N27" i="4"/>
  <c r="L34" i="4"/>
  <c r="L37" i="4"/>
  <c r="S4" i="4"/>
  <c r="S12" i="4"/>
  <c r="S23" i="4"/>
  <c r="S32" i="4"/>
  <c r="L35" i="4"/>
  <c r="N42" i="4"/>
  <c r="L21" i="4"/>
  <c r="L17" i="4"/>
  <c r="L20" i="4"/>
  <c r="N2" i="4"/>
  <c r="L4" i="4"/>
  <c r="M7" i="4"/>
  <c r="N10" i="4"/>
  <c r="L12" i="4"/>
  <c r="M17" i="4"/>
  <c r="N21" i="4"/>
  <c r="L23" i="4"/>
  <c r="M26" i="4"/>
  <c r="N30" i="4"/>
  <c r="L32" i="4"/>
  <c r="M34" i="4"/>
  <c r="N37" i="4"/>
  <c r="L40" i="4"/>
  <c r="M20" i="4"/>
  <c r="M4" i="4"/>
  <c r="N7" i="4"/>
  <c r="L9" i="4"/>
  <c r="M12" i="4"/>
  <c r="N17" i="4"/>
  <c r="L19" i="4"/>
  <c r="M23" i="4"/>
  <c r="N26" i="4"/>
  <c r="L28" i="4"/>
  <c r="M32" i="4"/>
  <c r="N34" i="4"/>
  <c r="L36" i="4"/>
  <c r="M40" i="4"/>
  <c r="M2" i="1"/>
</calcChain>
</file>

<file path=xl/sharedStrings.xml><?xml version="1.0" encoding="utf-8"?>
<sst xmlns="http://schemas.openxmlformats.org/spreadsheetml/2006/main" count="13499" uniqueCount="498">
  <si>
    <t>Date</t>
  </si>
  <si>
    <t>Schlafzeit</t>
  </si>
  <si>
    <t>Wecker</t>
  </si>
  <si>
    <t>Überschlafen</t>
  </si>
  <si>
    <t>start</t>
  </si>
  <si>
    <t>Sleep_Stop_Plan</t>
  </si>
  <si>
    <t>stop</t>
  </si>
  <si>
    <t>duration</t>
  </si>
  <si>
    <t>type</t>
  </si>
  <si>
    <t>Activity</t>
  </si>
  <si>
    <t>color</t>
  </si>
  <si>
    <t>Priority</t>
  </si>
  <si>
    <t>oth</t>
  </si>
  <si>
    <t>Start_Date</t>
  </si>
  <si>
    <t>length</t>
  </si>
  <si>
    <t>Time</t>
  </si>
  <si>
    <t>YouTube</t>
  </si>
  <si>
    <t>Twitter</t>
  </si>
  <si>
    <t>Netflix</t>
  </si>
  <si>
    <t>Uhrzeit</t>
  </si>
  <si>
    <t>Klein, mild Kaffee</t>
  </si>
  <si>
    <t>Cola</t>
  </si>
  <si>
    <t>Category</t>
  </si>
  <si>
    <t>Comment</t>
  </si>
  <si>
    <t>Estimate</t>
  </si>
  <si>
    <t>Adj. Priority</t>
  </si>
  <si>
    <t>Delay</t>
  </si>
  <si>
    <t>one</t>
  </si>
  <si>
    <t>two</t>
  </si>
  <si>
    <t>three</t>
  </si>
  <si>
    <t>done</t>
  </si>
  <si>
    <t>recurring</t>
  </si>
  <si>
    <t>Admin</t>
  </si>
  <si>
    <t>Breakfast</t>
  </si>
  <si>
    <t>Eating</t>
  </si>
  <si>
    <t>Sport</t>
  </si>
  <si>
    <t>Anakin</t>
  </si>
  <si>
    <t>Privat</t>
  </si>
  <si>
    <t>Administration - Optimization</t>
  </si>
  <si>
    <t>Matt Levine</t>
  </si>
  <si>
    <t>Reading - Finance</t>
  </si>
  <si>
    <t>Dashboard</t>
  </si>
  <si>
    <t>Podcast</t>
  </si>
  <si>
    <t>Dinner</t>
  </si>
  <si>
    <t>Write To-Do List</t>
  </si>
  <si>
    <t>Reflektieren</t>
  </si>
  <si>
    <t>Journaling</t>
  </si>
  <si>
    <t>Lunch</t>
  </si>
  <si>
    <t>Meditieren</t>
  </si>
  <si>
    <t>Meditation</t>
  </si>
  <si>
    <t>Training</t>
  </si>
  <si>
    <t>Anakin Project</t>
  </si>
  <si>
    <t>PhD</t>
  </si>
  <si>
    <t>A paper a day</t>
  </si>
  <si>
    <t>Körperpflege</t>
  </si>
  <si>
    <t>Cardio</t>
  </si>
  <si>
    <t>productive</t>
  </si>
  <si>
    <t>green</t>
  </si>
  <si>
    <t>white</t>
  </si>
  <si>
    <t>Packen</t>
  </si>
  <si>
    <t>Aufräumen</t>
  </si>
  <si>
    <t>Term paper</t>
  </si>
  <si>
    <t>Finish yesterdays entries</t>
  </si>
  <si>
    <t>Plan tomorrow</t>
  </si>
  <si>
    <t>Oma</t>
  </si>
  <si>
    <t>Fam time</t>
  </si>
  <si>
    <t>Fußball</t>
  </si>
  <si>
    <t>Ecospring</t>
  </si>
  <si>
    <t>Self Authoring</t>
  </si>
  <si>
    <t>Reading - Philosophy</t>
  </si>
  <si>
    <t>JP List</t>
  </si>
  <si>
    <t>pink</t>
  </si>
  <si>
    <t>Reading - Medicine</t>
  </si>
  <si>
    <t>Data Analysis</t>
  </si>
  <si>
    <t>Bike</t>
  </si>
  <si>
    <t>Book admin</t>
  </si>
  <si>
    <t>All-In</t>
  </si>
  <si>
    <t>Select courses</t>
  </si>
  <si>
    <t>Soccer</t>
  </si>
  <si>
    <t>Der Prozess (Kafka)</t>
  </si>
  <si>
    <t>Hoover Institution</t>
  </si>
  <si>
    <t>Rucksack</t>
  </si>
  <si>
    <t>Schlaffsack</t>
  </si>
  <si>
    <t>BG2</t>
  </si>
  <si>
    <t>Hans Zimmer</t>
  </si>
  <si>
    <t>The Body Keeps Score (van der Kolk)</t>
  </si>
  <si>
    <t xml:space="preserve">Basketball korb </t>
  </si>
  <si>
    <t>Location</t>
  </si>
  <si>
    <t>Beulich</t>
  </si>
  <si>
    <t>Friseur</t>
  </si>
  <si>
    <t>Finance Software</t>
  </si>
  <si>
    <t>Herbert</t>
  </si>
  <si>
    <t>THG</t>
  </si>
  <si>
    <t>Zahnbürste rückschicken</t>
  </si>
  <si>
    <t>Quiz</t>
  </si>
  <si>
    <t>Set up RasPi</t>
  </si>
  <si>
    <t>Exercised (Lieberman)</t>
  </si>
  <si>
    <t>Charlotte &amp; Max</t>
  </si>
  <si>
    <t>H&amp;M Shopping</t>
  </si>
  <si>
    <t>Rasen mähen</t>
  </si>
  <si>
    <t>Movies</t>
  </si>
  <si>
    <t>Basketball</t>
  </si>
  <si>
    <t>Sam Harris</t>
  </si>
  <si>
    <t>Fifa</t>
  </si>
  <si>
    <t>Red Famine (Appelbaum)</t>
  </si>
  <si>
    <t>Reading - History</t>
  </si>
  <si>
    <t>Triggernomitry</t>
  </si>
  <si>
    <t>Book hostel</t>
  </si>
  <si>
    <t>Dwarkesh</t>
  </si>
  <si>
    <t>Travel plan</t>
  </si>
  <si>
    <t>Soziales Engagement</t>
  </si>
  <si>
    <t>Security deposit</t>
  </si>
  <si>
    <t>Tipico money</t>
  </si>
  <si>
    <t>Economic Forces</t>
  </si>
  <si>
    <t>Reading - Economics</t>
  </si>
  <si>
    <t>Conversations with Tyler</t>
  </si>
  <si>
    <t>Sky</t>
  </si>
  <si>
    <t>Train</t>
  </si>
  <si>
    <t>How to Speak Whale (Mustil)</t>
  </si>
  <si>
    <t>Reading - Biology</t>
  </si>
  <si>
    <t>Starbucks Kaffee</t>
  </si>
  <si>
    <t>Unintended Consequences (Conard)</t>
  </si>
  <si>
    <t>Alex</t>
  </si>
  <si>
    <t>Eltern Kommunizieren</t>
  </si>
  <si>
    <t>Finances</t>
  </si>
  <si>
    <t>Admin - Finances</t>
  </si>
  <si>
    <t>Shared calender</t>
  </si>
  <si>
    <t>clean up alerts/reminders</t>
  </si>
  <si>
    <t>limit to-dos per day</t>
  </si>
  <si>
    <t>Herbert role-play</t>
  </si>
  <si>
    <t>Berlin</t>
  </si>
  <si>
    <t>Kurs Admin</t>
  </si>
  <si>
    <t>Zimmer beziehen</t>
  </si>
  <si>
    <t>Hochschulsport</t>
  </si>
  <si>
    <t>Stura Insta</t>
  </si>
  <si>
    <t>RWI Application</t>
  </si>
  <si>
    <t>Emperical Development Economics</t>
  </si>
  <si>
    <t>Lecture</t>
  </si>
  <si>
    <t>#2</t>
  </si>
  <si>
    <t>Kaffee Creme</t>
  </si>
  <si>
    <t>Walk</t>
  </si>
  <si>
    <t>Statistiacal Inference</t>
  </si>
  <si>
    <t>Eyes in the sky message</t>
  </si>
  <si>
    <t>Nachbearbeitung</t>
  </si>
  <si>
    <t>Tut</t>
  </si>
  <si>
    <t>Reading Seminar</t>
  </si>
  <si>
    <t>Theory of Incentives</t>
  </si>
  <si>
    <t>Ökonometrie</t>
  </si>
  <si>
    <t>Snack</t>
  </si>
  <si>
    <t>Strato</t>
  </si>
  <si>
    <t>Thomas Geschenk</t>
  </si>
  <si>
    <t>Museeumsplanung, Wohnungsplanung</t>
  </si>
  <si>
    <t>Weizenbaum Institut</t>
  </si>
  <si>
    <t>Lex</t>
  </si>
  <si>
    <t>Reagan (Brands)</t>
  </si>
  <si>
    <t>Hotel nächste Woche</t>
  </si>
  <si>
    <t>Game Theory</t>
  </si>
  <si>
    <t>Generalized Regression</t>
  </si>
  <si>
    <t>Berlin Colloquium</t>
  </si>
  <si>
    <t>Valuation</t>
  </si>
  <si>
    <t>Statistics I</t>
  </si>
  <si>
    <t>Decision-making under uncertainty</t>
  </si>
  <si>
    <t>Heidelberg</t>
  </si>
  <si>
    <t>Espresso</t>
  </si>
  <si>
    <t>Fam Time</t>
  </si>
  <si>
    <t>Oma anrufen</t>
  </si>
  <si>
    <t>Bahn Tickets</t>
  </si>
  <si>
    <t xml:space="preserve">Wohnungs Admin </t>
  </si>
  <si>
    <t>Weizecker Mail</t>
  </si>
  <si>
    <t>Kaggle</t>
  </si>
  <si>
    <t>Bib Admin</t>
  </si>
  <si>
    <t>Book Admin</t>
  </si>
  <si>
    <t>The Screwtape Letters (Lewis)</t>
  </si>
  <si>
    <t>In Good Company</t>
  </si>
  <si>
    <t>The Price we Pay (Makary)</t>
  </si>
  <si>
    <t>Overview</t>
  </si>
  <si>
    <t>Reading - Health</t>
  </si>
  <si>
    <t>Decision-Making Under Uncertainty</t>
  </si>
  <si>
    <t xml:space="preserve">Zahnbürste </t>
  </si>
  <si>
    <t>Gym</t>
  </si>
  <si>
    <t>Check-In Hostel</t>
  </si>
  <si>
    <t>Bib cabines</t>
  </si>
  <si>
    <t>Keynes Hayek (Wapshott)</t>
  </si>
  <si>
    <t>Check-In Appartemnt</t>
  </si>
  <si>
    <t>Email Weizsäcker</t>
  </si>
  <si>
    <t>Get baggage</t>
  </si>
  <si>
    <t>Discipline &amp; Punish (Foucault)</t>
  </si>
  <si>
    <t>Wien</t>
  </si>
  <si>
    <t>Starbucks Cold Brew</t>
  </si>
  <si>
    <t>Hu berwerbung</t>
  </si>
  <si>
    <t>sleep</t>
  </si>
  <si>
    <t>blue</t>
  </si>
  <si>
    <t>Eltern</t>
  </si>
  <si>
    <t>Engelmann Paper</t>
  </si>
  <si>
    <t xml:space="preserve">Geld abheben Annika </t>
  </si>
  <si>
    <t>700$</t>
  </si>
  <si>
    <t>Laundry</t>
  </si>
  <si>
    <t>Paket abholen</t>
  </si>
  <si>
    <t>Bauhaus</t>
  </si>
  <si>
    <t>Blumentöpfe</t>
  </si>
  <si>
    <t>Bett vergrößern check up</t>
  </si>
  <si>
    <t>Bewerbung</t>
  </si>
  <si>
    <t>HU Bewerbung</t>
  </si>
  <si>
    <t>Uni Übersicht</t>
  </si>
  <si>
    <t>Bed Admin</t>
  </si>
  <si>
    <t>Engelmann</t>
  </si>
  <si>
    <t>Weizsäcker</t>
  </si>
  <si>
    <t>HiWi Stelle</t>
  </si>
  <si>
    <t>Wohnung</t>
  </si>
  <si>
    <t>To-Do-List</t>
  </si>
  <si>
    <t xml:space="preserve">Gym </t>
  </si>
  <si>
    <t>Morgen vorbereiten</t>
  </si>
  <si>
    <t>JBP</t>
  </si>
  <si>
    <t>GOAT (Cowen)</t>
  </si>
  <si>
    <t>The answer is transaction costs</t>
  </si>
  <si>
    <t>Decison making under Uncertainty</t>
  </si>
  <si>
    <t>Vorbereitung</t>
  </si>
  <si>
    <t>Bib</t>
  </si>
  <si>
    <t>Reading - Admin</t>
  </si>
  <si>
    <t>Coding</t>
  </si>
  <si>
    <t>Pay rent</t>
  </si>
  <si>
    <t>The Beginning of Infinity (Deutsch)</t>
  </si>
  <si>
    <t>Prepare Dinner</t>
  </si>
  <si>
    <t>Basktball</t>
  </si>
  <si>
    <t xml:space="preserve">Fam time </t>
  </si>
  <si>
    <t>Writing</t>
  </si>
  <si>
    <t>Meal planning</t>
  </si>
  <si>
    <t>Eating - Admin</t>
  </si>
  <si>
    <t>Einkaufen</t>
  </si>
  <si>
    <t>YT</t>
  </si>
  <si>
    <t>Grumpy Economist</t>
  </si>
  <si>
    <t>Prepare Lunch</t>
  </si>
  <si>
    <t>Vance Crowe</t>
  </si>
  <si>
    <t>Joscha Bach</t>
  </si>
  <si>
    <t>Sherry Bday</t>
  </si>
  <si>
    <t>Therpy</t>
  </si>
  <si>
    <t>Depot</t>
  </si>
  <si>
    <t>Food planning</t>
  </si>
  <si>
    <t>Huberman Lab</t>
  </si>
  <si>
    <t>#99</t>
  </si>
  <si>
    <t>Statistical Inference</t>
  </si>
  <si>
    <t>ovmax opt</t>
  </si>
  <si>
    <t>Think about keto meassuremnt</t>
  </si>
  <si>
    <t>Flagrant</t>
  </si>
  <si>
    <t>Admin - Optimization</t>
  </si>
  <si>
    <t>snaps</t>
  </si>
  <si>
    <t>Zunge</t>
  </si>
  <si>
    <t>Reading Group</t>
  </si>
  <si>
    <t>JRE</t>
  </si>
  <si>
    <t>EM Ticket</t>
  </si>
  <si>
    <t>Reservegeld nachfüllen</t>
  </si>
  <si>
    <t>Wahl</t>
  </si>
  <si>
    <t>Studying</t>
  </si>
  <si>
    <t xml:space="preserve">Book Gym </t>
  </si>
  <si>
    <t xml:space="preserve">memory saver kernel </t>
  </si>
  <si>
    <t>airlines</t>
  </si>
  <si>
    <t>München</t>
  </si>
  <si>
    <t>Recap last days</t>
  </si>
  <si>
    <t>Waking Up</t>
  </si>
  <si>
    <t>Koffer Bahn</t>
  </si>
  <si>
    <t>Hans Zimmer tickets</t>
  </si>
  <si>
    <t>CRC conference</t>
  </si>
  <si>
    <t>keto</t>
  </si>
  <si>
    <t>Starbucks Iced Americano</t>
  </si>
  <si>
    <t>Bench Press</t>
  </si>
  <si>
    <t>Weight (Bench Press)</t>
  </si>
  <si>
    <t>Curls</t>
  </si>
  <si>
    <t>Weight (Curls)</t>
  </si>
  <si>
    <t>Side Raises</t>
  </si>
  <si>
    <t>Weight (Side raises)</t>
  </si>
  <si>
    <t>Assisted Pull Up</t>
  </si>
  <si>
    <t>Weight assist (pull up)</t>
  </si>
  <si>
    <t>Leg Extension</t>
  </si>
  <si>
    <t>Weight (Leg Extension)</t>
  </si>
  <si>
    <t>Leg Curl</t>
  </si>
  <si>
    <t>Weight (Leg Curl)</t>
  </si>
  <si>
    <t xml:space="preserve">Chin ups assisted </t>
  </si>
  <si>
    <t>Cable Crunch</t>
  </si>
  <si>
    <t>Weight (Cable Crunch)</t>
  </si>
  <si>
    <t>Hip Adductor Machine</t>
  </si>
  <si>
    <t>Weight (Hip Adductor Machine)</t>
  </si>
  <si>
    <t>Hip Abductor Machine</t>
  </si>
  <si>
    <t>Weight (Hip Abductor Machine)</t>
  </si>
  <si>
    <t>Weight (Assisted Chin Up)</t>
  </si>
  <si>
    <t>Calf Raises</t>
  </si>
  <si>
    <t>Think about gym meassuremnt</t>
  </si>
  <si>
    <t>Katschi</t>
  </si>
  <si>
    <t>Huberman</t>
  </si>
  <si>
    <t>Rational Optimist (Ridley)</t>
  </si>
  <si>
    <t>ChatGPT Behaviour</t>
  </si>
  <si>
    <t>Reading - Other</t>
  </si>
  <si>
    <t>EM Tickets</t>
  </si>
  <si>
    <t>H&amp;M</t>
  </si>
  <si>
    <t>VPN</t>
  </si>
  <si>
    <t>10-shot, write</t>
  </si>
  <si>
    <t>The White Pill (Mailce)</t>
  </si>
  <si>
    <t>Abs Mashine</t>
  </si>
  <si>
    <t>Weight (Abs Mashine)</t>
  </si>
  <si>
    <t>Decision making under Uncertainty</t>
  </si>
  <si>
    <t>Weight (Calf Raises)</t>
  </si>
  <si>
    <t>Drone</t>
  </si>
  <si>
    <t>Search design, order parts</t>
  </si>
  <si>
    <t>Fam planning</t>
  </si>
  <si>
    <t>Espresso Tonic</t>
  </si>
  <si>
    <t>AA Batterien</t>
  </si>
  <si>
    <t>Genius Foods (Lugavere)</t>
  </si>
  <si>
    <t>A Man called Ove (Backman)</t>
  </si>
  <si>
    <t xml:space="preserve">Bett folow up </t>
  </si>
  <si>
    <t>Cable Cross</t>
  </si>
  <si>
    <t>Weight (Cable Cross)</t>
  </si>
  <si>
    <t>Senseo Classic</t>
  </si>
  <si>
    <t>non-keto food</t>
  </si>
  <si>
    <t>Venti Espresso Tonic</t>
  </si>
  <si>
    <t>Finance overview</t>
  </si>
  <si>
    <t>Trikot</t>
  </si>
  <si>
    <t xml:space="preserve">Bett follow up </t>
  </si>
  <si>
    <t>Gym Admin</t>
  </si>
  <si>
    <t>Admin - Sports</t>
  </si>
  <si>
    <t>Bryan Caplan</t>
  </si>
  <si>
    <t>Linsensuppe</t>
  </si>
  <si>
    <t>Triggernometry</t>
  </si>
  <si>
    <t>Wassermelonenstück</t>
  </si>
  <si>
    <t>Clean up</t>
  </si>
  <si>
    <t>Alice in Wonderland (Caroll)</t>
  </si>
  <si>
    <t>Reading - Classic</t>
  </si>
  <si>
    <t>Lubljana</t>
  </si>
  <si>
    <t>McDonalds, Döner, Bier</t>
  </si>
  <si>
    <t>McDonalds, Pizza, Bier</t>
  </si>
  <si>
    <t>Brot, Pommes, Bier</t>
  </si>
  <si>
    <t>To-Do Liste</t>
  </si>
  <si>
    <t>Master Admin</t>
  </si>
  <si>
    <t>Shopping</t>
  </si>
  <si>
    <t>Statistik</t>
  </si>
  <si>
    <t>Reading</t>
  </si>
  <si>
    <t>Admin - Optimisation</t>
  </si>
  <si>
    <t>Sports</t>
  </si>
  <si>
    <t>Learning</t>
  </si>
  <si>
    <t>Why the Germans Do It Better (Kampfner)</t>
  </si>
  <si>
    <t>Wohnungssuche</t>
  </si>
  <si>
    <t>Grocery shopping</t>
  </si>
  <si>
    <t>Annika Investment</t>
  </si>
  <si>
    <t xml:space="preserve">Kaution </t>
  </si>
  <si>
    <t>Post Unterlagen</t>
  </si>
  <si>
    <t>Tennis research</t>
  </si>
  <si>
    <t>The Case Against Education (Caplan)</t>
  </si>
  <si>
    <t>Friedrichshafen</t>
  </si>
  <si>
    <t>Potsdam</t>
  </si>
  <si>
    <t>Incline Bench</t>
  </si>
  <si>
    <t>Toothpaste</t>
  </si>
  <si>
    <t>The Captive Mind  (Miloz)</t>
  </si>
  <si>
    <t>Studiausweis</t>
  </si>
  <si>
    <t>Econometric Methods</t>
  </si>
  <si>
    <t>Advanced Microeconomics</t>
  </si>
  <si>
    <t>European Econ History</t>
  </si>
  <si>
    <t>yellow</t>
  </si>
  <si>
    <t>Socializing</t>
  </si>
  <si>
    <t>Social Preferences</t>
  </si>
  <si>
    <t>pay</t>
  </si>
  <si>
    <t>print</t>
  </si>
  <si>
    <t>Nachbereitung</t>
  </si>
  <si>
    <t>Advanced Macroeconomics</t>
  </si>
  <si>
    <t>Moodle app</t>
  </si>
  <si>
    <t>Eduroam</t>
  </si>
  <si>
    <t>Fix Dashboard</t>
  </si>
  <si>
    <t>Splitwise Annika</t>
  </si>
  <si>
    <t>Duschen</t>
  </si>
  <si>
    <t>Philosophize This!</t>
  </si>
  <si>
    <t>#212</t>
  </si>
  <si>
    <t>#213</t>
  </si>
  <si>
    <t>Kaution zahlen</t>
  </si>
  <si>
    <t>Phillips Kabel</t>
  </si>
  <si>
    <t>Obdachlosenhilfe</t>
  </si>
  <si>
    <t>Katoffeln, Sandwich, Brötchen</t>
  </si>
  <si>
    <t>Advanced Macroeconomic Analysis I (PhD-Level)</t>
  </si>
  <si>
    <t>Empirical Labor Econ</t>
  </si>
  <si>
    <t>Introduction to Advanced Macroeconomic Analysis</t>
  </si>
  <si>
    <t>Improve Dashboard</t>
  </si>
  <si>
    <t>Economic Growth</t>
  </si>
  <si>
    <t>European Economic History</t>
  </si>
  <si>
    <t>collect package</t>
  </si>
  <si>
    <t>Kurse wählen</t>
  </si>
  <si>
    <t>Anki Quiz</t>
  </si>
  <si>
    <t>Schloss kaufen</t>
  </si>
  <si>
    <t>Tutorium</t>
  </si>
  <si>
    <t>PhD research</t>
  </si>
  <si>
    <t>Pommes</t>
  </si>
  <si>
    <t>Weight (Incline Bench) kg</t>
  </si>
  <si>
    <t>YT Lecture 2</t>
  </si>
  <si>
    <t>Stalin (Kotkin)</t>
  </si>
  <si>
    <t>Advanced Industrial Orga</t>
  </si>
  <si>
    <t>Lecture 1 podcast</t>
  </si>
  <si>
    <t>Brief Annika</t>
  </si>
  <si>
    <t>Davidson MacKinnon</t>
  </si>
  <si>
    <t>Parents</t>
  </si>
  <si>
    <t>Hotel booking</t>
  </si>
  <si>
    <t>Lübeck</t>
  </si>
  <si>
    <t>Brötchen, Nudelsalat</t>
  </si>
  <si>
    <t>Pommes, Burger, Bubble Tea</t>
  </si>
  <si>
    <t>Bubble Tea, Baguette, Gnocci</t>
  </si>
  <si>
    <t>Schwarzer Tee</t>
  </si>
  <si>
    <t>Matcha</t>
  </si>
  <si>
    <t>Gestern nachtragen</t>
  </si>
  <si>
    <t>Advanced Micro</t>
  </si>
  <si>
    <t>Annika Depot App</t>
  </si>
  <si>
    <t>phd level</t>
  </si>
  <si>
    <t>Emperical Labor Econ</t>
  </si>
  <si>
    <t>Topics in Macroeconomics and Labor Economics</t>
  </si>
  <si>
    <t>Masterarbeit</t>
  </si>
  <si>
    <t>L2</t>
  </si>
  <si>
    <t>Bahn Ticket</t>
  </si>
  <si>
    <t>File System</t>
  </si>
  <si>
    <t>Deep Dive</t>
  </si>
  <si>
    <t>ChatGPT</t>
  </si>
  <si>
    <t>Abs Side</t>
  </si>
  <si>
    <t>Weight Abs Side</t>
  </si>
  <si>
    <t>Hotel Admin</t>
  </si>
  <si>
    <t xml:space="preserve"> Econometric Methods</t>
  </si>
  <si>
    <t>European Economic History I</t>
  </si>
  <si>
    <t>Introduction to Advanced Microeconomic Analysis</t>
  </si>
  <si>
    <t>Bake Brookie</t>
  </si>
  <si>
    <t>Qualitative measures</t>
  </si>
  <si>
    <t>To-Do-List Admin</t>
  </si>
  <si>
    <t>Iced Coffee Hour</t>
  </si>
  <si>
    <t>Derivation Maticies</t>
  </si>
  <si>
    <t>Rowing (min)</t>
  </si>
  <si>
    <t>Kursplanung nächstes Semster</t>
  </si>
  <si>
    <t>Tutorial</t>
  </si>
  <si>
    <t>Recap Solow dyamics</t>
  </si>
  <si>
    <t>Recap FPF</t>
  </si>
  <si>
    <t>Brief/ Note Annika</t>
  </si>
  <si>
    <t>Select presentation topic</t>
  </si>
  <si>
    <t>Sign up for exams</t>
  </si>
  <si>
    <t>Plan weekend</t>
  </si>
  <si>
    <t>Schokocroissant, Kartoffeln, Apfelschorle, Hot Dog</t>
  </si>
  <si>
    <t>Baguette Caprese</t>
  </si>
  <si>
    <t>Advanced Industrial Organizations</t>
  </si>
  <si>
    <t>Behavioral/Experimental Economics Reading Group</t>
  </si>
  <si>
    <t>Empirical Labor Economics</t>
  </si>
  <si>
    <t>EconTalk</t>
  </si>
  <si>
    <t>Hotel</t>
  </si>
  <si>
    <t>paper database w Deep dive</t>
  </si>
  <si>
    <t>Map of all walks</t>
  </si>
  <si>
    <t>2 Rafaello, Brötchen</t>
  </si>
  <si>
    <t>!!!</t>
  </si>
  <si>
    <t>Nachtragen</t>
  </si>
  <si>
    <t>Anki</t>
  </si>
  <si>
    <t>Annika Calender</t>
  </si>
  <si>
    <t>Paper</t>
  </si>
  <si>
    <t>Social Preference</t>
  </si>
  <si>
    <t>Dwarkesch</t>
  </si>
  <si>
    <t>Hut kaufen</t>
  </si>
  <si>
    <t>Becher kaufen</t>
  </si>
  <si>
    <t>Hose Kaufen</t>
  </si>
  <si>
    <t>College Block kaufen</t>
  </si>
  <si>
    <t>Annika Inv</t>
  </si>
  <si>
    <t>cancled</t>
  </si>
  <si>
    <t>Good Fellows</t>
  </si>
  <si>
    <t>The Two Parent Priviledge (Kearney)</t>
  </si>
  <si>
    <t>Heidelberg materials</t>
  </si>
  <si>
    <t>Gesichtsfarbe kaufen</t>
  </si>
  <si>
    <t>Weihnachtsplanung</t>
  </si>
  <si>
    <t>Technology Brothers</t>
  </si>
  <si>
    <t>Marzipan kaufen</t>
  </si>
  <si>
    <t>Schlüsselübergabe</t>
  </si>
  <si>
    <t>Polymarket</t>
  </si>
  <si>
    <t>Emperical Labor Economics</t>
  </si>
  <si>
    <t>Cold Brew Home Made</t>
  </si>
  <si>
    <t xml:space="preserve">European Economic History I </t>
  </si>
  <si>
    <t>Waschmittel</t>
  </si>
  <si>
    <t>lifting gloves</t>
  </si>
  <si>
    <t>MP3/4</t>
  </si>
  <si>
    <t>All In</t>
  </si>
  <si>
    <t>Poidcast</t>
  </si>
  <si>
    <t>Send Bids</t>
  </si>
  <si>
    <t>Labello</t>
  </si>
  <si>
    <t>Annika Depot</t>
  </si>
  <si>
    <t>Explore Research ideas</t>
  </si>
  <si>
    <t>Third party Ultimatum games</t>
  </si>
  <si>
    <t>Mashine Learning Street Talk</t>
  </si>
  <si>
    <t>Judkowski, Wolfram</t>
  </si>
  <si>
    <t>Preperation</t>
  </si>
  <si>
    <t>Kabel rücksenden</t>
  </si>
  <si>
    <t>Update Course Overview</t>
  </si>
  <si>
    <t>Adventskalender</t>
  </si>
  <si>
    <t>Weihnachtsgeschenke</t>
  </si>
  <si>
    <t>Homework 1</t>
  </si>
  <si>
    <t xml:space="preserve"> Introduction to Advanced Macroeconomic Analysis</t>
  </si>
  <si>
    <t>Rückgabe</t>
  </si>
  <si>
    <t>Nord</t>
  </si>
  <si>
    <t>Arm Skin care</t>
  </si>
  <si>
    <t>Gwern</t>
  </si>
  <si>
    <t>The Martian (Weir)</t>
  </si>
  <si>
    <t>Microeconomics</t>
  </si>
  <si>
    <t>GDP-Debt</t>
  </si>
  <si>
    <t>Qwern</t>
  </si>
  <si>
    <t xml:space="preserve">Reading </t>
  </si>
  <si>
    <t>Econ Talk</t>
  </si>
  <si>
    <t>Jürgen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</si>
</sst>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6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14" fontId="0" fillId="0" borderId="0" xfId="0" applyNumberFormat="1"/>
    <xf numFmtId="2" fontId="0" fillId="0" borderId="1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2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" fillId="0" borderId="0" xfId="0" applyFont="1"/>
    <xf numFmtId="14" fontId="1" fillId="0" borderId="0" xfId="0" applyNumberFormat="1" applyFont="1"/>
    <xf numFmtId="0" fontId="0" fillId="0" borderId="2" xfId="0" applyBorder="1" applyAlignment="1">
      <alignment horizontal="center"/>
    </xf>
    <xf numFmtId="20" fontId="0" fillId="0" borderId="0" xfId="0" applyNumberFormat="1"/>
    <xf numFmtId="0" fontId="1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164" fontId="1" fillId="0" borderId="0" xfId="0" applyNumberFormat="1" applyFont="1"/>
    <xf numFmtId="0" fontId="0" fillId="0" borderId="0" xfId="0" applyAlignment="1">
      <alignment wrapText="1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16" fontId="0" fillId="0" borderId="0" xfId="0" applyNumberFormat="1"/>
    <xf numFmtId="0" fontId="5" fillId="0" borderId="0" xfId="0" applyFont="1"/>
  </cellXfs>
  <cellStyles count="1">
    <cellStyle name="Normal" xfId="0" builtinId="0"/>
  </cellStyles>
  <dxfs count="10"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 tint="-0.24994659260841701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ketones!$B$1</c:f>
              <c:strCache>
                <c:ptCount val="1"/>
                <c:pt idx="0">
                  <c:v>keto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ketones!$A$2:$A$18</c:f>
              <c:numCache>
                <c:formatCode>m/d/yy</c:formatCode>
                <c:ptCount val="17"/>
                <c:pt idx="0">
                  <c:v>45447</c:v>
                </c:pt>
                <c:pt idx="1">
                  <c:v>45448</c:v>
                </c:pt>
                <c:pt idx="2">
                  <c:v>45449</c:v>
                </c:pt>
                <c:pt idx="3">
                  <c:v>45450</c:v>
                </c:pt>
                <c:pt idx="4">
                  <c:v>45451</c:v>
                </c:pt>
                <c:pt idx="5">
                  <c:v>45452</c:v>
                </c:pt>
                <c:pt idx="6">
                  <c:v>45453</c:v>
                </c:pt>
                <c:pt idx="7">
                  <c:v>45454</c:v>
                </c:pt>
                <c:pt idx="8">
                  <c:v>45455</c:v>
                </c:pt>
                <c:pt idx="9">
                  <c:v>45456</c:v>
                </c:pt>
                <c:pt idx="10">
                  <c:v>45457</c:v>
                </c:pt>
                <c:pt idx="11">
                  <c:v>45458</c:v>
                </c:pt>
                <c:pt idx="12">
                  <c:v>45459</c:v>
                </c:pt>
                <c:pt idx="13">
                  <c:v>45460</c:v>
                </c:pt>
                <c:pt idx="14">
                  <c:v>45461</c:v>
                </c:pt>
                <c:pt idx="15">
                  <c:v>45462</c:v>
                </c:pt>
                <c:pt idx="16">
                  <c:v>45463</c:v>
                </c:pt>
              </c:numCache>
            </c:numRef>
          </c:xVal>
          <c:yVal>
            <c:numRef>
              <c:f>ketones!$B$2:$B$18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35</c:v>
                </c:pt>
                <c:pt idx="4">
                  <c:v>25</c:v>
                </c:pt>
                <c:pt idx="5">
                  <c:v>35</c:v>
                </c:pt>
                <c:pt idx="6">
                  <c:v>30</c:v>
                </c:pt>
                <c:pt idx="7">
                  <c:v>35</c:v>
                </c:pt>
                <c:pt idx="8">
                  <c:v>30</c:v>
                </c:pt>
                <c:pt idx="9">
                  <c:v>40</c:v>
                </c:pt>
                <c:pt idx="10">
                  <c:v>40</c:v>
                </c:pt>
                <c:pt idx="11">
                  <c:v>0</c:v>
                </c:pt>
                <c:pt idx="12">
                  <c:v>35</c:v>
                </c:pt>
                <c:pt idx="13">
                  <c:v>25</c:v>
                </c:pt>
                <c:pt idx="14">
                  <c:v>40</c:v>
                </c:pt>
                <c:pt idx="15">
                  <c:v>35</c:v>
                </c:pt>
                <c:pt idx="16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49-264B-B0EC-DC195ACF26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3698384"/>
        <c:axId val="2063708160"/>
      </c:scatterChart>
      <c:valAx>
        <c:axId val="2063698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063708160"/>
        <c:crosses val="autoZero"/>
        <c:crossBetween val="midCat"/>
      </c:valAx>
      <c:valAx>
        <c:axId val="206370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063698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514350</xdr:colOff>
      <xdr:row>2</xdr:row>
      <xdr:rowOff>158750</xdr:rowOff>
    </xdr:from>
    <xdr:to>
      <xdr:col>15</xdr:col>
      <xdr:colOff>133350</xdr:colOff>
      <xdr:row>16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3DD87C-CC87-EEC4-7088-E0199997FB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O129"/>
  <sheetViews>
    <sheetView topLeftCell="A107" zoomScale="150" workbookViewId="0">
      <selection activeCell="A130" sqref="A130"/>
    </sheetView>
  </sheetViews>
  <sheetFormatPr baseColWidth="10" defaultRowHeight="16" x14ac:dyDescent="0.2"/>
  <cols>
    <col min="5" max="5" width="13.5" bestFit="1" customWidth="1"/>
    <col min="6" max="6" width="14.83203125" bestFit="1" customWidth="1"/>
    <col min="7" max="7" width="16.6640625" bestFit="1" customWidth="1"/>
    <col min="13" max="13" width="13.5" bestFit="1" customWidth="1"/>
  </cols>
  <sheetData>
    <row r="1" spans="1:15" x14ac:dyDescent="0.2">
      <c r="A1" t="s">
        <v>0</v>
      </c>
      <c r="B1" s="2" t="s">
        <v>1</v>
      </c>
      <c r="C1" s="3" t="s">
        <v>2</v>
      </c>
      <c r="D1" s="4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87</v>
      </c>
    </row>
    <row r="2" spans="1:15" x14ac:dyDescent="0.2">
      <c r="A2" s="1">
        <v>45392</v>
      </c>
      <c r="B2">
        <v>8</v>
      </c>
      <c r="C2">
        <v>7</v>
      </c>
      <c r="D2">
        <v>1.5</v>
      </c>
      <c r="E2" s="5">
        <f>(IF((IF(INT((C2+D2)-B2)&lt;0,(24+INT((C2+D2)-B2)),INT((C2+D2)-B2)))&gt;12,A2-1,A2+0))+(TIME((IF(INT((C2+D2)-B2)&lt;0,(24+INT((C2+D2)-B2)),INT((C2+D2)-B2))),(MOD((C2+D2)-B2, 1)*60),0))</f>
        <v>45392.020833333336</v>
      </c>
      <c r="F2" s="5">
        <f>A2+(TIME(INT(C2),MOD(C2, 1)*60,0))</f>
        <v>45392.291666666664</v>
      </c>
      <c r="G2" s="5">
        <f>F2+(1/24)*D2</f>
        <v>45392.354166666664</v>
      </c>
      <c r="H2">
        <f>(G2-E2)*1440</f>
        <v>479.99999999301508</v>
      </c>
      <c r="I2" t="str">
        <f t="shared" ref="I2:I22" si="0">IF(A2&gt;0,"sleep",0)</f>
        <v>sleep</v>
      </c>
      <c r="J2" t="str">
        <f t="shared" ref="J2:J13" si="1">I2</f>
        <v>sleep</v>
      </c>
      <c r="K2" t="str">
        <f t="shared" ref="K2:K22" si="2">IF(A2&gt;0,"blue",0)</f>
        <v>blue</v>
      </c>
      <c r="L2">
        <f t="shared" ref="L2:L22" si="3">IF(A2&gt;0,0,0)</f>
        <v>0</v>
      </c>
      <c r="M2" s="1">
        <f t="shared" ref="M2:N7" si="4">INT(E2)</f>
        <v>45392</v>
      </c>
      <c r="N2" s="1">
        <f t="shared" si="4"/>
        <v>45392</v>
      </c>
      <c r="O2" t="s">
        <v>88</v>
      </c>
    </row>
    <row r="3" spans="1:15" x14ac:dyDescent="0.2">
      <c r="A3" s="1">
        <v>45393</v>
      </c>
      <c r="B3">
        <v>9.6999999999999993</v>
      </c>
      <c r="C3">
        <v>8</v>
      </c>
      <c r="D3">
        <v>2</v>
      </c>
      <c r="E3" s="5">
        <f>(IF((IF(INT((C3+D3)-B3)&lt;0,(24+INT((C3+D3)-B3)),INT((C3+D3)-B3)))&gt;12,A3-1,A3+0))+(TIME((IF(INT((C3+D3)-B3)&lt;0,(24+INT((C3+D3)-B3)),INT((C3+D3)-B3))),(MOD((C3+D3)-B3, 1)*60),0))</f>
        <v>45393.012499999997</v>
      </c>
      <c r="F3" s="5">
        <f>A3+(TIME(INT(C3),MOD(C3, 1)*60,0))</f>
        <v>45393.333333333336</v>
      </c>
      <c r="G3" s="5">
        <f>F3+(1/24)*D3</f>
        <v>45393.416666666672</v>
      </c>
      <c r="H3">
        <f>(G3-E3)*1440</f>
        <v>582.00000001117587</v>
      </c>
      <c r="I3" t="str">
        <f t="shared" si="0"/>
        <v>sleep</v>
      </c>
      <c r="J3" t="str">
        <f t="shared" si="1"/>
        <v>sleep</v>
      </c>
      <c r="K3" t="str">
        <f t="shared" si="2"/>
        <v>blue</v>
      </c>
      <c r="L3">
        <f t="shared" si="3"/>
        <v>0</v>
      </c>
      <c r="M3" s="1">
        <f t="shared" si="4"/>
        <v>45393</v>
      </c>
      <c r="N3" s="1">
        <f t="shared" si="4"/>
        <v>45393</v>
      </c>
      <c r="O3" t="s">
        <v>88</v>
      </c>
    </row>
    <row r="4" spans="1:15" x14ac:dyDescent="0.2">
      <c r="A4" s="1">
        <v>45394</v>
      </c>
      <c r="B4">
        <v>7.6</v>
      </c>
      <c r="C4">
        <v>7.5</v>
      </c>
      <c r="D4">
        <v>-0.1</v>
      </c>
      <c r="E4" s="5">
        <f t="shared" ref="E4:E9" si="5">(IF((IF(INT((C4+D4)-B4)&lt;0,(24+INT((C4+D4)-B4)),INT((C4+D4)-B4)))&gt;12,A4-1,A4+0))+(TIME((IF(INT((C4+D4)-B4)&lt;0,(24+INT((C4+D4)-B4)),INT((C4+D4)-B4))),(MOD((C4+D4)-B4, 1)*60),0))</f>
        <v>45393.991666666669</v>
      </c>
      <c r="F4" s="5">
        <f t="shared" ref="F4:F9" si="6">A4+(TIME(INT(C4),MOD(C4, 1)*60,0))</f>
        <v>45394.3125</v>
      </c>
      <c r="G4" s="5">
        <f t="shared" ref="G4:G9" si="7">F4+(1/24)*D4</f>
        <v>45394.308333333334</v>
      </c>
      <c r="H4">
        <f t="shared" ref="H4:H9" si="8">(G4-E4)*1440</f>
        <v>455.99999999860302</v>
      </c>
      <c r="I4" t="str">
        <f t="shared" si="0"/>
        <v>sleep</v>
      </c>
      <c r="J4" t="str">
        <f t="shared" si="1"/>
        <v>sleep</v>
      </c>
      <c r="K4" t="str">
        <f t="shared" si="2"/>
        <v>blue</v>
      </c>
      <c r="L4">
        <f t="shared" si="3"/>
        <v>0</v>
      </c>
      <c r="M4" s="1">
        <f t="shared" si="4"/>
        <v>45393</v>
      </c>
      <c r="N4" s="1">
        <f t="shared" si="4"/>
        <v>45394</v>
      </c>
      <c r="O4" t="s">
        <v>88</v>
      </c>
    </row>
    <row r="5" spans="1:15" x14ac:dyDescent="0.2">
      <c r="A5" s="1">
        <v>45395</v>
      </c>
      <c r="B5">
        <v>8</v>
      </c>
      <c r="C5">
        <v>7.5</v>
      </c>
      <c r="D5">
        <v>0.9</v>
      </c>
      <c r="E5" s="5">
        <f t="shared" si="5"/>
        <v>45395.01666666667</v>
      </c>
      <c r="F5" s="5">
        <f t="shared" si="6"/>
        <v>45395.3125</v>
      </c>
      <c r="G5" s="5">
        <f t="shared" si="7"/>
        <v>45395.35</v>
      </c>
      <c r="H5">
        <f t="shared" si="8"/>
        <v>479.99999999301508</v>
      </c>
      <c r="I5" t="str">
        <f t="shared" si="0"/>
        <v>sleep</v>
      </c>
      <c r="J5" t="str">
        <f t="shared" si="1"/>
        <v>sleep</v>
      </c>
      <c r="K5" t="str">
        <f t="shared" si="2"/>
        <v>blue</v>
      </c>
      <c r="L5">
        <f t="shared" si="3"/>
        <v>0</v>
      </c>
      <c r="M5" s="1">
        <f t="shared" si="4"/>
        <v>45395</v>
      </c>
      <c r="N5" s="1">
        <f t="shared" si="4"/>
        <v>45395</v>
      </c>
      <c r="O5" t="s">
        <v>88</v>
      </c>
    </row>
    <row r="6" spans="1:15" x14ac:dyDescent="0.2">
      <c r="A6" s="1">
        <v>45396</v>
      </c>
      <c r="B6">
        <v>6.8</v>
      </c>
      <c r="C6">
        <v>8.5</v>
      </c>
      <c r="D6">
        <v>-0.2</v>
      </c>
      <c r="E6" s="5">
        <f t="shared" si="5"/>
        <v>45396.0625</v>
      </c>
      <c r="F6" s="5">
        <f t="shared" si="6"/>
        <v>45396.354166666664</v>
      </c>
      <c r="G6" s="5">
        <f t="shared" si="7"/>
        <v>45396.345833333333</v>
      </c>
      <c r="H6">
        <f t="shared" si="8"/>
        <v>407.99999999930151</v>
      </c>
      <c r="I6" t="str">
        <f t="shared" si="0"/>
        <v>sleep</v>
      </c>
      <c r="J6" t="str">
        <f t="shared" si="1"/>
        <v>sleep</v>
      </c>
      <c r="K6" t="str">
        <f t="shared" si="2"/>
        <v>blue</v>
      </c>
      <c r="L6">
        <f t="shared" si="3"/>
        <v>0</v>
      </c>
      <c r="M6" s="1">
        <f t="shared" si="4"/>
        <v>45396</v>
      </c>
      <c r="N6" s="1">
        <f t="shared" si="4"/>
        <v>45396</v>
      </c>
      <c r="O6" t="s">
        <v>88</v>
      </c>
    </row>
    <row r="7" spans="1:15" x14ac:dyDescent="0.2">
      <c r="A7" s="1">
        <v>45397</v>
      </c>
      <c r="B7">
        <v>7.7</v>
      </c>
      <c r="C7">
        <v>8</v>
      </c>
      <c r="D7">
        <v>-0.2</v>
      </c>
      <c r="E7" s="5">
        <f t="shared" si="5"/>
        <v>45397.004166666666</v>
      </c>
      <c r="F7" s="5">
        <f t="shared" si="6"/>
        <v>45397.333333333336</v>
      </c>
      <c r="G7" s="5">
        <f t="shared" si="7"/>
        <v>45397.325000000004</v>
      </c>
      <c r="H7">
        <f t="shared" si="8"/>
        <v>462.00000000768341</v>
      </c>
      <c r="I7" t="str">
        <f t="shared" si="0"/>
        <v>sleep</v>
      </c>
      <c r="J7" t="str">
        <f t="shared" si="1"/>
        <v>sleep</v>
      </c>
      <c r="K7" t="str">
        <f t="shared" si="2"/>
        <v>blue</v>
      </c>
      <c r="L7">
        <f t="shared" si="3"/>
        <v>0</v>
      </c>
      <c r="M7" s="1">
        <f t="shared" si="4"/>
        <v>45397</v>
      </c>
      <c r="N7" s="1">
        <f t="shared" si="4"/>
        <v>45397</v>
      </c>
      <c r="O7" t="s">
        <v>88</v>
      </c>
    </row>
    <row r="8" spans="1:15" x14ac:dyDescent="0.2">
      <c r="A8" s="1">
        <v>45398</v>
      </c>
      <c r="B8">
        <v>7.5</v>
      </c>
      <c r="C8">
        <v>7.7</v>
      </c>
      <c r="D8">
        <v>0.3</v>
      </c>
      <c r="E8" s="5">
        <f t="shared" si="5"/>
        <v>45398.020833333336</v>
      </c>
      <c r="F8" s="5">
        <f t="shared" si="6"/>
        <v>45398.320833333331</v>
      </c>
      <c r="G8" s="5">
        <f t="shared" si="7"/>
        <v>45398.333333333328</v>
      </c>
      <c r="H8">
        <f t="shared" si="8"/>
        <v>449.99999998952262</v>
      </c>
      <c r="I8" t="str">
        <f t="shared" si="0"/>
        <v>sleep</v>
      </c>
      <c r="J8" t="str">
        <f t="shared" si="1"/>
        <v>sleep</v>
      </c>
      <c r="K8" t="str">
        <f t="shared" si="2"/>
        <v>blue</v>
      </c>
      <c r="L8">
        <f t="shared" si="3"/>
        <v>0</v>
      </c>
      <c r="M8" s="1">
        <f t="shared" ref="M8:M14" si="9">INT(E8)</f>
        <v>45398</v>
      </c>
      <c r="N8" s="1">
        <f t="shared" ref="N8:N14" si="10">INT(F8)</f>
        <v>45398</v>
      </c>
      <c r="O8" t="s">
        <v>88</v>
      </c>
    </row>
    <row r="9" spans="1:15" x14ac:dyDescent="0.2">
      <c r="A9" s="1">
        <v>45399</v>
      </c>
      <c r="B9">
        <v>8.5</v>
      </c>
      <c r="C9">
        <v>7.4</v>
      </c>
      <c r="D9">
        <v>0.6</v>
      </c>
      <c r="E9" s="5">
        <f t="shared" si="5"/>
        <v>45398.979166666664</v>
      </c>
      <c r="F9" s="5">
        <f t="shared" si="6"/>
        <v>45399.308333333334</v>
      </c>
      <c r="G9" s="5">
        <f t="shared" si="7"/>
        <v>45399.333333333336</v>
      </c>
      <c r="H9">
        <f t="shared" si="8"/>
        <v>510.00000000698492</v>
      </c>
      <c r="I9" t="str">
        <f t="shared" si="0"/>
        <v>sleep</v>
      </c>
      <c r="J9" t="str">
        <f t="shared" si="1"/>
        <v>sleep</v>
      </c>
      <c r="K9" t="str">
        <f t="shared" si="2"/>
        <v>blue</v>
      </c>
      <c r="L9">
        <f t="shared" si="3"/>
        <v>0</v>
      </c>
      <c r="M9" s="1">
        <f t="shared" si="9"/>
        <v>45398</v>
      </c>
      <c r="N9" s="1">
        <f t="shared" si="10"/>
        <v>45399</v>
      </c>
      <c r="O9" t="s">
        <v>88</v>
      </c>
    </row>
    <row r="10" spans="1:15" x14ac:dyDescent="0.2">
      <c r="A10" s="1">
        <v>45399</v>
      </c>
      <c r="B10">
        <v>7.9</v>
      </c>
      <c r="C10">
        <v>7.4</v>
      </c>
      <c r="D10">
        <v>0.6</v>
      </c>
      <c r="E10" s="5">
        <f>(IF((IF(INT((C10+D10)-B10)&lt;0,(24+INT((C10+D10)-B10)),INT((C10+D10)-B10)))&gt;12,A10-1,A10+0))+(TIME((IF(INT((C10+D10)-B10)&lt;0,(24+INT((C10+D10)-B10)),INT((C10+D10)-B10))),(MOD((C10+D10)-B10, 1)*60),0))</f>
        <v>45399.004166666666</v>
      </c>
      <c r="F10" s="5">
        <f t="shared" ref="F10:F20" si="11">A10+(TIME(INT(C10),MOD(C10, 1)*60,0))</f>
        <v>45399.308333333334</v>
      </c>
      <c r="G10" s="5">
        <f t="shared" ref="G10:G20" si="12">F10+(1/24)*D10</f>
        <v>45399.333333333336</v>
      </c>
      <c r="H10">
        <f t="shared" ref="H10:H22" si="13">(G10-E10)*1440</f>
        <v>474.00000000488944</v>
      </c>
      <c r="I10" t="str">
        <f t="shared" si="0"/>
        <v>sleep</v>
      </c>
      <c r="J10" t="str">
        <f t="shared" si="1"/>
        <v>sleep</v>
      </c>
      <c r="K10" t="str">
        <f t="shared" si="2"/>
        <v>blue</v>
      </c>
      <c r="L10">
        <f t="shared" si="3"/>
        <v>0</v>
      </c>
      <c r="M10" s="1">
        <f t="shared" si="9"/>
        <v>45399</v>
      </c>
      <c r="N10" s="1">
        <f t="shared" si="10"/>
        <v>45399</v>
      </c>
      <c r="O10" t="s">
        <v>88</v>
      </c>
    </row>
    <row r="11" spans="1:15" x14ac:dyDescent="0.2">
      <c r="A11" s="1">
        <v>45400</v>
      </c>
      <c r="B11">
        <v>8</v>
      </c>
      <c r="C11">
        <v>7.5</v>
      </c>
      <c r="D11">
        <v>0.5</v>
      </c>
      <c r="E11" s="5">
        <f>(IF((IF(INT((C11+D11)-B11)&lt;0,(24+INT((C11+D11)-B11)),INT((C11+D11)-B11)))&gt;12,A11-1,A11+0))+(TIME((IF(INT((C11+D11)-B11)&lt;0,(24+INT((C11+D11)-B11)),INT((C11+D11)-B11))),(MOD((C11+D11)-B11, 1)*60),0))</f>
        <v>45400</v>
      </c>
      <c r="F11" s="5">
        <f t="shared" si="11"/>
        <v>45400.3125</v>
      </c>
      <c r="G11" s="5">
        <f t="shared" si="12"/>
        <v>45400.333333333336</v>
      </c>
      <c r="H11">
        <f t="shared" si="13"/>
        <v>480.00000000349246</v>
      </c>
      <c r="I11" t="str">
        <f t="shared" si="0"/>
        <v>sleep</v>
      </c>
      <c r="J11" t="str">
        <f t="shared" si="1"/>
        <v>sleep</v>
      </c>
      <c r="K11" t="str">
        <f t="shared" si="2"/>
        <v>blue</v>
      </c>
      <c r="L11">
        <f t="shared" si="3"/>
        <v>0</v>
      </c>
      <c r="M11" s="1">
        <f t="shared" si="9"/>
        <v>45400</v>
      </c>
      <c r="N11" s="1">
        <f t="shared" si="10"/>
        <v>45400</v>
      </c>
      <c r="O11" t="s">
        <v>88</v>
      </c>
    </row>
    <row r="12" spans="1:15" x14ac:dyDescent="0.2">
      <c r="A12" s="1">
        <v>45401</v>
      </c>
      <c r="B12">
        <v>8.3000000000000007</v>
      </c>
      <c r="C12">
        <v>7.5</v>
      </c>
      <c r="D12">
        <v>0.8</v>
      </c>
      <c r="E12" s="5">
        <f>(IF((IF(INT((C12+D12)-B12)&lt;0,(24+INT((C12+D12)-B12)),INT((C12+D12)-B12)))&gt;12,A12-1,A12+0))+(TIME((IF(INT((C12+D12)-B12)&lt;0,(24+INT((C12+D12)-B12)),INT((C12+D12)-B12))),(MOD((C12+D12)-B12, 1)*60),0))</f>
        <v>45401</v>
      </c>
      <c r="F12" s="5">
        <f t="shared" si="11"/>
        <v>45401.3125</v>
      </c>
      <c r="G12" s="5">
        <f t="shared" si="12"/>
        <v>45401.345833333333</v>
      </c>
      <c r="H12">
        <f t="shared" si="13"/>
        <v>497.99999999930151</v>
      </c>
      <c r="I12" t="str">
        <f t="shared" si="0"/>
        <v>sleep</v>
      </c>
      <c r="J12" t="str">
        <f t="shared" si="1"/>
        <v>sleep</v>
      </c>
      <c r="K12" t="str">
        <f t="shared" si="2"/>
        <v>blue</v>
      </c>
      <c r="L12">
        <f t="shared" si="3"/>
        <v>0</v>
      </c>
      <c r="M12" s="1">
        <f t="shared" si="9"/>
        <v>45401</v>
      </c>
      <c r="N12" s="1">
        <f t="shared" si="10"/>
        <v>45401</v>
      </c>
      <c r="O12" t="s">
        <v>88</v>
      </c>
    </row>
    <row r="13" spans="1:15" x14ac:dyDescent="0.2">
      <c r="A13" s="1">
        <v>45402</v>
      </c>
      <c r="B13">
        <v>7.9</v>
      </c>
      <c r="C13">
        <v>7.2</v>
      </c>
      <c r="D13">
        <v>0.8</v>
      </c>
      <c r="E13" s="5">
        <f>(IF((IF(INT((C13+D13)-B13)&lt;0,(24+INT((C13+D13)-B13)),INT((C13+D13)-B13)))&gt;12,A13-1,A13+0))+(TIME((IF(INT((C13+D13)-B13)&lt;0,(24+INT((C13+D13)-B13)),INT((C13+D13)-B13))),(MOD((C13+D13)-B13, 1)*60),0))</f>
        <v>45402.004166666666</v>
      </c>
      <c r="F13" s="5">
        <f t="shared" si="11"/>
        <v>45402.3</v>
      </c>
      <c r="G13" s="5">
        <f t="shared" si="12"/>
        <v>45402.333333333336</v>
      </c>
      <c r="H13">
        <f t="shared" si="13"/>
        <v>474.00000000488944</v>
      </c>
      <c r="I13" t="str">
        <f t="shared" si="0"/>
        <v>sleep</v>
      </c>
      <c r="J13" t="str">
        <f t="shared" si="1"/>
        <v>sleep</v>
      </c>
      <c r="K13" t="str">
        <f t="shared" si="2"/>
        <v>blue</v>
      </c>
      <c r="L13">
        <f t="shared" si="3"/>
        <v>0</v>
      </c>
      <c r="M13" s="1">
        <f t="shared" si="9"/>
        <v>45402</v>
      </c>
      <c r="N13" s="1">
        <f t="shared" si="10"/>
        <v>45402</v>
      </c>
      <c r="O13" t="s">
        <v>88</v>
      </c>
    </row>
    <row r="14" spans="1:15" x14ac:dyDescent="0.2">
      <c r="A14" s="1">
        <v>45402</v>
      </c>
      <c r="B14">
        <v>0.5</v>
      </c>
      <c r="C14">
        <v>13</v>
      </c>
      <c r="D14">
        <v>0</v>
      </c>
      <c r="E14" s="5">
        <v>45402.520833333336</v>
      </c>
      <c r="F14" s="5">
        <f t="shared" si="11"/>
        <v>45402.541666666664</v>
      </c>
      <c r="G14" s="5">
        <f t="shared" si="12"/>
        <v>45402.541666666664</v>
      </c>
      <c r="H14">
        <f t="shared" si="13"/>
        <v>29.999999993015081</v>
      </c>
      <c r="I14" t="str">
        <f t="shared" si="0"/>
        <v>sleep</v>
      </c>
      <c r="J14" t="str">
        <f t="shared" ref="J14:J31" si="14">I14</f>
        <v>sleep</v>
      </c>
      <c r="K14" t="str">
        <f t="shared" si="2"/>
        <v>blue</v>
      </c>
      <c r="L14">
        <f t="shared" si="3"/>
        <v>0</v>
      </c>
      <c r="M14" s="1">
        <f t="shared" si="9"/>
        <v>45402</v>
      </c>
      <c r="N14" s="1">
        <f t="shared" si="10"/>
        <v>45402</v>
      </c>
      <c r="O14" t="s">
        <v>88</v>
      </c>
    </row>
    <row r="15" spans="1:15" x14ac:dyDescent="0.2">
      <c r="A15" s="1">
        <v>45403</v>
      </c>
      <c r="B15">
        <v>7.7</v>
      </c>
      <c r="C15">
        <v>7.5</v>
      </c>
      <c r="D15">
        <v>0.5</v>
      </c>
      <c r="E15" s="5">
        <f t="shared" ref="E15:E24" si="15">(IF((IF(INT((C15+D15)-B15)&lt;0,(24+INT((C15+D15)-B15)),INT((C15+D15)-B15)))&gt;12,A15-1,A15+0))+(TIME((IF(INT((C15+D15)-B15)&lt;0,(24+INT((C15+D15)-B15)),INT((C15+D15)-B15))),(MOD((C15+D15)-B15, 1)*60),0))</f>
        <v>45403.012499999997</v>
      </c>
      <c r="F15" s="5">
        <f t="shared" si="11"/>
        <v>45403.3125</v>
      </c>
      <c r="G15" s="5">
        <f t="shared" si="12"/>
        <v>45403.333333333336</v>
      </c>
      <c r="H15">
        <f t="shared" si="13"/>
        <v>462.00000000768341</v>
      </c>
      <c r="I15" t="str">
        <f t="shared" si="0"/>
        <v>sleep</v>
      </c>
      <c r="J15" t="str">
        <f t="shared" si="14"/>
        <v>sleep</v>
      </c>
      <c r="K15" t="str">
        <f t="shared" si="2"/>
        <v>blue</v>
      </c>
      <c r="L15">
        <f t="shared" si="3"/>
        <v>0</v>
      </c>
      <c r="M15" s="1">
        <f t="shared" ref="M15:M22" si="16">INT(E15)</f>
        <v>45403</v>
      </c>
      <c r="N15" s="1">
        <f t="shared" ref="N15:N20" si="17">INT(F15)</f>
        <v>45403</v>
      </c>
      <c r="O15" t="s">
        <v>88</v>
      </c>
    </row>
    <row r="16" spans="1:15" x14ac:dyDescent="0.2">
      <c r="A16" s="1">
        <v>45403</v>
      </c>
      <c r="B16">
        <v>0.4</v>
      </c>
      <c r="C16">
        <v>21.5</v>
      </c>
      <c r="D16">
        <v>0</v>
      </c>
      <c r="E16" s="5">
        <v>45403.879166666666</v>
      </c>
      <c r="F16" s="5">
        <f t="shared" si="11"/>
        <v>45403.895833333336</v>
      </c>
      <c r="G16" s="5">
        <f t="shared" si="12"/>
        <v>45403.895833333336</v>
      </c>
      <c r="H16">
        <f t="shared" si="13"/>
        <v>24.000000004889444</v>
      </c>
      <c r="I16" t="str">
        <f t="shared" si="0"/>
        <v>sleep</v>
      </c>
      <c r="J16" t="str">
        <f t="shared" si="14"/>
        <v>sleep</v>
      </c>
      <c r="K16" t="str">
        <f t="shared" si="2"/>
        <v>blue</v>
      </c>
      <c r="L16">
        <f t="shared" si="3"/>
        <v>0</v>
      </c>
      <c r="M16" s="1">
        <f t="shared" si="16"/>
        <v>45403</v>
      </c>
      <c r="N16" s="1">
        <f t="shared" si="17"/>
        <v>45403</v>
      </c>
      <c r="O16" t="s">
        <v>117</v>
      </c>
    </row>
    <row r="17" spans="1:15" x14ac:dyDescent="0.2">
      <c r="A17" s="1">
        <v>45404</v>
      </c>
      <c r="B17">
        <v>2.5</v>
      </c>
      <c r="C17">
        <v>5.5</v>
      </c>
      <c r="D17">
        <v>-3</v>
      </c>
      <c r="E17" s="5">
        <f t="shared" si="15"/>
        <v>45404</v>
      </c>
      <c r="F17" s="5">
        <f t="shared" si="11"/>
        <v>45404.229166666664</v>
      </c>
      <c r="G17" s="5">
        <f t="shared" si="12"/>
        <v>45404.104166666664</v>
      </c>
      <c r="H17">
        <f t="shared" si="13"/>
        <v>149.99999999650754</v>
      </c>
      <c r="I17" t="str">
        <f t="shared" si="0"/>
        <v>sleep</v>
      </c>
      <c r="J17" t="str">
        <f t="shared" si="14"/>
        <v>sleep</v>
      </c>
      <c r="K17" t="str">
        <f t="shared" si="2"/>
        <v>blue</v>
      </c>
      <c r="L17">
        <f t="shared" si="3"/>
        <v>0</v>
      </c>
      <c r="M17" s="1">
        <f t="shared" si="16"/>
        <v>45404</v>
      </c>
      <c r="N17" s="1">
        <f t="shared" si="17"/>
        <v>45404</v>
      </c>
      <c r="O17" t="s">
        <v>117</v>
      </c>
    </row>
    <row r="18" spans="1:15" x14ac:dyDescent="0.2">
      <c r="A18" s="1">
        <v>45404</v>
      </c>
      <c r="B18">
        <v>2.8</v>
      </c>
      <c r="C18">
        <v>5.5</v>
      </c>
      <c r="D18">
        <v>0</v>
      </c>
      <c r="E18" s="5">
        <f t="shared" si="15"/>
        <v>45404.112500000003</v>
      </c>
      <c r="F18" s="5">
        <f t="shared" si="11"/>
        <v>45404.229166666664</v>
      </c>
      <c r="G18" s="5">
        <f t="shared" si="12"/>
        <v>45404.229166666664</v>
      </c>
      <c r="H18">
        <f t="shared" si="13"/>
        <v>167.99999999231659</v>
      </c>
      <c r="I18" t="str">
        <f t="shared" si="0"/>
        <v>sleep</v>
      </c>
      <c r="J18" t="str">
        <f t="shared" si="14"/>
        <v>sleep</v>
      </c>
      <c r="K18" t="str">
        <f t="shared" si="2"/>
        <v>blue</v>
      </c>
      <c r="L18">
        <f t="shared" si="3"/>
        <v>0</v>
      </c>
      <c r="M18" s="1">
        <f t="shared" si="16"/>
        <v>45404</v>
      </c>
      <c r="N18" s="1">
        <f t="shared" si="17"/>
        <v>45404</v>
      </c>
      <c r="O18" t="s">
        <v>117</v>
      </c>
    </row>
    <row r="19" spans="1:15" x14ac:dyDescent="0.2">
      <c r="A19" s="1">
        <v>45404</v>
      </c>
      <c r="B19">
        <v>1</v>
      </c>
      <c r="C19">
        <v>14.4</v>
      </c>
      <c r="D19">
        <v>0</v>
      </c>
      <c r="E19" s="5">
        <v>45404.558333333334</v>
      </c>
      <c r="F19" s="5">
        <f t="shared" si="11"/>
        <v>45404.6</v>
      </c>
      <c r="G19" s="5">
        <f t="shared" si="12"/>
        <v>45404.6</v>
      </c>
      <c r="H19">
        <f t="shared" si="13"/>
        <v>59.99999999650754</v>
      </c>
      <c r="I19" t="str">
        <f t="shared" si="0"/>
        <v>sleep</v>
      </c>
      <c r="J19" t="str">
        <f t="shared" si="14"/>
        <v>sleep</v>
      </c>
      <c r="K19" t="str">
        <f t="shared" si="2"/>
        <v>blue</v>
      </c>
      <c r="L19">
        <f t="shared" si="3"/>
        <v>0</v>
      </c>
      <c r="M19" s="1">
        <f t="shared" si="16"/>
        <v>45404</v>
      </c>
      <c r="N19" s="1">
        <f t="shared" si="17"/>
        <v>45404</v>
      </c>
      <c r="O19" t="s">
        <v>130</v>
      </c>
    </row>
    <row r="20" spans="1:15" x14ac:dyDescent="0.2">
      <c r="A20" s="1">
        <v>45405</v>
      </c>
      <c r="B20">
        <v>7.6</v>
      </c>
      <c r="C20">
        <v>6.7</v>
      </c>
      <c r="D20">
        <v>0.2</v>
      </c>
      <c r="E20" s="5">
        <f t="shared" si="15"/>
        <v>45404.970833333333</v>
      </c>
      <c r="F20" s="5">
        <f t="shared" si="11"/>
        <v>45405.279166666667</v>
      </c>
      <c r="G20" s="5">
        <f t="shared" si="12"/>
        <v>45405.287499999999</v>
      </c>
      <c r="H20">
        <f t="shared" si="13"/>
        <v>455.99999999860302</v>
      </c>
      <c r="I20" t="str">
        <f t="shared" si="0"/>
        <v>sleep</v>
      </c>
      <c r="J20" t="str">
        <f t="shared" si="14"/>
        <v>sleep</v>
      </c>
      <c r="K20" t="str">
        <f t="shared" si="2"/>
        <v>blue</v>
      </c>
      <c r="L20">
        <f t="shared" si="3"/>
        <v>0</v>
      </c>
      <c r="M20" s="1">
        <f t="shared" si="16"/>
        <v>45404</v>
      </c>
      <c r="N20" s="1">
        <f t="shared" si="17"/>
        <v>45405</v>
      </c>
      <c r="O20" t="s">
        <v>130</v>
      </c>
    </row>
    <row r="21" spans="1:15" x14ac:dyDescent="0.2">
      <c r="A21" s="1">
        <v>45406</v>
      </c>
      <c r="B21">
        <v>7</v>
      </c>
      <c r="C21">
        <v>7</v>
      </c>
      <c r="D21">
        <v>0.5</v>
      </c>
      <c r="E21" s="5">
        <f t="shared" si="15"/>
        <v>45406.020833333336</v>
      </c>
      <c r="F21" s="5">
        <f>A21+(TIME(INT(C21),MOD(C21, 1)*60,0))</f>
        <v>45406.291666666664</v>
      </c>
      <c r="G21" s="5">
        <f>F21+(1/24)*D21</f>
        <v>45406.3125</v>
      </c>
      <c r="H21">
        <f t="shared" si="13"/>
        <v>419.99999999650754</v>
      </c>
      <c r="I21" t="str">
        <f t="shared" si="0"/>
        <v>sleep</v>
      </c>
      <c r="J21" t="str">
        <f t="shared" si="14"/>
        <v>sleep</v>
      </c>
      <c r="K21" t="str">
        <f t="shared" si="2"/>
        <v>blue</v>
      </c>
      <c r="L21">
        <f t="shared" si="3"/>
        <v>0</v>
      </c>
      <c r="M21" s="1">
        <f t="shared" si="16"/>
        <v>45406</v>
      </c>
      <c r="N21" s="1">
        <f>INT(F21)</f>
        <v>45406</v>
      </c>
      <c r="O21" t="s">
        <v>130</v>
      </c>
    </row>
    <row r="22" spans="1:15" x14ac:dyDescent="0.2">
      <c r="A22" s="1">
        <v>45406</v>
      </c>
      <c r="B22">
        <v>1.7</v>
      </c>
      <c r="C22">
        <v>17</v>
      </c>
      <c r="D22">
        <v>0</v>
      </c>
      <c r="E22" s="5">
        <v>45406.637499999997</v>
      </c>
      <c r="F22" s="5">
        <f>A22+(TIME(INT(C22),MOD(C22, 1)*60,0))</f>
        <v>45406.708333333336</v>
      </c>
      <c r="G22" s="5">
        <f>F22+(1/24)*D22</f>
        <v>45406.708333333336</v>
      </c>
      <c r="H22">
        <f t="shared" si="13"/>
        <v>102.00000000768341</v>
      </c>
      <c r="I22" t="str">
        <f t="shared" si="0"/>
        <v>sleep</v>
      </c>
      <c r="J22" t="str">
        <f t="shared" si="14"/>
        <v>sleep</v>
      </c>
      <c r="K22" t="str">
        <f t="shared" si="2"/>
        <v>blue</v>
      </c>
      <c r="L22">
        <f t="shared" si="3"/>
        <v>0</v>
      </c>
      <c r="M22" s="1">
        <f t="shared" si="16"/>
        <v>45406</v>
      </c>
      <c r="N22" s="1">
        <f>INT(F22)</f>
        <v>45406</v>
      </c>
      <c r="O22" t="s">
        <v>130</v>
      </c>
    </row>
    <row r="23" spans="1:15" x14ac:dyDescent="0.2">
      <c r="A23" s="1">
        <v>45407</v>
      </c>
      <c r="B23">
        <v>7.4</v>
      </c>
      <c r="C23">
        <v>7.2</v>
      </c>
      <c r="D23">
        <v>0.1</v>
      </c>
      <c r="E23" s="5">
        <f t="shared" si="15"/>
        <v>45406.995833333334</v>
      </c>
      <c r="F23" s="5">
        <f>A23+(TIME(INT(C23),MOD(C23, 1)*60,0))</f>
        <v>45407.3</v>
      </c>
      <c r="G23" s="5">
        <f>F23+(1/24)*D23</f>
        <v>45407.304166666669</v>
      </c>
      <c r="H23">
        <f t="shared" ref="H23:H24" si="18">(G23-E23)*1440</f>
        <v>444.00000000139698</v>
      </c>
      <c r="I23" t="str">
        <f t="shared" ref="I23:I24" si="19">IF(A23&gt;0,"sleep",0)</f>
        <v>sleep</v>
      </c>
      <c r="J23" t="str">
        <f t="shared" si="14"/>
        <v>sleep</v>
      </c>
      <c r="K23" t="str">
        <f t="shared" ref="K23:K24" si="20">IF(A23&gt;0,"blue",0)</f>
        <v>blue</v>
      </c>
      <c r="L23">
        <f t="shared" ref="L23:L24" si="21">IF(A23&gt;0,0,0)</f>
        <v>0</v>
      </c>
      <c r="M23" s="1">
        <f t="shared" ref="M23:M24" si="22">INT(E23)</f>
        <v>45406</v>
      </c>
      <c r="N23" s="1">
        <f t="shared" ref="N23" si="23">INT(F23)</f>
        <v>45407</v>
      </c>
      <c r="O23" t="s">
        <v>130</v>
      </c>
    </row>
    <row r="24" spans="1:15" x14ac:dyDescent="0.2">
      <c r="A24" s="1">
        <v>45408</v>
      </c>
      <c r="B24">
        <v>8</v>
      </c>
      <c r="C24">
        <v>7</v>
      </c>
      <c r="D24">
        <v>0.2</v>
      </c>
      <c r="E24" s="5">
        <f t="shared" si="15"/>
        <v>45407.966666666667</v>
      </c>
      <c r="F24" s="5">
        <f>A24+(TIME(INT(C24),MOD(C24, 1)*60,0))</f>
        <v>45408.291666666664</v>
      </c>
      <c r="G24" s="5">
        <f>F24+(1/24)*D24</f>
        <v>45408.299999999996</v>
      </c>
      <c r="H24">
        <f t="shared" si="18"/>
        <v>479.99999999301508</v>
      </c>
      <c r="I24" t="str">
        <f t="shared" si="19"/>
        <v>sleep</v>
      </c>
      <c r="J24" t="str">
        <f t="shared" si="14"/>
        <v>sleep</v>
      </c>
      <c r="K24" t="str">
        <f t="shared" si="20"/>
        <v>blue</v>
      </c>
      <c r="L24">
        <f t="shared" si="21"/>
        <v>0</v>
      </c>
      <c r="M24" s="1">
        <f t="shared" si="22"/>
        <v>45407</v>
      </c>
      <c r="N24" s="1">
        <f>INT(F24)</f>
        <v>45408</v>
      </c>
      <c r="O24" t="s">
        <v>130</v>
      </c>
    </row>
    <row r="25" spans="1:15" x14ac:dyDescent="0.2">
      <c r="A25" s="1">
        <v>45409</v>
      </c>
      <c r="B25">
        <v>7.3</v>
      </c>
      <c r="C25">
        <v>8</v>
      </c>
      <c r="D25">
        <v>0</v>
      </c>
      <c r="E25" s="5">
        <f t="shared" ref="E25:E29" si="24">(IF((IF(INT((C25+D25)-B25)&lt;0,(24+INT((C25+D25)-B25)),INT((C25+D25)-B25)))&gt;12,A25-1,A25+0))+(TIME((IF(INT((C25+D25)-B25)&lt;0,(24+INT((C25+D25)-B25)),INT((C25+D25)-B25))),(MOD((C25+D25)-B25, 1)*60),0))</f>
        <v>45409.029166666667</v>
      </c>
      <c r="F25" s="5">
        <f t="shared" ref="F25:F29" si="25">A25+(TIME(INT(C25),MOD(C25, 1)*60,0))</f>
        <v>45409.333333333336</v>
      </c>
      <c r="G25" s="5">
        <f t="shared" ref="G25:G29" si="26">F25+(1/24)*D25</f>
        <v>45409.333333333336</v>
      </c>
      <c r="H25">
        <f t="shared" ref="H25:H29" si="27">(G25-E25)*1440</f>
        <v>438.00000000279397</v>
      </c>
      <c r="I25" t="str">
        <f t="shared" ref="I25:I29" si="28">IF(A25&gt;0,"sleep",0)</f>
        <v>sleep</v>
      </c>
      <c r="J25" t="str">
        <f t="shared" si="14"/>
        <v>sleep</v>
      </c>
      <c r="K25" t="str">
        <f t="shared" ref="K25:K29" si="29">IF(A25&gt;0,"blue",0)</f>
        <v>blue</v>
      </c>
      <c r="L25">
        <f t="shared" ref="L25:L29" si="30">IF(A25&gt;0,0,0)</f>
        <v>0</v>
      </c>
      <c r="M25" s="1">
        <f t="shared" ref="M25:M29" si="31">INT(E25)</f>
        <v>45409</v>
      </c>
      <c r="N25" s="1">
        <f t="shared" ref="N25:N29" si="32">INT(F25)</f>
        <v>45409</v>
      </c>
      <c r="O25" t="s">
        <v>130</v>
      </c>
    </row>
    <row r="26" spans="1:15" x14ac:dyDescent="0.2">
      <c r="A26" s="1">
        <v>45410</v>
      </c>
      <c r="B26">
        <v>1.6</v>
      </c>
      <c r="C26">
        <v>0.8</v>
      </c>
      <c r="D26">
        <v>0</v>
      </c>
      <c r="E26" s="5">
        <f t="shared" si="24"/>
        <v>45409.966666666667</v>
      </c>
      <c r="F26" s="5">
        <f t="shared" si="25"/>
        <v>45410.033333333333</v>
      </c>
      <c r="G26" s="5">
        <f t="shared" si="26"/>
        <v>45410.033333333333</v>
      </c>
      <c r="H26">
        <f t="shared" si="27"/>
        <v>95.999999998603016</v>
      </c>
      <c r="I26" t="str">
        <f t="shared" si="28"/>
        <v>sleep</v>
      </c>
      <c r="J26" t="str">
        <f t="shared" si="14"/>
        <v>sleep</v>
      </c>
      <c r="K26" t="str">
        <f t="shared" si="29"/>
        <v>blue</v>
      </c>
      <c r="L26">
        <f t="shared" si="30"/>
        <v>0</v>
      </c>
      <c r="M26" s="1">
        <f t="shared" si="31"/>
        <v>45409</v>
      </c>
      <c r="N26" s="1">
        <f t="shared" si="32"/>
        <v>45410</v>
      </c>
      <c r="O26" t="s">
        <v>117</v>
      </c>
    </row>
    <row r="27" spans="1:15" x14ac:dyDescent="0.2">
      <c r="A27" s="1">
        <v>45410</v>
      </c>
      <c r="B27">
        <v>4.3</v>
      </c>
      <c r="C27">
        <v>9</v>
      </c>
      <c r="D27">
        <v>0</v>
      </c>
      <c r="E27" s="5">
        <f t="shared" si="24"/>
        <v>45410.195833333331</v>
      </c>
      <c r="F27" s="5">
        <f t="shared" si="25"/>
        <v>45410.375</v>
      </c>
      <c r="G27" s="5">
        <f t="shared" si="26"/>
        <v>45410.375</v>
      </c>
      <c r="H27">
        <f t="shared" si="27"/>
        <v>258.00000000279397</v>
      </c>
      <c r="I27" t="str">
        <f t="shared" si="28"/>
        <v>sleep</v>
      </c>
      <c r="J27" t="str">
        <f t="shared" si="14"/>
        <v>sleep</v>
      </c>
      <c r="K27" t="str">
        <f t="shared" si="29"/>
        <v>blue</v>
      </c>
      <c r="L27">
        <f t="shared" si="30"/>
        <v>0</v>
      </c>
      <c r="M27" s="1">
        <f t="shared" si="31"/>
        <v>45410</v>
      </c>
      <c r="N27" s="1">
        <f t="shared" si="32"/>
        <v>45410</v>
      </c>
      <c r="O27" t="s">
        <v>117</v>
      </c>
    </row>
    <row r="28" spans="1:15" x14ac:dyDescent="0.2">
      <c r="A28" s="1">
        <v>45411</v>
      </c>
      <c r="B28">
        <v>7.6</v>
      </c>
      <c r="C28">
        <v>6.7</v>
      </c>
      <c r="D28">
        <v>0</v>
      </c>
      <c r="E28" s="5">
        <f t="shared" si="24"/>
        <v>45410.962500000001</v>
      </c>
      <c r="F28" s="5">
        <f t="shared" si="25"/>
        <v>45411.279166666667</v>
      </c>
      <c r="G28" s="5">
        <f t="shared" si="26"/>
        <v>45411.279166666667</v>
      </c>
      <c r="H28">
        <f t="shared" si="27"/>
        <v>455.99999999860302</v>
      </c>
      <c r="I28" t="str">
        <f t="shared" si="28"/>
        <v>sleep</v>
      </c>
      <c r="J28" t="str">
        <f t="shared" si="14"/>
        <v>sleep</v>
      </c>
      <c r="K28" t="str">
        <f t="shared" si="29"/>
        <v>blue</v>
      </c>
      <c r="L28">
        <f t="shared" si="30"/>
        <v>0</v>
      </c>
      <c r="M28" s="1">
        <f t="shared" si="31"/>
        <v>45410</v>
      </c>
      <c r="N28" s="1">
        <f t="shared" si="32"/>
        <v>45411</v>
      </c>
      <c r="O28" t="s">
        <v>88</v>
      </c>
    </row>
    <row r="29" spans="1:15" x14ac:dyDescent="0.2">
      <c r="A29" s="1">
        <v>45412</v>
      </c>
      <c r="B29">
        <v>8.1</v>
      </c>
      <c r="C29">
        <v>7</v>
      </c>
      <c r="D29">
        <v>0.2</v>
      </c>
      <c r="E29" s="5">
        <f t="shared" si="24"/>
        <v>45411.962500000001</v>
      </c>
      <c r="F29" s="5">
        <f t="shared" si="25"/>
        <v>45412.291666666664</v>
      </c>
      <c r="G29" s="5">
        <f t="shared" si="26"/>
        <v>45412.299999999996</v>
      </c>
      <c r="H29">
        <f t="shared" si="27"/>
        <v>485.9999999916181</v>
      </c>
      <c r="I29" t="str">
        <f t="shared" si="28"/>
        <v>sleep</v>
      </c>
      <c r="J29" t="str">
        <f t="shared" si="14"/>
        <v>sleep</v>
      </c>
      <c r="K29" t="str">
        <f t="shared" si="29"/>
        <v>blue</v>
      </c>
      <c r="L29">
        <f t="shared" si="30"/>
        <v>0</v>
      </c>
      <c r="M29" s="1">
        <f t="shared" si="31"/>
        <v>45411</v>
      </c>
      <c r="N29" s="1">
        <f t="shared" si="32"/>
        <v>45412</v>
      </c>
      <c r="O29" t="s">
        <v>162</v>
      </c>
    </row>
    <row r="30" spans="1:15" x14ac:dyDescent="0.2">
      <c r="A30" s="1">
        <v>45413</v>
      </c>
      <c r="B30">
        <v>7.3</v>
      </c>
      <c r="C30">
        <v>7</v>
      </c>
      <c r="D30">
        <v>1</v>
      </c>
      <c r="E30" s="5">
        <f t="shared" ref="E30:E35" si="33">(IF((IF(INT((C30+D30)-B30)&lt;0,(24+INT((C30+D30)-B30)),INT((C30+D30)-B30)))&gt;12,A30-1,A30+0))+(TIME((IF(INT((C30+D30)-B30)&lt;0,(24+INT((C30+D30)-B30)),INT((C30+D30)-B30))),(MOD((C30+D30)-B30, 1)*60),0))</f>
        <v>45413.029166666667</v>
      </c>
      <c r="F30" s="5">
        <f t="shared" ref="F30:F35" si="34">A30+(TIME(INT(C30),MOD(C30, 1)*60,0))</f>
        <v>45413.291666666664</v>
      </c>
      <c r="G30" s="5">
        <f t="shared" ref="G30:G35" si="35">F30+(1/24)*D30</f>
        <v>45413.333333333328</v>
      </c>
      <c r="H30">
        <f t="shared" ref="H30:H35" si="36">(G30-E30)*1440</f>
        <v>437.99999999231659</v>
      </c>
      <c r="I30" t="str">
        <f t="shared" ref="I30:I32" si="37">IF(A30&gt;0,"sleep",0)</f>
        <v>sleep</v>
      </c>
      <c r="J30" t="str">
        <f t="shared" si="14"/>
        <v>sleep</v>
      </c>
      <c r="K30" t="str">
        <f t="shared" ref="K30:K32" si="38">IF(A30&gt;0,"blue",0)</f>
        <v>blue</v>
      </c>
      <c r="L30">
        <f t="shared" ref="L30:L32" si="39">IF(A30&gt;0,0,0)</f>
        <v>0</v>
      </c>
      <c r="M30" s="1">
        <f t="shared" ref="M30:M35" si="40">INT(E30)</f>
        <v>45413</v>
      </c>
      <c r="N30" s="1">
        <f t="shared" ref="N30:N35" si="41">INT(F30)</f>
        <v>45413</v>
      </c>
      <c r="O30" t="s">
        <v>162</v>
      </c>
    </row>
    <row r="31" spans="1:15" x14ac:dyDescent="0.2">
      <c r="A31" s="1">
        <v>45414</v>
      </c>
      <c r="B31">
        <v>8.5</v>
      </c>
      <c r="C31">
        <v>6.8</v>
      </c>
      <c r="D31">
        <v>1.2</v>
      </c>
      <c r="E31" s="5">
        <f t="shared" si="33"/>
        <v>45413.979166666664</v>
      </c>
      <c r="F31" s="5">
        <f t="shared" si="34"/>
        <v>45414.283333333333</v>
      </c>
      <c r="G31" s="5">
        <f t="shared" si="35"/>
        <v>45414.333333333336</v>
      </c>
      <c r="H31">
        <f t="shared" si="36"/>
        <v>510.00000000698492</v>
      </c>
      <c r="I31" t="str">
        <f t="shared" si="37"/>
        <v>sleep</v>
      </c>
      <c r="J31" t="str">
        <f t="shared" si="14"/>
        <v>sleep</v>
      </c>
      <c r="K31" t="str">
        <f t="shared" si="38"/>
        <v>blue</v>
      </c>
      <c r="L31">
        <f t="shared" si="39"/>
        <v>0</v>
      </c>
      <c r="M31" s="1">
        <f t="shared" si="40"/>
        <v>45413</v>
      </c>
      <c r="N31" s="1">
        <f t="shared" si="41"/>
        <v>45414</v>
      </c>
      <c r="O31" t="s">
        <v>130</v>
      </c>
    </row>
    <row r="32" spans="1:15" x14ac:dyDescent="0.2">
      <c r="A32" s="1">
        <v>45415</v>
      </c>
      <c r="B32">
        <v>7.2</v>
      </c>
      <c r="C32">
        <v>7.2</v>
      </c>
      <c r="D32">
        <v>0.1</v>
      </c>
      <c r="E32" s="5">
        <f t="shared" si="33"/>
        <v>45415.004166666666</v>
      </c>
      <c r="F32" s="5">
        <f t="shared" si="34"/>
        <v>45415.3</v>
      </c>
      <c r="G32" s="5">
        <f t="shared" si="35"/>
        <v>45415.304166666669</v>
      </c>
      <c r="H32">
        <f t="shared" si="36"/>
        <v>432.00000000419095</v>
      </c>
      <c r="I32" t="str">
        <f t="shared" si="37"/>
        <v>sleep</v>
      </c>
      <c r="J32" t="str">
        <f t="shared" ref="J32:J35" si="42">I32</f>
        <v>sleep</v>
      </c>
      <c r="K32" t="str">
        <f t="shared" si="38"/>
        <v>blue</v>
      </c>
      <c r="L32">
        <f t="shared" si="39"/>
        <v>0</v>
      </c>
      <c r="M32" s="1">
        <f t="shared" si="40"/>
        <v>45415</v>
      </c>
      <c r="N32" s="1">
        <f t="shared" si="41"/>
        <v>45415</v>
      </c>
      <c r="O32" t="s">
        <v>130</v>
      </c>
    </row>
    <row r="33" spans="1:15" x14ac:dyDescent="0.2">
      <c r="A33" s="1">
        <v>45416</v>
      </c>
      <c r="B33">
        <v>6.6</v>
      </c>
      <c r="C33">
        <v>6.5</v>
      </c>
      <c r="D33">
        <v>0</v>
      </c>
      <c r="E33" s="5">
        <f t="shared" si="33"/>
        <v>45415.995833333334</v>
      </c>
      <c r="F33" s="5">
        <f t="shared" si="34"/>
        <v>45416.270833333336</v>
      </c>
      <c r="G33" s="5">
        <f t="shared" si="35"/>
        <v>45416.270833333336</v>
      </c>
      <c r="H33">
        <f t="shared" si="36"/>
        <v>396.00000000209548</v>
      </c>
      <c r="I33" t="str">
        <f t="shared" ref="I33:I35" si="43">IF(A33&gt;0,"sleep",0)</f>
        <v>sleep</v>
      </c>
      <c r="J33" t="str">
        <f t="shared" si="42"/>
        <v>sleep</v>
      </c>
      <c r="K33" t="str">
        <f t="shared" ref="K33:K35" si="44">IF(A33&gt;0,"blue",0)</f>
        <v>blue</v>
      </c>
      <c r="L33">
        <f t="shared" ref="L33:L35" si="45">IF(A33&gt;0,0,0)</f>
        <v>0</v>
      </c>
      <c r="M33" s="1">
        <f t="shared" si="40"/>
        <v>45415</v>
      </c>
      <c r="N33" s="1">
        <f t="shared" si="41"/>
        <v>45416</v>
      </c>
      <c r="O33" t="s">
        <v>117</v>
      </c>
    </row>
    <row r="34" spans="1:15" x14ac:dyDescent="0.2">
      <c r="A34" s="1">
        <v>45417</v>
      </c>
      <c r="B34">
        <v>9.3000000000000007</v>
      </c>
      <c r="C34">
        <v>8</v>
      </c>
      <c r="D34">
        <v>0</v>
      </c>
      <c r="E34" s="5">
        <f t="shared" si="33"/>
        <v>45416.945833333331</v>
      </c>
      <c r="F34" s="5">
        <f t="shared" si="34"/>
        <v>45417.333333333336</v>
      </c>
      <c r="G34" s="5">
        <f t="shared" si="35"/>
        <v>45417.333333333336</v>
      </c>
      <c r="H34">
        <f t="shared" si="36"/>
        <v>558.00000000628643</v>
      </c>
      <c r="I34" t="str">
        <f t="shared" si="43"/>
        <v>sleep</v>
      </c>
      <c r="J34" t="str">
        <f t="shared" si="42"/>
        <v>sleep</v>
      </c>
      <c r="K34" t="str">
        <f t="shared" si="44"/>
        <v>blue</v>
      </c>
      <c r="L34">
        <f t="shared" si="45"/>
        <v>0</v>
      </c>
      <c r="M34" s="1">
        <f t="shared" si="40"/>
        <v>45416</v>
      </c>
      <c r="N34" s="1">
        <f t="shared" si="41"/>
        <v>45417</v>
      </c>
      <c r="O34" t="s">
        <v>187</v>
      </c>
    </row>
    <row r="35" spans="1:15" x14ac:dyDescent="0.2">
      <c r="A35" s="1">
        <v>45418</v>
      </c>
      <c r="B35">
        <v>8.6</v>
      </c>
      <c r="C35">
        <v>8</v>
      </c>
      <c r="D35">
        <v>0</v>
      </c>
      <c r="E35" s="5">
        <f t="shared" si="33"/>
        <v>45417.974999999999</v>
      </c>
      <c r="F35" s="5">
        <f t="shared" si="34"/>
        <v>45418.333333333336</v>
      </c>
      <c r="G35" s="5">
        <f t="shared" si="35"/>
        <v>45418.333333333336</v>
      </c>
      <c r="H35">
        <f t="shared" si="36"/>
        <v>516.00000000558794</v>
      </c>
      <c r="I35" t="str">
        <f t="shared" si="43"/>
        <v>sleep</v>
      </c>
      <c r="J35" t="str">
        <f t="shared" si="42"/>
        <v>sleep</v>
      </c>
      <c r="K35" t="str">
        <f t="shared" si="44"/>
        <v>blue</v>
      </c>
      <c r="L35">
        <f t="shared" si="45"/>
        <v>0</v>
      </c>
      <c r="M35" s="1">
        <f t="shared" si="40"/>
        <v>45417</v>
      </c>
      <c r="N35" s="1">
        <f t="shared" si="41"/>
        <v>45418</v>
      </c>
      <c r="O35" t="s">
        <v>187</v>
      </c>
    </row>
    <row r="36" spans="1:15" x14ac:dyDescent="0.2">
      <c r="A36" s="1">
        <v>45419</v>
      </c>
      <c r="B36">
        <v>8.4</v>
      </c>
      <c r="C36">
        <v>7.8</v>
      </c>
      <c r="D36">
        <v>0</v>
      </c>
      <c r="E36" s="5">
        <f t="shared" ref="E36:E44" si="46">(IF((IF(INT((C36+D36)-B36)&lt;0,(24+INT((C36+D36)-B36)),INT((C36+D36)-B36)))&gt;12,A36-1,A36+0))+(TIME((IF(INT((C36+D36)-B36)&lt;0,(24+INT((C36+D36)-B36)),INT((C36+D36)-B36))),(MOD((C36+D36)-B36, 1)*60),0))</f>
        <v>45418.974999999999</v>
      </c>
      <c r="F36" s="5">
        <f t="shared" ref="F36:F44" si="47">A36+(TIME(INT(C36),MOD(C36, 1)*60,0))</f>
        <v>45419.324999999997</v>
      </c>
      <c r="G36" s="5">
        <f t="shared" ref="G36:G44" si="48">F36+(1/24)*D36</f>
        <v>45419.324999999997</v>
      </c>
      <c r="H36">
        <f t="shared" ref="H36:H43" si="49">(G36-E36)*1440</f>
        <v>503.99999999790452</v>
      </c>
      <c r="I36" t="str">
        <f t="shared" ref="I36:I43" si="50">IF(A36&gt;0,"sleep",0)</f>
        <v>sleep</v>
      </c>
      <c r="J36" t="str">
        <f t="shared" ref="J36:J43" si="51">I36</f>
        <v>sleep</v>
      </c>
      <c r="K36" t="str">
        <f t="shared" ref="K36:K43" si="52">IF(A36&gt;0,"blue",0)</f>
        <v>blue</v>
      </c>
      <c r="L36">
        <f t="shared" ref="L36:L43" si="53">IF(A36&gt;0,0,0)</f>
        <v>0</v>
      </c>
      <c r="M36" s="1">
        <f t="shared" ref="M36:M43" si="54">INT(E36)</f>
        <v>45418</v>
      </c>
      <c r="N36" s="1">
        <f t="shared" ref="N36:N44" si="55">INT(F36)</f>
        <v>45419</v>
      </c>
      <c r="O36" t="s">
        <v>117</v>
      </c>
    </row>
    <row r="37" spans="1:15" x14ac:dyDescent="0.2">
      <c r="A37" s="1">
        <v>45420</v>
      </c>
      <c r="B37">
        <v>8.6</v>
      </c>
      <c r="C37">
        <v>8</v>
      </c>
      <c r="D37">
        <v>0.6</v>
      </c>
      <c r="E37" s="5">
        <f t="shared" si="46"/>
        <v>45420</v>
      </c>
      <c r="F37" s="5">
        <f t="shared" si="47"/>
        <v>45420.333333333336</v>
      </c>
      <c r="G37" s="5">
        <f t="shared" si="48"/>
        <v>45420.358333333337</v>
      </c>
      <c r="H37">
        <f t="shared" si="49"/>
        <v>516.00000000558794</v>
      </c>
      <c r="I37" t="str">
        <f t="shared" si="50"/>
        <v>sleep</v>
      </c>
      <c r="J37" t="str">
        <f t="shared" si="51"/>
        <v>sleep</v>
      </c>
      <c r="K37" t="str">
        <f t="shared" si="52"/>
        <v>blue</v>
      </c>
      <c r="L37">
        <f t="shared" si="53"/>
        <v>0</v>
      </c>
      <c r="M37" s="1">
        <f t="shared" si="54"/>
        <v>45420</v>
      </c>
      <c r="N37" s="1">
        <f t="shared" si="55"/>
        <v>45420</v>
      </c>
      <c r="O37" t="s">
        <v>130</v>
      </c>
    </row>
    <row r="38" spans="1:15" x14ac:dyDescent="0.2">
      <c r="A38" s="1">
        <v>45421</v>
      </c>
      <c r="B38">
        <v>8.5</v>
      </c>
      <c r="C38">
        <v>8</v>
      </c>
      <c r="D38">
        <v>1.1000000000000001</v>
      </c>
      <c r="E38" s="5">
        <f t="shared" si="46"/>
        <v>45421.025000000001</v>
      </c>
      <c r="F38" s="5">
        <f t="shared" si="47"/>
        <v>45421.333333333336</v>
      </c>
      <c r="G38" s="5">
        <f t="shared" si="48"/>
        <v>45421.379166666666</v>
      </c>
      <c r="H38">
        <f t="shared" si="49"/>
        <v>509.99999999650754</v>
      </c>
      <c r="I38" t="str">
        <f t="shared" si="50"/>
        <v>sleep</v>
      </c>
      <c r="J38" t="str">
        <f t="shared" si="51"/>
        <v>sleep</v>
      </c>
      <c r="K38" t="str">
        <f t="shared" si="52"/>
        <v>blue</v>
      </c>
      <c r="L38">
        <f t="shared" si="53"/>
        <v>0</v>
      </c>
      <c r="M38" s="1">
        <f t="shared" si="54"/>
        <v>45421</v>
      </c>
      <c r="N38" s="1">
        <f t="shared" si="55"/>
        <v>45421</v>
      </c>
      <c r="O38" t="s">
        <v>130</v>
      </c>
    </row>
    <row r="39" spans="1:15" x14ac:dyDescent="0.2">
      <c r="A39" s="1">
        <v>45422</v>
      </c>
      <c r="B39">
        <v>9.1</v>
      </c>
      <c r="C39">
        <v>8</v>
      </c>
      <c r="D39">
        <v>1</v>
      </c>
      <c r="E39" s="5">
        <f t="shared" si="46"/>
        <v>45421.995833333334</v>
      </c>
      <c r="F39" s="5">
        <f t="shared" si="47"/>
        <v>45422.333333333336</v>
      </c>
      <c r="G39" s="5">
        <f t="shared" si="48"/>
        <v>45422.375</v>
      </c>
      <c r="H39">
        <f t="shared" si="49"/>
        <v>545.99999999860302</v>
      </c>
      <c r="I39" t="str">
        <f t="shared" si="50"/>
        <v>sleep</v>
      </c>
      <c r="J39" t="str">
        <f t="shared" si="51"/>
        <v>sleep</v>
      </c>
      <c r="K39" t="str">
        <f t="shared" si="52"/>
        <v>blue</v>
      </c>
      <c r="L39">
        <f t="shared" si="53"/>
        <v>0</v>
      </c>
      <c r="M39" s="1">
        <f t="shared" si="54"/>
        <v>45421</v>
      </c>
      <c r="N39" s="1">
        <f t="shared" si="55"/>
        <v>45422</v>
      </c>
      <c r="O39" t="s">
        <v>130</v>
      </c>
    </row>
    <row r="40" spans="1:15" x14ac:dyDescent="0.2">
      <c r="A40" s="1">
        <v>45423</v>
      </c>
      <c r="B40">
        <v>7.5</v>
      </c>
      <c r="C40">
        <v>8</v>
      </c>
      <c r="D40">
        <v>0</v>
      </c>
      <c r="E40" s="5">
        <f t="shared" si="46"/>
        <v>45423.020833333336</v>
      </c>
      <c r="F40" s="5">
        <f t="shared" si="47"/>
        <v>45423.333333333336</v>
      </c>
      <c r="G40" s="5">
        <f t="shared" si="48"/>
        <v>45423.333333333336</v>
      </c>
      <c r="H40">
        <f t="shared" si="49"/>
        <v>450</v>
      </c>
      <c r="I40" t="str">
        <f t="shared" si="50"/>
        <v>sleep</v>
      </c>
      <c r="J40" t="str">
        <f t="shared" si="51"/>
        <v>sleep</v>
      </c>
      <c r="K40" t="str">
        <f t="shared" si="52"/>
        <v>blue</v>
      </c>
      <c r="L40">
        <f t="shared" si="53"/>
        <v>0</v>
      </c>
      <c r="M40" s="1">
        <f t="shared" si="54"/>
        <v>45423</v>
      </c>
      <c r="N40" s="1">
        <f t="shared" si="55"/>
        <v>45423</v>
      </c>
      <c r="O40" t="s">
        <v>88</v>
      </c>
    </row>
    <row r="41" spans="1:15" x14ac:dyDescent="0.2">
      <c r="A41" s="1">
        <v>45424</v>
      </c>
      <c r="B41">
        <v>4.9000000000000004</v>
      </c>
      <c r="C41">
        <v>8</v>
      </c>
      <c r="D41">
        <v>0</v>
      </c>
      <c r="E41" s="5">
        <f t="shared" si="46"/>
        <v>45424.129166666666</v>
      </c>
      <c r="F41" s="5">
        <f t="shared" si="47"/>
        <v>45424.333333333336</v>
      </c>
      <c r="G41" s="5">
        <f t="shared" si="48"/>
        <v>45424.333333333336</v>
      </c>
      <c r="H41">
        <f t="shared" si="49"/>
        <v>294.00000000488944</v>
      </c>
      <c r="I41" t="str">
        <f t="shared" si="50"/>
        <v>sleep</v>
      </c>
      <c r="J41" t="str">
        <f t="shared" si="51"/>
        <v>sleep</v>
      </c>
      <c r="K41" t="str">
        <f t="shared" si="52"/>
        <v>blue</v>
      </c>
      <c r="L41">
        <f t="shared" si="53"/>
        <v>0</v>
      </c>
      <c r="M41" s="1">
        <f t="shared" si="54"/>
        <v>45424</v>
      </c>
      <c r="N41" s="1">
        <f t="shared" si="55"/>
        <v>45424</v>
      </c>
      <c r="O41" t="s">
        <v>88</v>
      </c>
    </row>
    <row r="42" spans="1:15" x14ac:dyDescent="0.2">
      <c r="A42" s="1">
        <v>45425</v>
      </c>
      <c r="B42">
        <v>6.5</v>
      </c>
      <c r="C42">
        <v>6.2</v>
      </c>
      <c r="D42">
        <v>0</v>
      </c>
      <c r="E42" s="5">
        <f t="shared" si="46"/>
        <v>45424.987500000003</v>
      </c>
      <c r="F42" s="5">
        <f t="shared" si="47"/>
        <v>45425.258333333331</v>
      </c>
      <c r="G42" s="5">
        <f t="shared" si="48"/>
        <v>45425.258333333331</v>
      </c>
      <c r="H42">
        <f t="shared" si="49"/>
        <v>389.99999999301508</v>
      </c>
      <c r="I42" t="str">
        <f t="shared" si="50"/>
        <v>sleep</v>
      </c>
      <c r="J42" t="str">
        <f t="shared" si="51"/>
        <v>sleep</v>
      </c>
      <c r="K42" t="str">
        <f t="shared" si="52"/>
        <v>blue</v>
      </c>
      <c r="L42">
        <f t="shared" si="53"/>
        <v>0</v>
      </c>
      <c r="M42" s="1">
        <f t="shared" si="54"/>
        <v>45424</v>
      </c>
      <c r="N42" s="1">
        <f t="shared" si="55"/>
        <v>45425</v>
      </c>
      <c r="O42" t="s">
        <v>88</v>
      </c>
    </row>
    <row r="43" spans="1:15" x14ac:dyDescent="0.2">
      <c r="A43" s="1">
        <v>45425</v>
      </c>
      <c r="B43">
        <v>1</v>
      </c>
      <c r="C43">
        <v>15</v>
      </c>
      <c r="D43">
        <v>0</v>
      </c>
      <c r="E43" s="5">
        <v>45425.583333333336</v>
      </c>
      <c r="F43" s="5">
        <f t="shared" si="47"/>
        <v>45425.625</v>
      </c>
      <c r="G43" s="5">
        <f t="shared" si="48"/>
        <v>45425.625</v>
      </c>
      <c r="H43">
        <f t="shared" si="49"/>
        <v>59.99999999650754</v>
      </c>
      <c r="I43" t="str">
        <f t="shared" si="50"/>
        <v>sleep</v>
      </c>
      <c r="J43" t="str">
        <f t="shared" si="51"/>
        <v>sleep</v>
      </c>
      <c r="K43" t="str">
        <f t="shared" si="52"/>
        <v>blue</v>
      </c>
      <c r="L43">
        <f t="shared" si="53"/>
        <v>0</v>
      </c>
      <c r="M43" s="1">
        <f t="shared" si="54"/>
        <v>45425</v>
      </c>
      <c r="N43" s="1">
        <f t="shared" si="55"/>
        <v>45425</v>
      </c>
      <c r="O43" t="s">
        <v>117</v>
      </c>
    </row>
    <row r="44" spans="1:15" x14ac:dyDescent="0.2">
      <c r="A44" s="1">
        <v>45436</v>
      </c>
      <c r="B44">
        <v>7</v>
      </c>
      <c r="C44">
        <v>7.2</v>
      </c>
      <c r="D44">
        <v>0.1</v>
      </c>
      <c r="E44" s="5">
        <f t="shared" si="46"/>
        <v>45436.012499999997</v>
      </c>
      <c r="F44" s="5">
        <f t="shared" si="47"/>
        <v>45436.3</v>
      </c>
      <c r="G44" s="5">
        <f t="shared" si="48"/>
        <v>45436.304166666669</v>
      </c>
      <c r="H44">
        <f t="shared" ref="H44" si="56">(G44-E44)*1440</f>
        <v>420.00000000698492</v>
      </c>
      <c r="I44" t="str">
        <f t="shared" ref="I44:I49" si="57">IF(A44&gt;0,"sleep",0)</f>
        <v>sleep</v>
      </c>
      <c r="J44" t="str">
        <f t="shared" ref="J44:J49" si="58">I44</f>
        <v>sleep</v>
      </c>
      <c r="K44" t="str">
        <f t="shared" ref="K44:K49" si="59">IF(A44&gt;0,"blue",0)</f>
        <v>blue</v>
      </c>
      <c r="L44">
        <f t="shared" ref="L44:L49" si="60">IF(A44&gt;0,0,0)</f>
        <v>0</v>
      </c>
      <c r="M44" s="1">
        <f t="shared" ref="M44" si="61">INT(E44)</f>
        <v>45436</v>
      </c>
      <c r="N44" s="1">
        <f t="shared" si="55"/>
        <v>45436</v>
      </c>
      <c r="O44" t="s">
        <v>130</v>
      </c>
    </row>
    <row r="45" spans="1:15" x14ac:dyDescent="0.2">
      <c r="A45" s="1">
        <v>45437</v>
      </c>
      <c r="B45">
        <v>9</v>
      </c>
      <c r="C45">
        <v>7.2</v>
      </c>
      <c r="D45">
        <v>1.3</v>
      </c>
      <c r="E45" s="5">
        <f t="shared" ref="E45:E49" si="62">(IF((IF(INT((C45+D45)-B45)&lt;0,(24+INT((C45+D45)-B45)),INT((C45+D45)-B45)))&gt;12,A45-1,A45+0))+(TIME((IF(INT((C45+D45)-B45)&lt;0,(24+INT((C45+D45)-B45)),INT((C45+D45)-B45))),(MOD((C45+D45)-B45, 1)*60),0))</f>
        <v>45436.979166666664</v>
      </c>
      <c r="F45" s="5">
        <f t="shared" ref="F45:F49" si="63">A45+(TIME(INT(C45),MOD(C45, 1)*60,0))</f>
        <v>45437.3</v>
      </c>
      <c r="G45" s="5">
        <f t="shared" ref="G45:G49" si="64">F45+(1/24)*D45</f>
        <v>45437.354166666672</v>
      </c>
      <c r="H45">
        <f t="shared" ref="H45:H49" si="65">(G45-E45)*1440</f>
        <v>540.00000001047738</v>
      </c>
      <c r="I45" t="str">
        <f t="shared" si="57"/>
        <v>sleep</v>
      </c>
      <c r="J45" t="str">
        <f t="shared" si="58"/>
        <v>sleep</v>
      </c>
      <c r="K45" t="str">
        <f t="shared" si="59"/>
        <v>blue</v>
      </c>
      <c r="L45">
        <f t="shared" si="60"/>
        <v>0</v>
      </c>
      <c r="M45" s="1">
        <f t="shared" ref="M45:M49" si="66">INT(E45)</f>
        <v>45436</v>
      </c>
      <c r="N45" s="1">
        <f t="shared" ref="N45:N49" si="67">INT(F45)</f>
        <v>45437</v>
      </c>
      <c r="O45" t="s">
        <v>130</v>
      </c>
    </row>
    <row r="46" spans="1:15" x14ac:dyDescent="0.2">
      <c r="A46" s="1">
        <v>45438</v>
      </c>
      <c r="B46">
        <v>0.5</v>
      </c>
      <c r="C46">
        <v>14.4</v>
      </c>
      <c r="D46">
        <v>0</v>
      </c>
      <c r="E46" s="5">
        <v>45438.57916666667</v>
      </c>
      <c r="F46" s="5">
        <v>45438.6</v>
      </c>
      <c r="G46" s="5">
        <v>45438.6</v>
      </c>
      <c r="H46">
        <f t="shared" si="65"/>
        <v>29.999999993015081</v>
      </c>
      <c r="I46" t="s">
        <v>190</v>
      </c>
      <c r="J46" t="s">
        <v>190</v>
      </c>
      <c r="K46" t="s">
        <v>191</v>
      </c>
      <c r="L46">
        <v>0</v>
      </c>
      <c r="M46" s="1">
        <v>45437</v>
      </c>
      <c r="N46" s="1">
        <v>45438</v>
      </c>
      <c r="O46" t="s">
        <v>130</v>
      </c>
    </row>
    <row r="47" spans="1:15" x14ac:dyDescent="0.2">
      <c r="A47" s="1">
        <v>45438</v>
      </c>
      <c r="B47">
        <v>0.3</v>
      </c>
      <c r="C47">
        <v>19</v>
      </c>
      <c r="D47">
        <v>0</v>
      </c>
      <c r="E47" s="5">
        <v>45438.791666666664</v>
      </c>
      <c r="F47" s="5">
        <v>45438.804166666669</v>
      </c>
      <c r="G47" s="5">
        <v>45438.804166666669</v>
      </c>
      <c r="H47">
        <f t="shared" ref="H47:H48" si="68">(G47-E47)*1440</f>
        <v>18.000000006286427</v>
      </c>
      <c r="I47" t="s">
        <v>190</v>
      </c>
      <c r="J47" t="s">
        <v>190</v>
      </c>
      <c r="K47" t="s">
        <v>191</v>
      </c>
      <c r="L47">
        <v>0</v>
      </c>
      <c r="M47" s="1">
        <v>45437</v>
      </c>
      <c r="N47" s="1">
        <v>45438</v>
      </c>
      <c r="O47" t="s">
        <v>130</v>
      </c>
    </row>
    <row r="48" spans="1:15" x14ac:dyDescent="0.2">
      <c r="A48" s="1">
        <v>45439</v>
      </c>
      <c r="B48">
        <v>0.3</v>
      </c>
      <c r="C48">
        <v>13.5</v>
      </c>
      <c r="D48">
        <v>0</v>
      </c>
      <c r="E48" s="5">
        <v>45439.5625</v>
      </c>
      <c r="F48" s="5">
        <v>45439.574999999997</v>
      </c>
      <c r="G48" s="5">
        <v>45439.574999999997</v>
      </c>
      <c r="H48">
        <f t="shared" si="68"/>
        <v>17.999999995809048</v>
      </c>
      <c r="I48" t="s">
        <v>190</v>
      </c>
      <c r="J48" t="s">
        <v>190</v>
      </c>
      <c r="K48" t="s">
        <v>191</v>
      </c>
      <c r="L48">
        <v>0</v>
      </c>
      <c r="M48" s="1">
        <v>45437</v>
      </c>
      <c r="N48" s="1">
        <v>45438</v>
      </c>
      <c r="O48" t="s">
        <v>130</v>
      </c>
    </row>
    <row r="49" spans="1:15" x14ac:dyDescent="0.2">
      <c r="A49" s="1">
        <v>45438</v>
      </c>
      <c r="B49">
        <v>7.1</v>
      </c>
      <c r="C49">
        <v>7.5</v>
      </c>
      <c r="D49">
        <v>0.3</v>
      </c>
      <c r="E49" s="5">
        <f t="shared" si="62"/>
        <v>45438.029166666667</v>
      </c>
      <c r="F49" s="5">
        <f t="shared" si="63"/>
        <v>45438.3125</v>
      </c>
      <c r="G49" s="5">
        <f t="shared" si="64"/>
        <v>45438.324999999997</v>
      </c>
      <c r="H49">
        <f t="shared" si="65"/>
        <v>425.99999999511056</v>
      </c>
      <c r="I49" t="str">
        <f t="shared" si="57"/>
        <v>sleep</v>
      </c>
      <c r="J49" t="str">
        <f t="shared" si="58"/>
        <v>sleep</v>
      </c>
      <c r="K49" t="str">
        <f t="shared" si="59"/>
        <v>blue</v>
      </c>
      <c r="L49">
        <f t="shared" si="60"/>
        <v>0</v>
      </c>
      <c r="M49" s="1">
        <f t="shared" si="66"/>
        <v>45438</v>
      </c>
      <c r="N49" s="1">
        <f t="shared" si="67"/>
        <v>45438</v>
      </c>
      <c r="O49" t="s">
        <v>130</v>
      </c>
    </row>
    <row r="50" spans="1:15" x14ac:dyDescent="0.2">
      <c r="A50" s="1">
        <v>45439</v>
      </c>
      <c r="B50">
        <v>7.7</v>
      </c>
      <c r="C50">
        <v>7.5</v>
      </c>
      <c r="D50">
        <v>0</v>
      </c>
      <c r="E50" s="5">
        <f t="shared" ref="E50" si="69">(IF((IF(INT((C50+D50)-B50)&lt;0,(24+INT((C50+D50)-B50)),INT((C50+D50)-B50)))&gt;12,A50-1,A50+0))+(TIME((IF(INT((C50+D50)-B50)&lt;0,(24+INT((C50+D50)-B50)),INT((C50+D50)-B50))),(MOD((C50+D50)-B50, 1)*60),0))</f>
        <v>45438.991666666669</v>
      </c>
      <c r="F50" s="5">
        <f t="shared" ref="F50" si="70">A50+(TIME(INT(C50),MOD(C50, 1)*60,0))</f>
        <v>45439.3125</v>
      </c>
      <c r="G50" s="5">
        <f t="shared" ref="G50" si="71">F50+(1/24)*D50</f>
        <v>45439.3125</v>
      </c>
      <c r="H50">
        <f t="shared" ref="H50:H51" si="72">(G50-E50)*1440</f>
        <v>461.99999999720603</v>
      </c>
      <c r="I50" t="str">
        <f t="shared" ref="I50" si="73">IF(A50&gt;0,"sleep",0)</f>
        <v>sleep</v>
      </c>
      <c r="J50" t="str">
        <f t="shared" ref="J50" si="74">I50</f>
        <v>sleep</v>
      </c>
      <c r="K50" t="str">
        <f t="shared" ref="K50" si="75">IF(A50&gt;0,"blue",0)</f>
        <v>blue</v>
      </c>
      <c r="L50">
        <f t="shared" ref="L50:L51" si="76">IF(A50&gt;0,0,0)</f>
        <v>0</v>
      </c>
      <c r="M50" s="1">
        <f t="shared" ref="M50" si="77">INT(E50)</f>
        <v>45438</v>
      </c>
      <c r="N50" s="1">
        <f t="shared" ref="N50" si="78">INT(F50)</f>
        <v>45439</v>
      </c>
      <c r="O50" t="s">
        <v>130</v>
      </c>
    </row>
    <row r="51" spans="1:15" x14ac:dyDescent="0.2">
      <c r="A51" s="1">
        <v>45440</v>
      </c>
      <c r="B51">
        <v>8.8000000000000007</v>
      </c>
      <c r="C51">
        <v>7.2</v>
      </c>
      <c r="D51">
        <v>1.7</v>
      </c>
      <c r="E51" s="5">
        <f t="shared" ref="E51:E53" si="79">(IF((IF(INT((C51+D51)-B51)&lt;0,(24+INT((C51+D51)-B51)),INT((C51+D51)-B51)))&gt;12,A51-1,A51+0))+(TIME((IF(INT((C51+D51)-B51)&lt;0,(24+INT((C51+D51)-B51)),INT((C51+D51)-B51))),(MOD((C51+D51)-B51, 1)*60),0))</f>
        <v>45440.004166666666</v>
      </c>
      <c r="F51" s="5">
        <f t="shared" ref="F51:F53" si="80">A51+(TIME(INT(C51),MOD(C51, 1)*60,0))</f>
        <v>45440.3</v>
      </c>
      <c r="G51" s="5">
        <f t="shared" ref="G51:G53" si="81">F51+(1/24)*D51</f>
        <v>45440.370833333334</v>
      </c>
      <c r="H51">
        <f t="shared" si="72"/>
        <v>528.00000000279397</v>
      </c>
      <c r="I51" t="s">
        <v>190</v>
      </c>
      <c r="J51" t="s">
        <v>190</v>
      </c>
      <c r="K51" t="s">
        <v>191</v>
      </c>
      <c r="L51">
        <f t="shared" si="76"/>
        <v>0</v>
      </c>
      <c r="M51" s="1">
        <v>45437</v>
      </c>
      <c r="N51" s="1">
        <v>45438</v>
      </c>
      <c r="O51" t="s">
        <v>130</v>
      </c>
    </row>
    <row r="52" spans="1:15" x14ac:dyDescent="0.2">
      <c r="A52" s="1">
        <v>45441</v>
      </c>
      <c r="B52">
        <v>6.8</v>
      </c>
      <c r="C52">
        <v>7</v>
      </c>
      <c r="D52">
        <v>0.1</v>
      </c>
      <c r="E52" s="5">
        <f t="shared" si="79"/>
        <v>45441.012499999997</v>
      </c>
      <c r="F52" s="5">
        <f t="shared" si="80"/>
        <v>45441.291666666664</v>
      </c>
      <c r="G52" s="5">
        <f t="shared" si="81"/>
        <v>45441.29583333333</v>
      </c>
      <c r="H52">
        <f t="shared" ref="H52" si="82">(G52-E52)*1440</f>
        <v>407.99999999930151</v>
      </c>
      <c r="I52" t="str">
        <f t="shared" ref="I52" si="83">IF(A52&gt;0,"sleep",0)</f>
        <v>sleep</v>
      </c>
      <c r="J52" t="str">
        <f t="shared" ref="J52" si="84">I52</f>
        <v>sleep</v>
      </c>
      <c r="K52" t="str">
        <f t="shared" ref="K52" si="85">IF(A52&gt;0,"blue",0)</f>
        <v>blue</v>
      </c>
      <c r="L52">
        <f t="shared" ref="L52" si="86">IF(A52&gt;0,0,0)</f>
        <v>0</v>
      </c>
      <c r="M52" s="1">
        <f t="shared" ref="M52" si="87">INT(E52)</f>
        <v>45441</v>
      </c>
      <c r="N52" s="1">
        <f t="shared" ref="N52" si="88">INT(F52)</f>
        <v>45441</v>
      </c>
      <c r="O52" t="s">
        <v>130</v>
      </c>
    </row>
    <row r="53" spans="1:15" x14ac:dyDescent="0.2">
      <c r="A53" s="1">
        <v>45442</v>
      </c>
      <c r="B53">
        <v>7.4</v>
      </c>
      <c r="C53">
        <v>7.5</v>
      </c>
      <c r="D53">
        <v>0</v>
      </c>
      <c r="E53" s="5">
        <f t="shared" si="79"/>
        <v>45442.004166666666</v>
      </c>
      <c r="F53" s="5">
        <f t="shared" si="80"/>
        <v>45442.3125</v>
      </c>
      <c r="G53" s="5">
        <f t="shared" si="81"/>
        <v>45442.3125</v>
      </c>
      <c r="H53">
        <f t="shared" ref="H53:H54" si="89">(G53-E53)*1440</f>
        <v>444.00000000139698</v>
      </c>
      <c r="I53" t="str">
        <f t="shared" ref="I53:I54" si="90">IF(A53&gt;0,"sleep",0)</f>
        <v>sleep</v>
      </c>
      <c r="J53" t="str">
        <f t="shared" ref="J53:J54" si="91">I53</f>
        <v>sleep</v>
      </c>
      <c r="K53" t="str">
        <f t="shared" ref="K53:K54" si="92">IF(A53&gt;0,"blue",0)</f>
        <v>blue</v>
      </c>
      <c r="L53">
        <f t="shared" ref="L53:L54" si="93">IF(A53&gt;0,0,0)</f>
        <v>0</v>
      </c>
      <c r="M53" s="1">
        <f t="shared" ref="M53:M54" si="94">INT(E53)</f>
        <v>45442</v>
      </c>
      <c r="N53" s="1">
        <f t="shared" ref="N53:N54" si="95">INT(F53)</f>
        <v>45442</v>
      </c>
      <c r="O53" t="s">
        <v>130</v>
      </c>
    </row>
    <row r="54" spans="1:15" x14ac:dyDescent="0.2">
      <c r="A54" s="1">
        <v>45443</v>
      </c>
      <c r="B54">
        <v>7.7</v>
      </c>
      <c r="C54">
        <v>7.2</v>
      </c>
      <c r="D54">
        <v>1.4</v>
      </c>
      <c r="E54" s="5">
        <f t="shared" ref="E54:E58" si="96">(IF((IF(INT((C54+D54)-B54)&lt;0,(24+INT((C54+D54)-B54)),INT((C54+D54)-B54)))&gt;12,A54-1,A54+0))+(TIME((IF(INT((C54+D54)-B54)&lt;0,(24+INT((C54+D54)-B54)),INT((C54+D54)-B54))),(MOD((C54+D54)-B54, 1)*60),0))</f>
        <v>45443.037499999999</v>
      </c>
      <c r="F54" s="5">
        <f t="shared" ref="F54:F58" si="97">A54+(TIME(INT(C54),MOD(C54, 1)*60,0))</f>
        <v>45443.3</v>
      </c>
      <c r="G54" s="5">
        <f t="shared" ref="G54:G58" si="98">F54+(1/24)*D54</f>
        <v>45443.358333333337</v>
      </c>
      <c r="H54">
        <f t="shared" si="89"/>
        <v>462.00000000768341</v>
      </c>
      <c r="I54" t="str">
        <f t="shared" si="90"/>
        <v>sleep</v>
      </c>
      <c r="J54" t="str">
        <f t="shared" si="91"/>
        <v>sleep</v>
      </c>
      <c r="K54" t="str">
        <f t="shared" si="92"/>
        <v>blue</v>
      </c>
      <c r="L54">
        <f t="shared" si="93"/>
        <v>0</v>
      </c>
      <c r="M54" s="1">
        <f t="shared" si="94"/>
        <v>45443</v>
      </c>
      <c r="N54" s="1">
        <f t="shared" si="95"/>
        <v>45443</v>
      </c>
      <c r="O54" t="s">
        <v>130</v>
      </c>
    </row>
    <row r="55" spans="1:15" x14ac:dyDescent="0.2">
      <c r="A55" s="1">
        <v>45444</v>
      </c>
      <c r="B55">
        <v>6.1</v>
      </c>
      <c r="C55">
        <v>10.5</v>
      </c>
      <c r="D55">
        <v>0</v>
      </c>
      <c r="E55" s="5">
        <f t="shared" si="96"/>
        <v>45444.183333333334</v>
      </c>
      <c r="F55" s="5">
        <f t="shared" si="97"/>
        <v>45444.4375</v>
      </c>
      <c r="G55" s="5">
        <f t="shared" si="98"/>
        <v>45444.4375</v>
      </c>
      <c r="H55">
        <f t="shared" ref="H55:H58" si="99">(G55-E55)*1440</f>
        <v>365.99999999860302</v>
      </c>
      <c r="I55" t="str">
        <f t="shared" ref="I55:I57" si="100">IF(A55&gt;0,"sleep",0)</f>
        <v>sleep</v>
      </c>
      <c r="J55" t="str">
        <f t="shared" ref="J55:J57" si="101">I55</f>
        <v>sleep</v>
      </c>
      <c r="K55" t="str">
        <f t="shared" ref="K55:K57" si="102">IF(A55&gt;0,"blue",0)</f>
        <v>blue</v>
      </c>
      <c r="L55">
        <f t="shared" ref="L55:L57" si="103">IF(A55&gt;0,0,0)</f>
        <v>0</v>
      </c>
      <c r="M55" s="1">
        <f t="shared" ref="M55:M58" si="104">INT(E55)</f>
        <v>45444</v>
      </c>
      <c r="N55" s="1">
        <f t="shared" ref="N55:N58" si="105">INT(F55)</f>
        <v>45444</v>
      </c>
      <c r="O55" t="s">
        <v>256</v>
      </c>
    </row>
    <row r="56" spans="1:15" x14ac:dyDescent="0.2">
      <c r="A56" s="1">
        <v>45445</v>
      </c>
      <c r="B56">
        <v>8.5</v>
      </c>
      <c r="C56">
        <v>8</v>
      </c>
      <c r="D56">
        <v>1.5</v>
      </c>
      <c r="E56" s="5">
        <f t="shared" si="96"/>
        <v>45445.041666666664</v>
      </c>
      <c r="F56" s="5">
        <f t="shared" si="97"/>
        <v>45445.333333333336</v>
      </c>
      <c r="G56" s="5">
        <f t="shared" si="98"/>
        <v>45445.395833333336</v>
      </c>
      <c r="H56">
        <f t="shared" si="99"/>
        <v>510.00000000698492</v>
      </c>
      <c r="I56" t="str">
        <f t="shared" si="100"/>
        <v>sleep</v>
      </c>
      <c r="J56" t="str">
        <f t="shared" si="101"/>
        <v>sleep</v>
      </c>
      <c r="K56" t="str">
        <f t="shared" si="102"/>
        <v>blue</v>
      </c>
      <c r="L56">
        <f t="shared" si="103"/>
        <v>0</v>
      </c>
      <c r="M56" s="1">
        <f t="shared" si="104"/>
        <v>45445</v>
      </c>
      <c r="N56" s="1">
        <f t="shared" si="105"/>
        <v>45445</v>
      </c>
      <c r="O56" t="s">
        <v>256</v>
      </c>
    </row>
    <row r="57" spans="1:15" x14ac:dyDescent="0.2">
      <c r="A57" s="1">
        <v>45446</v>
      </c>
      <c r="B57">
        <v>1.5</v>
      </c>
      <c r="C57">
        <v>0.5</v>
      </c>
      <c r="D57">
        <v>0</v>
      </c>
      <c r="E57" s="5">
        <f t="shared" si="96"/>
        <v>45445.958333333336</v>
      </c>
      <c r="F57" s="5">
        <f t="shared" si="97"/>
        <v>45446.020833333336</v>
      </c>
      <c r="G57" s="5">
        <f t="shared" si="98"/>
        <v>45446.020833333336</v>
      </c>
      <c r="H57">
        <f t="shared" si="99"/>
        <v>90</v>
      </c>
      <c r="I57" t="str">
        <f t="shared" si="100"/>
        <v>sleep</v>
      </c>
      <c r="J57" t="str">
        <f t="shared" si="101"/>
        <v>sleep</v>
      </c>
      <c r="K57" t="str">
        <f t="shared" si="102"/>
        <v>blue</v>
      </c>
      <c r="L57">
        <f t="shared" si="103"/>
        <v>0</v>
      </c>
      <c r="M57" s="1">
        <f t="shared" si="104"/>
        <v>45445</v>
      </c>
      <c r="N57" s="1">
        <f t="shared" si="105"/>
        <v>45446</v>
      </c>
      <c r="O57" t="s">
        <v>117</v>
      </c>
    </row>
    <row r="58" spans="1:15" x14ac:dyDescent="0.2">
      <c r="A58" s="1">
        <v>45446</v>
      </c>
      <c r="B58">
        <v>7</v>
      </c>
      <c r="C58">
        <v>10</v>
      </c>
      <c r="D58">
        <v>-0.5</v>
      </c>
      <c r="E58" s="5">
        <f t="shared" si="96"/>
        <v>45446.104166666664</v>
      </c>
      <c r="F58" s="5">
        <f t="shared" si="97"/>
        <v>45446.416666666664</v>
      </c>
      <c r="G58" s="5">
        <f t="shared" si="98"/>
        <v>45446.395833333328</v>
      </c>
      <c r="H58">
        <f t="shared" si="99"/>
        <v>419.99999999650754</v>
      </c>
      <c r="I58" t="str">
        <f t="shared" ref="I58" si="106">IF(A58&gt;0,"sleep",0)</f>
        <v>sleep</v>
      </c>
      <c r="J58" t="str">
        <f t="shared" ref="J58" si="107">I58</f>
        <v>sleep</v>
      </c>
      <c r="K58" t="str">
        <f t="shared" ref="K58" si="108">IF(A58&gt;0,"blue",0)</f>
        <v>blue</v>
      </c>
      <c r="L58">
        <f t="shared" ref="L58" si="109">IF(A58&gt;0,0,0)</f>
        <v>0</v>
      </c>
      <c r="M58" s="1">
        <f t="shared" si="104"/>
        <v>45446</v>
      </c>
      <c r="N58" s="1">
        <f t="shared" si="105"/>
        <v>45446</v>
      </c>
      <c r="O58" t="s">
        <v>130</v>
      </c>
    </row>
    <row r="59" spans="1:15" x14ac:dyDescent="0.2">
      <c r="A59" s="1">
        <v>45447</v>
      </c>
      <c r="B59">
        <v>7</v>
      </c>
      <c r="C59">
        <v>8</v>
      </c>
      <c r="D59">
        <v>0.8</v>
      </c>
      <c r="E59" s="5">
        <f t="shared" ref="E59:E60" si="110">(IF((IF(INT((C59+D59)-B59)&lt;0,(24+INT((C59+D59)-B59)),INT((C59+D59)-B59)))&gt;12,A59-1,A59+0))+(TIME((IF(INT((C59+D59)-B59)&lt;0,(24+INT((C59+D59)-B59)),INT((C59+D59)-B59))),(MOD((C59+D59)-B59, 1)*60),0))</f>
        <v>45447.074999999997</v>
      </c>
      <c r="F59" s="5">
        <f t="shared" ref="F59:F60" si="111">A59+(TIME(INT(C59),MOD(C59, 1)*60,0))</f>
        <v>45447.333333333336</v>
      </c>
      <c r="G59" s="5">
        <f t="shared" ref="G59:G60" si="112">F59+(1/24)*D59</f>
        <v>45447.366666666669</v>
      </c>
      <c r="H59">
        <f t="shared" ref="H59:H60" si="113">(G59-E59)*1440</f>
        <v>420.00000000698492</v>
      </c>
      <c r="I59" t="str">
        <f t="shared" ref="I59:I60" si="114">IF(A59&gt;0,"sleep",0)</f>
        <v>sleep</v>
      </c>
      <c r="J59" t="str">
        <f t="shared" ref="J59:J60" si="115">I59</f>
        <v>sleep</v>
      </c>
      <c r="K59" t="str">
        <f t="shared" ref="K59:K60" si="116">IF(A59&gt;0,"blue",0)</f>
        <v>blue</v>
      </c>
      <c r="L59">
        <f t="shared" ref="L59:L60" si="117">IF(A59&gt;0,0,0)</f>
        <v>0</v>
      </c>
      <c r="M59" s="1">
        <f t="shared" ref="M59:M60" si="118">INT(E59)</f>
        <v>45447</v>
      </c>
      <c r="N59" s="1">
        <f t="shared" ref="N59:N60" si="119">INT(F59)</f>
        <v>45447</v>
      </c>
      <c r="O59" t="s">
        <v>130</v>
      </c>
    </row>
    <row r="60" spans="1:15" x14ac:dyDescent="0.2">
      <c r="A60" s="1">
        <v>45448</v>
      </c>
      <c r="B60">
        <v>7.4</v>
      </c>
      <c r="C60">
        <v>6.5</v>
      </c>
      <c r="D60">
        <v>2</v>
      </c>
      <c r="E60" s="5">
        <f t="shared" si="110"/>
        <v>45448.04583333333</v>
      </c>
      <c r="F60" s="5">
        <f t="shared" si="111"/>
        <v>45448.270833333336</v>
      </c>
      <c r="G60" s="5">
        <f t="shared" si="112"/>
        <v>45448.354166666672</v>
      </c>
      <c r="H60">
        <f t="shared" si="113"/>
        <v>444.00000001187436</v>
      </c>
      <c r="I60" t="str">
        <f t="shared" si="114"/>
        <v>sleep</v>
      </c>
      <c r="J60" t="str">
        <f t="shared" si="115"/>
        <v>sleep</v>
      </c>
      <c r="K60" t="str">
        <f t="shared" si="116"/>
        <v>blue</v>
      </c>
      <c r="L60">
        <f t="shared" si="117"/>
        <v>0</v>
      </c>
      <c r="M60" s="1">
        <f t="shared" si="118"/>
        <v>45448</v>
      </c>
      <c r="N60" s="1">
        <f t="shared" si="119"/>
        <v>45448</v>
      </c>
      <c r="O60" t="s">
        <v>130</v>
      </c>
    </row>
    <row r="61" spans="1:15" x14ac:dyDescent="0.2">
      <c r="A61" s="1">
        <v>45453</v>
      </c>
      <c r="B61">
        <v>6.7</v>
      </c>
      <c r="C61">
        <v>8.5</v>
      </c>
      <c r="D61">
        <v>1</v>
      </c>
      <c r="E61" s="5">
        <f t="shared" ref="E61:E62" si="120">(IF((IF(INT((C61+D61)-B61)&lt;0,(24+INT((C61+D61)-B61)),INT((C61+D61)-B61)))&gt;12,A61-1,A61+0))+(TIME((IF(INT((C61+D61)-B61)&lt;0,(24+INT((C61+D61)-B61)),INT((C61+D61)-B61))),(MOD((C61+D61)-B61, 1)*60),0))</f>
        <v>45453.116666666669</v>
      </c>
      <c r="F61" s="5">
        <f t="shared" ref="F61:F62" si="121">A61+(TIME(INT(C61),MOD(C61, 1)*60,0))</f>
        <v>45453.354166666664</v>
      </c>
      <c r="G61" s="5">
        <f t="shared" ref="G61:G63" si="122">F61+(1/24)*D61</f>
        <v>45453.395833333328</v>
      </c>
      <c r="H61">
        <f t="shared" ref="H61:H63" si="123">(G61-E61)*1440</f>
        <v>401.99999999022111</v>
      </c>
      <c r="I61" t="str">
        <f t="shared" ref="I61:I62" si="124">IF(A61&gt;0,"sleep",0)</f>
        <v>sleep</v>
      </c>
      <c r="J61" t="str">
        <f t="shared" ref="J61:J63" si="125">I61</f>
        <v>sleep</v>
      </c>
      <c r="K61" t="str">
        <f t="shared" ref="K61:K62" si="126">IF(A61&gt;0,"blue",0)</f>
        <v>blue</v>
      </c>
      <c r="L61">
        <f t="shared" ref="L61:L62" si="127">IF(A61&gt;0,0,0)</f>
        <v>0</v>
      </c>
      <c r="M61" s="1">
        <f t="shared" ref="M61:M63" si="128">INT(E61)</f>
        <v>45453</v>
      </c>
      <c r="N61" s="1">
        <f t="shared" ref="N61:N63" si="129">INT(F61)</f>
        <v>45453</v>
      </c>
      <c r="O61" t="s">
        <v>130</v>
      </c>
    </row>
    <row r="62" spans="1:15" x14ac:dyDescent="0.2">
      <c r="A62" s="1">
        <v>45454</v>
      </c>
      <c r="B62">
        <v>8.5</v>
      </c>
      <c r="C62">
        <v>7.5</v>
      </c>
      <c r="D62">
        <v>1</v>
      </c>
      <c r="E62" s="5">
        <f t="shared" si="120"/>
        <v>45454</v>
      </c>
      <c r="F62" s="5">
        <f t="shared" si="121"/>
        <v>45454.3125</v>
      </c>
      <c r="G62" s="5">
        <f t="shared" si="122"/>
        <v>45454.354166666664</v>
      </c>
      <c r="H62">
        <f t="shared" si="123"/>
        <v>509.99999999650754</v>
      </c>
      <c r="I62" t="str">
        <f t="shared" si="124"/>
        <v>sleep</v>
      </c>
      <c r="J62" t="str">
        <f t="shared" si="125"/>
        <v>sleep</v>
      </c>
      <c r="K62" t="str">
        <f t="shared" si="126"/>
        <v>blue</v>
      </c>
      <c r="L62">
        <f t="shared" si="127"/>
        <v>0</v>
      </c>
      <c r="M62" s="1">
        <f t="shared" si="128"/>
        <v>45454</v>
      </c>
      <c r="N62" s="1">
        <f t="shared" si="129"/>
        <v>45454</v>
      </c>
      <c r="O62" t="s">
        <v>130</v>
      </c>
    </row>
    <row r="63" spans="1:15" x14ac:dyDescent="0.2">
      <c r="A63" s="1">
        <v>45455</v>
      </c>
      <c r="B63">
        <v>8.3000000000000007</v>
      </c>
      <c r="C63">
        <v>7.5</v>
      </c>
      <c r="D63">
        <v>1</v>
      </c>
      <c r="E63" s="5">
        <f>(IF((IF(INT((C63+D63)-B63)&lt;0,(24+INT((C63+D63)-B63)),INT((C63+D63)-B63)))&gt;12,A63-1,A63+0))+(TIME((IF(INT((C63+D63)-B63)&lt;0,(24+INT((C63+D63)-B63)),INT((C63+D63)-B63))),(MOD((C63+D63)-B63, 1)*60),0))</f>
        <v>45455.008333333331</v>
      </c>
      <c r="F63" s="5">
        <f>A63+(TIME(INT(C63),MOD(C63, 1)*60,0))</f>
        <v>45455.3125</v>
      </c>
      <c r="G63" s="5">
        <f t="shared" si="122"/>
        <v>45455.354166666664</v>
      </c>
      <c r="H63">
        <f t="shared" si="123"/>
        <v>497.99999999930151</v>
      </c>
      <c r="I63" t="str">
        <f>IF(A63&gt;0,"sleep",0)</f>
        <v>sleep</v>
      </c>
      <c r="J63" t="str">
        <f t="shared" si="125"/>
        <v>sleep</v>
      </c>
      <c r="K63" t="str">
        <f>IF(A63&gt;0,"blue",0)</f>
        <v>blue</v>
      </c>
      <c r="L63">
        <f>IF(A63&gt;0,0,0)</f>
        <v>0</v>
      </c>
      <c r="M63" s="1">
        <f t="shared" si="128"/>
        <v>45455</v>
      </c>
      <c r="N63" s="1">
        <f t="shared" si="129"/>
        <v>45455</v>
      </c>
      <c r="O63" t="s">
        <v>130</v>
      </c>
    </row>
    <row r="64" spans="1:15" x14ac:dyDescent="0.2">
      <c r="A64" s="1">
        <v>45456</v>
      </c>
      <c r="B64">
        <v>7.3</v>
      </c>
      <c r="C64">
        <v>8</v>
      </c>
      <c r="D64">
        <v>0.1</v>
      </c>
      <c r="E64" s="5">
        <f t="shared" ref="E64" si="130">(IF((IF(INT((C64+D64)-B64)&lt;0,(24+INT((C64+D64)-B64)),INT((C64+D64)-B64)))&gt;12,A64-1,A64+0))+(TIME((IF(INT((C64+D64)-B64)&lt;0,(24+INT((C64+D64)-B64)),INT((C64+D64)-B64))),(MOD((C64+D64)-B64, 1)*60),0))</f>
        <v>45456.033333333333</v>
      </c>
      <c r="F64" s="5">
        <f t="shared" ref="F64" si="131">A64+(TIME(INT(C64),MOD(C64, 1)*60,0))</f>
        <v>45456.333333333336</v>
      </c>
      <c r="G64" s="5">
        <f t="shared" ref="G64:G72" si="132">F64+(1/24)*D64</f>
        <v>45456.337500000001</v>
      </c>
      <c r="H64">
        <f t="shared" ref="H64:H72" si="133">(G64-E64)*1440</f>
        <v>438.00000000279397</v>
      </c>
      <c r="I64" t="str">
        <f t="shared" ref="I64" si="134">IF(A64&gt;0,"sleep",0)</f>
        <v>sleep</v>
      </c>
      <c r="J64" t="str">
        <f t="shared" ref="J64:J66" si="135">I64</f>
        <v>sleep</v>
      </c>
      <c r="K64" t="str">
        <f t="shared" ref="K64" si="136">IF(A64&gt;0,"blue",0)</f>
        <v>blue</v>
      </c>
      <c r="L64">
        <f t="shared" ref="L64" si="137">IF(A64&gt;0,0,0)</f>
        <v>0</v>
      </c>
      <c r="M64" s="1">
        <f t="shared" ref="M64:M66" si="138">INT(E64)</f>
        <v>45456</v>
      </c>
      <c r="N64" s="1">
        <f t="shared" ref="N64:N66" si="139">INT(F64)</f>
        <v>45456</v>
      </c>
      <c r="O64" t="s">
        <v>130</v>
      </c>
    </row>
    <row r="65" spans="1:15" x14ac:dyDescent="0.2">
      <c r="A65" s="1">
        <v>45456</v>
      </c>
      <c r="B65">
        <v>3</v>
      </c>
      <c r="C65">
        <v>11</v>
      </c>
      <c r="D65">
        <v>1</v>
      </c>
      <c r="E65" s="5">
        <f t="shared" ref="E65" si="140">(IF((IF(INT((C65+D65)-B65)&lt;0,(24+INT((C65+D65)-B65)),INT((C65+D65)-B65)))&gt;12,A65-1,A65+0))+(TIME((IF(INT((C65+D65)-B65)&lt;0,(24+INT((C65+D65)-B65)),INT((C65+D65)-B65))),(MOD((C65+D65)-B65, 1)*60),0))</f>
        <v>45456.375</v>
      </c>
      <c r="F65" s="5">
        <f t="shared" ref="F65" si="141">A65+(TIME(INT(C65),MOD(C65, 1)*60,0))</f>
        <v>45456.458333333336</v>
      </c>
      <c r="G65" s="5">
        <f t="shared" ref="G65" si="142">F65+(1/24)*D65</f>
        <v>45456.5</v>
      </c>
      <c r="H65">
        <f t="shared" ref="H65" si="143">(G65-E65)*1440</f>
        <v>180</v>
      </c>
      <c r="I65" t="str">
        <f t="shared" ref="I65" si="144">IF(A65&gt;0,"sleep",0)</f>
        <v>sleep</v>
      </c>
      <c r="J65" t="str">
        <f t="shared" ref="J65" si="145">I65</f>
        <v>sleep</v>
      </c>
      <c r="K65" t="str">
        <f t="shared" ref="K65" si="146">IF(A65&gt;0,"blue",0)</f>
        <v>blue</v>
      </c>
      <c r="L65">
        <f t="shared" ref="L65" si="147">IF(A65&gt;0,0,0)</f>
        <v>0</v>
      </c>
      <c r="M65" s="1">
        <f t="shared" ref="M65" si="148">INT(E65)</f>
        <v>45456</v>
      </c>
      <c r="N65" s="1">
        <f t="shared" ref="N65" si="149">INT(F65)</f>
        <v>45456</v>
      </c>
      <c r="O65" t="s">
        <v>130</v>
      </c>
    </row>
    <row r="66" spans="1:15" x14ac:dyDescent="0.2">
      <c r="A66" s="1">
        <v>45457</v>
      </c>
      <c r="B66">
        <v>7.8</v>
      </c>
      <c r="C66">
        <v>8.5</v>
      </c>
      <c r="D66">
        <v>0.4</v>
      </c>
      <c r="E66" s="5">
        <f t="shared" ref="E66:E72" si="150">(IF((IF(INT((C66+D66)-B66)&lt;0,(24+INT((C66+D66)-B66)),INT((C66+D66)-B66)))&gt;12,A66-1,A66+0))+(TIME((IF(INT((C66+D66)-B66)&lt;0,(24+INT((C66+D66)-B66)),INT((C66+D66)-B66))),(MOD((C66+D66)-B66, 1)*60),0))</f>
        <v>45457.04583333333</v>
      </c>
      <c r="F66" s="5">
        <f t="shared" ref="F66:F72" si="151">A66+(TIME(INT(C66),MOD(C66, 1)*60,0))</f>
        <v>45457.354166666664</v>
      </c>
      <c r="G66" s="5">
        <f t="shared" si="132"/>
        <v>45457.370833333334</v>
      </c>
      <c r="H66">
        <f t="shared" si="133"/>
        <v>468.00000000628643</v>
      </c>
      <c r="I66" t="str">
        <f>IF(A66&gt;0,"sleep",0)</f>
        <v>sleep</v>
      </c>
      <c r="J66" t="str">
        <f t="shared" si="135"/>
        <v>sleep</v>
      </c>
      <c r="K66" t="str">
        <f>IF(A66&gt;0,"blue",0)</f>
        <v>blue</v>
      </c>
      <c r="L66">
        <f>IF(A66&gt;0,0,0)</f>
        <v>0</v>
      </c>
      <c r="M66" s="1">
        <f t="shared" si="138"/>
        <v>45457</v>
      </c>
      <c r="N66" s="1">
        <f t="shared" si="139"/>
        <v>45457</v>
      </c>
      <c r="O66" t="s">
        <v>130</v>
      </c>
    </row>
    <row r="67" spans="1:15" x14ac:dyDescent="0.2">
      <c r="A67" s="1">
        <v>45458</v>
      </c>
      <c r="B67">
        <v>8.1</v>
      </c>
      <c r="C67">
        <v>8.5</v>
      </c>
      <c r="D67">
        <v>0</v>
      </c>
      <c r="E67" s="5">
        <f t="shared" si="150"/>
        <v>45458.01666666667</v>
      </c>
      <c r="F67" s="5">
        <f t="shared" si="151"/>
        <v>45458.354166666664</v>
      </c>
      <c r="G67" s="5">
        <f t="shared" si="132"/>
        <v>45458.354166666664</v>
      </c>
      <c r="H67">
        <f t="shared" si="133"/>
        <v>485.9999999916181</v>
      </c>
      <c r="I67" t="str">
        <f t="shared" ref="I67" si="152">IF(A67&gt;0,"sleep",0)</f>
        <v>sleep</v>
      </c>
      <c r="J67" t="str">
        <f t="shared" ref="J67:J69" si="153">I67</f>
        <v>sleep</v>
      </c>
      <c r="K67" t="str">
        <f t="shared" ref="K67" si="154">IF(A67&gt;0,"blue",0)</f>
        <v>blue</v>
      </c>
      <c r="L67">
        <f t="shared" ref="L67" si="155">IF(A67&gt;0,0,0)</f>
        <v>0</v>
      </c>
      <c r="M67" s="1">
        <f t="shared" ref="M67:M71" si="156">INT(E67)</f>
        <v>45458</v>
      </c>
      <c r="N67" s="1">
        <f t="shared" ref="N67:N71" si="157">INT(F67)</f>
        <v>45458</v>
      </c>
      <c r="O67" t="s">
        <v>130</v>
      </c>
    </row>
    <row r="68" spans="1:15" x14ac:dyDescent="0.2">
      <c r="A68" s="1">
        <v>45459</v>
      </c>
      <c r="B68">
        <v>8</v>
      </c>
      <c r="C68">
        <v>8.5</v>
      </c>
      <c r="D68">
        <v>0.3</v>
      </c>
      <c r="E68" s="5">
        <f t="shared" si="150"/>
        <v>45459.033333333333</v>
      </c>
      <c r="F68" s="5">
        <f t="shared" si="151"/>
        <v>45459.354166666664</v>
      </c>
      <c r="G68" s="5">
        <f t="shared" si="132"/>
        <v>45459.366666666661</v>
      </c>
      <c r="H68">
        <f t="shared" si="133"/>
        <v>479.99999999301508</v>
      </c>
      <c r="I68" t="str">
        <f>IF(A68&gt;0,"sleep",0)</f>
        <v>sleep</v>
      </c>
      <c r="J68" t="str">
        <f t="shared" si="153"/>
        <v>sleep</v>
      </c>
      <c r="K68" t="str">
        <f>IF(A68&gt;0,"blue",0)</f>
        <v>blue</v>
      </c>
      <c r="L68">
        <f>IF(A68&gt;0,0,0)</f>
        <v>0</v>
      </c>
      <c r="M68" s="1">
        <f t="shared" si="156"/>
        <v>45459</v>
      </c>
      <c r="N68" s="1">
        <f t="shared" si="157"/>
        <v>45459</v>
      </c>
      <c r="O68" t="s">
        <v>130</v>
      </c>
    </row>
    <row r="69" spans="1:15" x14ac:dyDescent="0.2">
      <c r="A69" s="1">
        <v>45460</v>
      </c>
      <c r="B69">
        <v>7.6</v>
      </c>
      <c r="C69">
        <v>7.5</v>
      </c>
      <c r="D69">
        <v>0.1</v>
      </c>
      <c r="E69" s="5">
        <f t="shared" si="150"/>
        <v>45460</v>
      </c>
      <c r="F69" s="5">
        <f t="shared" si="151"/>
        <v>45460.3125</v>
      </c>
      <c r="G69" s="5">
        <f t="shared" si="132"/>
        <v>45460.316666666666</v>
      </c>
      <c r="H69">
        <f t="shared" si="133"/>
        <v>455.99999999860302</v>
      </c>
      <c r="I69" t="str">
        <f t="shared" ref="I69:I70" si="158">IF(A69&gt;0,"sleep",0)</f>
        <v>sleep</v>
      </c>
      <c r="J69" t="str">
        <f t="shared" si="153"/>
        <v>sleep</v>
      </c>
      <c r="K69" t="str">
        <f t="shared" ref="K69:K70" si="159">IF(A69&gt;0,"blue",0)</f>
        <v>blue</v>
      </c>
      <c r="L69">
        <f t="shared" ref="L69:L70" si="160">IF(A69&gt;0,0,0)</f>
        <v>0</v>
      </c>
      <c r="M69" s="1">
        <f t="shared" si="156"/>
        <v>45460</v>
      </c>
      <c r="N69" s="1">
        <f t="shared" si="157"/>
        <v>45460</v>
      </c>
      <c r="O69" t="s">
        <v>130</v>
      </c>
    </row>
    <row r="70" spans="1:15" x14ac:dyDescent="0.2">
      <c r="A70" s="1">
        <v>45461</v>
      </c>
      <c r="B70">
        <v>5.5</v>
      </c>
      <c r="C70">
        <v>7.5</v>
      </c>
      <c r="D70">
        <v>0</v>
      </c>
      <c r="E70" s="5">
        <f t="shared" si="150"/>
        <v>45461.083333333336</v>
      </c>
      <c r="F70" s="5">
        <f t="shared" si="151"/>
        <v>45461.3125</v>
      </c>
      <c r="G70" s="5">
        <f t="shared" si="132"/>
        <v>45461.3125</v>
      </c>
      <c r="H70">
        <f t="shared" si="133"/>
        <v>329.99999999650754</v>
      </c>
      <c r="I70" t="str">
        <f t="shared" si="158"/>
        <v>sleep</v>
      </c>
      <c r="J70" t="str">
        <f t="shared" ref="J70:J72" si="161">I70</f>
        <v>sleep</v>
      </c>
      <c r="K70" t="str">
        <f t="shared" si="159"/>
        <v>blue</v>
      </c>
      <c r="L70">
        <f t="shared" si="160"/>
        <v>0</v>
      </c>
      <c r="M70" s="1">
        <f t="shared" si="156"/>
        <v>45461</v>
      </c>
      <c r="N70" s="1">
        <f t="shared" si="157"/>
        <v>45461</v>
      </c>
      <c r="O70" t="s">
        <v>130</v>
      </c>
    </row>
    <row r="71" spans="1:15" x14ac:dyDescent="0.2">
      <c r="A71" s="1">
        <v>45462</v>
      </c>
      <c r="B71">
        <v>9.6999999999999993</v>
      </c>
      <c r="C71">
        <v>7.5</v>
      </c>
      <c r="D71">
        <v>1.4</v>
      </c>
      <c r="E71" s="5">
        <f t="shared" si="150"/>
        <v>45461.966666666667</v>
      </c>
      <c r="F71" s="5">
        <f t="shared" si="151"/>
        <v>45462.3125</v>
      </c>
      <c r="G71" s="5">
        <f t="shared" si="132"/>
        <v>45462.370833333334</v>
      </c>
      <c r="H71">
        <f t="shared" si="133"/>
        <v>582.00000000069849</v>
      </c>
      <c r="I71" t="str">
        <f>IF(A71&gt;0,"sleep",0)</f>
        <v>sleep</v>
      </c>
      <c r="J71" t="str">
        <f t="shared" si="161"/>
        <v>sleep</v>
      </c>
      <c r="K71" t="str">
        <f>IF(A71&gt;0,"blue",0)</f>
        <v>blue</v>
      </c>
      <c r="L71">
        <f>IF(A71&gt;0,0,0)</f>
        <v>0</v>
      </c>
      <c r="M71" s="1">
        <f t="shared" si="156"/>
        <v>45461</v>
      </c>
      <c r="N71" s="1">
        <f t="shared" si="157"/>
        <v>45462</v>
      </c>
      <c r="O71" t="s">
        <v>130</v>
      </c>
    </row>
    <row r="72" spans="1:15" x14ac:dyDescent="0.2">
      <c r="A72" s="1">
        <v>45463</v>
      </c>
      <c r="B72">
        <v>8.4</v>
      </c>
      <c r="C72">
        <v>7.5</v>
      </c>
      <c r="D72">
        <v>0</v>
      </c>
      <c r="E72" s="5">
        <f t="shared" si="150"/>
        <v>45462.962500000001</v>
      </c>
      <c r="F72" s="5">
        <f t="shared" si="151"/>
        <v>45463.3125</v>
      </c>
      <c r="G72" s="5">
        <f t="shared" si="132"/>
        <v>45463.3125</v>
      </c>
      <c r="H72">
        <f t="shared" si="133"/>
        <v>503.99999999790452</v>
      </c>
      <c r="I72" t="str">
        <f t="shared" ref="I72:I74" si="162">IF(A72&gt;0,"sleep",0)</f>
        <v>sleep</v>
      </c>
      <c r="J72" t="str">
        <f t="shared" si="161"/>
        <v>sleep</v>
      </c>
      <c r="K72" t="str">
        <f t="shared" ref="K72:K74" si="163">IF(A72&gt;0,"blue",0)</f>
        <v>blue</v>
      </c>
      <c r="L72">
        <f t="shared" ref="L72:L74" si="164">IF(A72&gt;0,0,0)</f>
        <v>0</v>
      </c>
      <c r="M72" s="1">
        <f t="shared" ref="M72:M74" si="165">INT(E72)</f>
        <v>45462</v>
      </c>
      <c r="N72" s="1">
        <f t="shared" ref="N72:N74" si="166">INT(F72)</f>
        <v>45463</v>
      </c>
      <c r="O72" t="s">
        <v>130</v>
      </c>
    </row>
    <row r="73" spans="1:15" x14ac:dyDescent="0.2">
      <c r="A73" s="1">
        <v>45464</v>
      </c>
      <c r="E73" s="5">
        <f t="shared" ref="E73:E84" si="167">(IF((IF(INT((C73+D73)-B73)&lt;0,(24+INT((C73+D73)-B73)),INT((C73+D73)-B73)))&gt;12,A73-1,A73+0))+(TIME((IF(INT((C73+D73)-B73)&lt;0,(24+INT((C73+D73)-B73)),INT((C73+D73)-B73))),(MOD((C73+D73)-B73, 1)*60),0))</f>
        <v>45464</v>
      </c>
      <c r="F73" s="5">
        <f t="shared" ref="F73:F84" si="168">A73+(TIME(INT(C73),MOD(C73, 1)*60,0))</f>
        <v>45464</v>
      </c>
      <c r="G73" s="5">
        <f t="shared" ref="G73:G84" si="169">F73+(1/24)*D73</f>
        <v>45464</v>
      </c>
      <c r="H73">
        <f t="shared" ref="H73:H84" si="170">(G73-E73)*1440</f>
        <v>0</v>
      </c>
      <c r="I73" t="str">
        <f t="shared" si="162"/>
        <v>sleep</v>
      </c>
      <c r="J73" t="str">
        <f t="shared" ref="J73:J84" si="171">I73</f>
        <v>sleep</v>
      </c>
      <c r="K73" t="str">
        <f t="shared" si="163"/>
        <v>blue</v>
      </c>
      <c r="L73">
        <f t="shared" si="164"/>
        <v>0</v>
      </c>
      <c r="M73" s="1">
        <f t="shared" si="165"/>
        <v>45464</v>
      </c>
      <c r="N73" s="1">
        <f t="shared" si="166"/>
        <v>45464</v>
      </c>
      <c r="O73" t="s">
        <v>130</v>
      </c>
    </row>
    <row r="74" spans="1:15" x14ac:dyDescent="0.2">
      <c r="A74" s="1">
        <v>45465</v>
      </c>
      <c r="E74" s="5">
        <f t="shared" si="167"/>
        <v>45465</v>
      </c>
      <c r="F74" s="5">
        <f t="shared" si="168"/>
        <v>45465</v>
      </c>
      <c r="G74" s="5">
        <f t="shared" si="169"/>
        <v>45465</v>
      </c>
      <c r="H74">
        <f t="shared" si="170"/>
        <v>0</v>
      </c>
      <c r="I74" t="str">
        <f t="shared" si="162"/>
        <v>sleep</v>
      </c>
      <c r="J74" t="str">
        <f t="shared" si="171"/>
        <v>sleep</v>
      </c>
      <c r="K74" t="str">
        <f t="shared" si="163"/>
        <v>blue</v>
      </c>
      <c r="L74">
        <f t="shared" si="164"/>
        <v>0</v>
      </c>
      <c r="M74" s="1">
        <f t="shared" si="165"/>
        <v>45465</v>
      </c>
      <c r="N74" s="1">
        <f t="shared" si="166"/>
        <v>45465</v>
      </c>
      <c r="O74" t="s">
        <v>325</v>
      </c>
    </row>
    <row r="75" spans="1:15" x14ac:dyDescent="0.2">
      <c r="A75" s="1">
        <v>45466</v>
      </c>
      <c r="E75" s="5">
        <f t="shared" si="167"/>
        <v>45466</v>
      </c>
      <c r="F75" s="5">
        <f t="shared" si="168"/>
        <v>45466</v>
      </c>
      <c r="G75" s="5">
        <f t="shared" si="169"/>
        <v>45466</v>
      </c>
      <c r="H75">
        <f t="shared" si="170"/>
        <v>0</v>
      </c>
      <c r="I75" t="str">
        <f t="shared" ref="I75:I84" si="172">IF(A75&gt;0,"sleep",0)</f>
        <v>sleep</v>
      </c>
      <c r="J75" t="str">
        <f t="shared" si="171"/>
        <v>sleep</v>
      </c>
      <c r="K75" t="str">
        <f t="shared" ref="K75:K84" si="173">IF(A75&gt;0,"blue",0)</f>
        <v>blue</v>
      </c>
      <c r="L75">
        <f t="shared" ref="L75:L84" si="174">IF(A75&gt;0,0,0)</f>
        <v>0</v>
      </c>
      <c r="M75" s="1">
        <f t="shared" ref="M75:M84" si="175">INT(E75)</f>
        <v>45466</v>
      </c>
      <c r="N75" s="1">
        <f t="shared" ref="N75:N84" si="176">INT(F75)</f>
        <v>45466</v>
      </c>
      <c r="O75" t="s">
        <v>325</v>
      </c>
    </row>
    <row r="76" spans="1:15" x14ac:dyDescent="0.2">
      <c r="A76" s="1">
        <v>45467</v>
      </c>
      <c r="B76">
        <v>5.7</v>
      </c>
      <c r="C76">
        <v>7</v>
      </c>
      <c r="D76">
        <v>0</v>
      </c>
      <c r="E76" s="5">
        <f t="shared" si="167"/>
        <v>45467.054166666669</v>
      </c>
      <c r="F76" s="5">
        <f t="shared" si="168"/>
        <v>45467.291666666664</v>
      </c>
      <c r="G76" s="5">
        <f t="shared" si="169"/>
        <v>45467.291666666664</v>
      </c>
      <c r="H76">
        <f t="shared" si="170"/>
        <v>341.99999999371357</v>
      </c>
      <c r="I76" t="str">
        <f t="shared" si="172"/>
        <v>sleep</v>
      </c>
      <c r="J76" t="str">
        <f t="shared" si="171"/>
        <v>sleep</v>
      </c>
      <c r="K76" t="str">
        <f t="shared" si="173"/>
        <v>blue</v>
      </c>
      <c r="L76">
        <f t="shared" si="174"/>
        <v>0</v>
      </c>
      <c r="M76" s="1">
        <f t="shared" si="175"/>
        <v>45467</v>
      </c>
      <c r="N76" s="1">
        <f t="shared" si="176"/>
        <v>45467</v>
      </c>
      <c r="O76" t="s">
        <v>325</v>
      </c>
    </row>
    <row r="77" spans="1:15" x14ac:dyDescent="0.2">
      <c r="A77" s="1">
        <v>45468</v>
      </c>
      <c r="E77" s="5">
        <f t="shared" si="167"/>
        <v>45468</v>
      </c>
      <c r="F77" s="5">
        <f t="shared" si="168"/>
        <v>45468</v>
      </c>
      <c r="G77" s="5">
        <f t="shared" si="169"/>
        <v>45468</v>
      </c>
      <c r="H77">
        <f t="shared" si="170"/>
        <v>0</v>
      </c>
      <c r="I77" t="str">
        <f t="shared" si="172"/>
        <v>sleep</v>
      </c>
      <c r="J77" t="str">
        <f t="shared" si="171"/>
        <v>sleep</v>
      </c>
      <c r="K77" t="str">
        <f t="shared" si="173"/>
        <v>blue</v>
      </c>
      <c r="L77">
        <f t="shared" si="174"/>
        <v>0</v>
      </c>
      <c r="M77" s="1">
        <f t="shared" si="175"/>
        <v>45468</v>
      </c>
      <c r="N77" s="1">
        <f t="shared" si="176"/>
        <v>45468</v>
      </c>
      <c r="O77" t="s">
        <v>130</v>
      </c>
    </row>
    <row r="78" spans="1:15" x14ac:dyDescent="0.2">
      <c r="A78" s="1">
        <v>45469</v>
      </c>
      <c r="E78" s="5">
        <f t="shared" si="167"/>
        <v>45469</v>
      </c>
      <c r="F78" s="5">
        <f t="shared" si="168"/>
        <v>45469</v>
      </c>
      <c r="G78" s="5">
        <f t="shared" si="169"/>
        <v>45469</v>
      </c>
      <c r="H78">
        <f t="shared" si="170"/>
        <v>0</v>
      </c>
      <c r="I78" t="str">
        <f t="shared" si="172"/>
        <v>sleep</v>
      </c>
      <c r="J78" t="str">
        <f t="shared" si="171"/>
        <v>sleep</v>
      </c>
      <c r="K78" t="str">
        <f t="shared" si="173"/>
        <v>blue</v>
      </c>
      <c r="L78">
        <f t="shared" si="174"/>
        <v>0</v>
      </c>
      <c r="M78" s="1">
        <f t="shared" si="175"/>
        <v>45469</v>
      </c>
      <c r="N78" s="1">
        <f t="shared" si="176"/>
        <v>45469</v>
      </c>
      <c r="O78" t="s">
        <v>130</v>
      </c>
    </row>
    <row r="79" spans="1:15" x14ac:dyDescent="0.2">
      <c r="A79" s="1">
        <v>45470</v>
      </c>
      <c r="E79" s="5">
        <f t="shared" si="167"/>
        <v>45470</v>
      </c>
      <c r="F79" s="5">
        <f t="shared" si="168"/>
        <v>45470</v>
      </c>
      <c r="G79" s="5">
        <f t="shared" si="169"/>
        <v>45470</v>
      </c>
      <c r="H79">
        <f t="shared" si="170"/>
        <v>0</v>
      </c>
      <c r="I79" t="str">
        <f t="shared" si="172"/>
        <v>sleep</v>
      </c>
      <c r="J79" t="str">
        <f t="shared" si="171"/>
        <v>sleep</v>
      </c>
      <c r="K79" t="str">
        <f t="shared" si="173"/>
        <v>blue</v>
      </c>
      <c r="L79">
        <f t="shared" si="174"/>
        <v>0</v>
      </c>
      <c r="M79" s="1">
        <f t="shared" si="175"/>
        <v>45470</v>
      </c>
      <c r="N79" s="1">
        <f t="shared" si="176"/>
        <v>45470</v>
      </c>
      <c r="O79" t="s">
        <v>130</v>
      </c>
    </row>
    <row r="80" spans="1:15" x14ac:dyDescent="0.2">
      <c r="A80" s="1">
        <v>45471</v>
      </c>
      <c r="E80" s="5">
        <f t="shared" si="167"/>
        <v>45471</v>
      </c>
      <c r="F80" s="5">
        <f t="shared" si="168"/>
        <v>45471</v>
      </c>
      <c r="G80" s="5">
        <f t="shared" si="169"/>
        <v>45471</v>
      </c>
      <c r="H80">
        <f t="shared" si="170"/>
        <v>0</v>
      </c>
      <c r="I80" t="str">
        <f t="shared" si="172"/>
        <v>sleep</v>
      </c>
      <c r="J80" t="str">
        <f t="shared" si="171"/>
        <v>sleep</v>
      </c>
      <c r="K80" t="str">
        <f t="shared" si="173"/>
        <v>blue</v>
      </c>
      <c r="L80">
        <f t="shared" si="174"/>
        <v>0</v>
      </c>
      <c r="M80" s="1">
        <f t="shared" si="175"/>
        <v>45471</v>
      </c>
      <c r="N80" s="1">
        <f t="shared" si="176"/>
        <v>45471</v>
      </c>
      <c r="O80" t="s">
        <v>130</v>
      </c>
    </row>
    <row r="81" spans="1:15" x14ac:dyDescent="0.2">
      <c r="A81" s="1">
        <v>45472</v>
      </c>
      <c r="E81" s="5">
        <f t="shared" si="167"/>
        <v>45472</v>
      </c>
      <c r="F81" s="5">
        <f t="shared" si="168"/>
        <v>45472</v>
      </c>
      <c r="G81" s="5">
        <f t="shared" si="169"/>
        <v>45472</v>
      </c>
      <c r="H81">
        <f t="shared" si="170"/>
        <v>0</v>
      </c>
      <c r="I81" t="str">
        <f t="shared" si="172"/>
        <v>sleep</v>
      </c>
      <c r="J81" t="str">
        <f t="shared" si="171"/>
        <v>sleep</v>
      </c>
      <c r="K81" t="str">
        <f t="shared" si="173"/>
        <v>blue</v>
      </c>
      <c r="L81">
        <f t="shared" si="174"/>
        <v>0</v>
      </c>
      <c r="M81" s="1">
        <f t="shared" si="175"/>
        <v>45472</v>
      </c>
      <c r="N81" s="1">
        <f t="shared" si="176"/>
        <v>45472</v>
      </c>
      <c r="O81" t="s">
        <v>130</v>
      </c>
    </row>
    <row r="82" spans="1:15" x14ac:dyDescent="0.2">
      <c r="A82" s="1">
        <v>45473</v>
      </c>
      <c r="E82" s="5">
        <f t="shared" si="167"/>
        <v>45473</v>
      </c>
      <c r="F82" s="5">
        <f t="shared" si="168"/>
        <v>45473</v>
      </c>
      <c r="G82" s="5">
        <f t="shared" si="169"/>
        <v>45473</v>
      </c>
      <c r="H82">
        <f t="shared" si="170"/>
        <v>0</v>
      </c>
      <c r="I82" t="str">
        <f t="shared" si="172"/>
        <v>sleep</v>
      </c>
      <c r="J82" t="str">
        <f t="shared" si="171"/>
        <v>sleep</v>
      </c>
      <c r="K82" t="str">
        <f t="shared" si="173"/>
        <v>blue</v>
      </c>
      <c r="L82">
        <f t="shared" si="174"/>
        <v>0</v>
      </c>
      <c r="M82" s="1">
        <f t="shared" si="175"/>
        <v>45473</v>
      </c>
      <c r="N82" s="1">
        <f t="shared" si="176"/>
        <v>45473</v>
      </c>
      <c r="O82" t="s">
        <v>130</v>
      </c>
    </row>
    <row r="83" spans="1:15" x14ac:dyDescent="0.2">
      <c r="A83" s="1">
        <v>45474</v>
      </c>
      <c r="E83" s="5">
        <f t="shared" si="167"/>
        <v>45474</v>
      </c>
      <c r="F83" s="5">
        <f t="shared" si="168"/>
        <v>45474</v>
      </c>
      <c r="G83" s="5">
        <f t="shared" si="169"/>
        <v>45474</v>
      </c>
      <c r="H83">
        <f t="shared" si="170"/>
        <v>0</v>
      </c>
      <c r="I83" t="str">
        <f t="shared" si="172"/>
        <v>sleep</v>
      </c>
      <c r="J83" t="str">
        <f t="shared" si="171"/>
        <v>sleep</v>
      </c>
      <c r="K83" t="str">
        <f t="shared" si="173"/>
        <v>blue</v>
      </c>
      <c r="L83">
        <f t="shared" si="174"/>
        <v>0</v>
      </c>
      <c r="M83" s="1">
        <f t="shared" si="175"/>
        <v>45474</v>
      </c>
      <c r="N83" s="1">
        <f t="shared" si="176"/>
        <v>45474</v>
      </c>
      <c r="O83" t="s">
        <v>130</v>
      </c>
    </row>
    <row r="84" spans="1:15" x14ac:dyDescent="0.2">
      <c r="A84" s="1">
        <v>45475</v>
      </c>
      <c r="B84">
        <v>7.1</v>
      </c>
      <c r="C84">
        <v>7.2</v>
      </c>
      <c r="D84">
        <v>0.2</v>
      </c>
      <c r="E84" s="5">
        <f t="shared" si="167"/>
        <v>45475.012499999997</v>
      </c>
      <c r="F84" s="5">
        <f t="shared" si="168"/>
        <v>45475.3</v>
      </c>
      <c r="G84" s="5">
        <f t="shared" si="169"/>
        <v>45475.308333333334</v>
      </c>
      <c r="H84">
        <f t="shared" si="170"/>
        <v>426.00000000558794</v>
      </c>
      <c r="I84" t="str">
        <f t="shared" si="172"/>
        <v>sleep</v>
      </c>
      <c r="J84" t="str">
        <f t="shared" si="171"/>
        <v>sleep</v>
      </c>
      <c r="K84" t="str">
        <f t="shared" si="173"/>
        <v>blue</v>
      </c>
      <c r="L84">
        <f t="shared" si="174"/>
        <v>0</v>
      </c>
      <c r="M84" s="1">
        <f t="shared" si="175"/>
        <v>45475</v>
      </c>
      <c r="N84" s="1">
        <f t="shared" si="176"/>
        <v>45475</v>
      </c>
      <c r="O84" t="s">
        <v>130</v>
      </c>
    </row>
    <row r="85" spans="1:15" x14ac:dyDescent="0.2">
      <c r="A85" s="1">
        <v>45561</v>
      </c>
      <c r="B85">
        <v>7.7</v>
      </c>
      <c r="C85">
        <v>6.5</v>
      </c>
      <c r="D85">
        <v>0.1</v>
      </c>
      <c r="E85" s="5">
        <f t="shared" ref="E85" si="177">(IF((IF(INT((C85+D85)-B85)&lt;0,(24+INT((C85+D85)-B85)),INT((C85+D85)-B85)))&gt;12,A85-1,A85+0))+(TIME((IF(INT((C85+D85)-B85)&lt;0,(24+INT((C85+D85)-B85)),INT((C85+D85)-B85))),(MOD((C85+D85)-B85, 1)*60),0))</f>
        <v>45560.95416666667</v>
      </c>
      <c r="F85" s="5">
        <f t="shared" ref="F85" si="178">A85+(TIME(INT(C85),MOD(C85, 1)*60,0))</f>
        <v>45561.270833333336</v>
      </c>
      <c r="G85" s="5">
        <f t="shared" ref="G85" si="179">F85+(1/24)*D85</f>
        <v>45561.275000000001</v>
      </c>
      <c r="H85">
        <f t="shared" ref="H85" si="180">(G85-E85)*1440</f>
        <v>461.99999999720603</v>
      </c>
      <c r="I85" t="str">
        <f t="shared" ref="I85" si="181">IF(A85&gt;0,"sleep",0)</f>
        <v>sleep</v>
      </c>
      <c r="J85" t="str">
        <f t="shared" ref="J85" si="182">I85</f>
        <v>sleep</v>
      </c>
      <c r="K85" t="str">
        <f t="shared" ref="K85" si="183">IF(A85&gt;0,"blue",0)</f>
        <v>blue</v>
      </c>
      <c r="L85">
        <f t="shared" ref="L85" si="184">IF(A85&gt;0,0,0)</f>
        <v>0</v>
      </c>
      <c r="M85" s="1">
        <f t="shared" ref="M85" si="185">INT(E85)</f>
        <v>45560</v>
      </c>
      <c r="N85" s="1">
        <f t="shared" ref="N85:N89" si="186">INT(F85)</f>
        <v>45561</v>
      </c>
      <c r="O85" t="s">
        <v>345</v>
      </c>
    </row>
    <row r="86" spans="1:15" x14ac:dyDescent="0.2">
      <c r="A86" s="1">
        <v>45580</v>
      </c>
      <c r="B86">
        <v>7.1</v>
      </c>
      <c r="C86">
        <v>6.5</v>
      </c>
      <c r="D86">
        <v>0</v>
      </c>
      <c r="E86" s="5">
        <f t="shared" ref="E86:E96" si="187">(IF((IF(INT((C86+D86)-B86)&lt;0,(24+INT((C86+D86)-B86)),INT((C86+D86)-B86)))&gt;12,A86-1,A86+0))+(TIME((IF(INT((C86+D86)-B86)&lt;0,(24+INT((C86+D86)-B86)),INT((C86+D86)-B86))),(MOD((C86+D86)-B86, 1)*60),0))</f>
        <v>45579.974999999999</v>
      </c>
      <c r="F86" s="5">
        <f t="shared" ref="F86:F94" si="188">A86+(TIME(INT(C86),MOD(C86, 1)*60,0))</f>
        <v>45580.270833333336</v>
      </c>
      <c r="G86" s="5">
        <f t="shared" ref="G86:G94" si="189">F86+(1/24)*D86</f>
        <v>45580.270833333336</v>
      </c>
      <c r="H86">
        <f t="shared" ref="H86:H89" si="190">(G86-E86)*1440</f>
        <v>426.00000000558794</v>
      </c>
      <c r="I86" t="str">
        <f t="shared" ref="I86:I88" si="191">IF(A86&gt;0,"sleep",0)</f>
        <v>sleep</v>
      </c>
      <c r="J86" t="str">
        <f t="shared" ref="J86:J88" si="192">I86</f>
        <v>sleep</v>
      </c>
      <c r="K86" t="str">
        <f t="shared" ref="K86:K88" si="193">IF(A86&gt;0,"blue",0)</f>
        <v>blue</v>
      </c>
      <c r="L86">
        <f t="shared" ref="L86:L88" si="194">IF(A86&gt;0,0,0)</f>
        <v>0</v>
      </c>
      <c r="M86" s="1">
        <f t="shared" ref="M86:M89" si="195">INT(E86)</f>
        <v>45579</v>
      </c>
      <c r="N86" s="1">
        <f t="shared" si="186"/>
        <v>45580</v>
      </c>
      <c r="O86" t="s">
        <v>346</v>
      </c>
    </row>
    <row r="87" spans="1:15" x14ac:dyDescent="0.2">
      <c r="A87" s="1">
        <v>45581</v>
      </c>
      <c r="B87">
        <v>8.1999999999999993</v>
      </c>
      <c r="C87">
        <v>6.5</v>
      </c>
      <c r="D87">
        <v>0.8</v>
      </c>
      <c r="E87" s="5">
        <f t="shared" si="187"/>
        <v>45580.962500000001</v>
      </c>
      <c r="F87" s="5">
        <f t="shared" si="188"/>
        <v>45581.270833333336</v>
      </c>
      <c r="G87" s="5">
        <f t="shared" si="189"/>
        <v>45581.304166666669</v>
      </c>
      <c r="H87">
        <f t="shared" si="190"/>
        <v>492.00000000069849</v>
      </c>
      <c r="I87" t="str">
        <f t="shared" si="191"/>
        <v>sleep</v>
      </c>
      <c r="J87" t="str">
        <f t="shared" si="192"/>
        <v>sleep</v>
      </c>
      <c r="K87" t="str">
        <f t="shared" si="193"/>
        <v>blue</v>
      </c>
      <c r="L87">
        <f t="shared" si="194"/>
        <v>0</v>
      </c>
      <c r="M87" s="1">
        <f t="shared" si="195"/>
        <v>45580</v>
      </c>
      <c r="N87" s="1">
        <f t="shared" si="186"/>
        <v>45581</v>
      </c>
      <c r="O87" t="s">
        <v>346</v>
      </c>
    </row>
    <row r="88" spans="1:15" x14ac:dyDescent="0.2">
      <c r="A88" s="1">
        <v>45582</v>
      </c>
      <c r="B88">
        <v>8.4</v>
      </c>
      <c r="C88">
        <v>7</v>
      </c>
      <c r="D88">
        <v>0.2</v>
      </c>
      <c r="E88" s="5">
        <f t="shared" si="187"/>
        <v>45581.95</v>
      </c>
      <c r="F88" s="5">
        <f t="shared" si="188"/>
        <v>45582.291666666664</v>
      </c>
      <c r="G88" s="5">
        <f t="shared" si="189"/>
        <v>45582.299999999996</v>
      </c>
      <c r="H88">
        <f t="shared" si="190"/>
        <v>503.99999999790452</v>
      </c>
      <c r="I88" t="str">
        <f t="shared" si="191"/>
        <v>sleep</v>
      </c>
      <c r="J88" t="str">
        <f t="shared" si="192"/>
        <v>sleep</v>
      </c>
      <c r="K88" t="str">
        <f t="shared" si="193"/>
        <v>blue</v>
      </c>
      <c r="L88">
        <f t="shared" si="194"/>
        <v>0</v>
      </c>
      <c r="M88" s="1">
        <f t="shared" si="195"/>
        <v>45581</v>
      </c>
      <c r="N88" s="1">
        <f t="shared" si="186"/>
        <v>45582</v>
      </c>
      <c r="O88" t="s">
        <v>346</v>
      </c>
    </row>
    <row r="89" spans="1:15" x14ac:dyDescent="0.2">
      <c r="A89" s="1">
        <v>45582</v>
      </c>
      <c r="B89">
        <v>0.3</v>
      </c>
      <c r="C89">
        <v>17</v>
      </c>
      <c r="D89">
        <v>0</v>
      </c>
      <c r="E89" s="5">
        <v>45582.695833333331</v>
      </c>
      <c r="F89" s="5">
        <v>45582.708333333336</v>
      </c>
      <c r="G89" s="5">
        <v>45582.708333333336</v>
      </c>
      <c r="H89">
        <f t="shared" si="190"/>
        <v>18.000000006286427</v>
      </c>
      <c r="I89" t="str">
        <f t="shared" ref="I89" si="196">IF(A89&gt;0,"sleep",0)</f>
        <v>sleep</v>
      </c>
      <c r="J89" t="str">
        <f t="shared" ref="J89" si="197">I89</f>
        <v>sleep</v>
      </c>
      <c r="K89" t="str">
        <f t="shared" ref="K89" si="198">IF(A89&gt;0,"blue",0)</f>
        <v>blue</v>
      </c>
      <c r="L89">
        <f t="shared" ref="L89" si="199">IF(A89&gt;0,0,0)</f>
        <v>0</v>
      </c>
      <c r="M89" s="1">
        <f t="shared" si="195"/>
        <v>45582</v>
      </c>
      <c r="N89" s="1">
        <f t="shared" si="186"/>
        <v>45582</v>
      </c>
      <c r="O89" t="s">
        <v>117</v>
      </c>
    </row>
    <row r="90" spans="1:15" x14ac:dyDescent="0.2">
      <c r="A90" s="1">
        <v>45583</v>
      </c>
      <c r="B90">
        <v>6.3</v>
      </c>
      <c r="C90">
        <v>6</v>
      </c>
      <c r="D90">
        <v>0.6</v>
      </c>
      <c r="E90" s="5">
        <f t="shared" si="187"/>
        <v>45583.012499999997</v>
      </c>
      <c r="F90" s="5">
        <f t="shared" si="188"/>
        <v>45583.25</v>
      </c>
      <c r="G90" s="5">
        <f t="shared" si="189"/>
        <v>45583.275000000001</v>
      </c>
      <c r="H90">
        <f t="shared" ref="H90:H94" si="200">(G90-E90)*1440</f>
        <v>378.00000000628643</v>
      </c>
      <c r="I90" t="str">
        <f t="shared" ref="I90:I91" si="201">IF(A90&gt;0,"sleep",0)</f>
        <v>sleep</v>
      </c>
      <c r="J90" t="str">
        <f t="shared" ref="J90:J91" si="202">I90</f>
        <v>sleep</v>
      </c>
      <c r="K90" t="str">
        <f t="shared" ref="K90:K91" si="203">IF(A90&gt;0,"blue",0)</f>
        <v>blue</v>
      </c>
      <c r="L90">
        <f t="shared" ref="L90:L91" si="204">IF(A90&gt;0,0,0)</f>
        <v>0</v>
      </c>
      <c r="M90" s="1">
        <f t="shared" ref="M90:M91" si="205">INT(E90)</f>
        <v>45583</v>
      </c>
      <c r="N90" s="1">
        <f t="shared" ref="N90:N91" si="206">INT(F90)</f>
        <v>45583</v>
      </c>
      <c r="O90" t="s">
        <v>346</v>
      </c>
    </row>
    <row r="91" spans="1:15" x14ac:dyDescent="0.2">
      <c r="A91" s="1">
        <v>45583</v>
      </c>
      <c r="B91">
        <v>1.6</v>
      </c>
      <c r="C91">
        <v>14.5</v>
      </c>
      <c r="D91">
        <v>0</v>
      </c>
      <c r="E91" s="5">
        <f t="shared" si="187"/>
        <v>45583.537499999999</v>
      </c>
      <c r="F91" s="5">
        <f t="shared" si="188"/>
        <v>45583.604166666664</v>
      </c>
      <c r="G91" s="5">
        <f t="shared" si="189"/>
        <v>45583.604166666664</v>
      </c>
      <c r="H91">
        <f t="shared" si="200"/>
        <v>95.999999998603016</v>
      </c>
      <c r="I91" t="str">
        <f t="shared" si="201"/>
        <v>sleep</v>
      </c>
      <c r="J91" t="str">
        <f t="shared" si="202"/>
        <v>sleep</v>
      </c>
      <c r="K91" t="str">
        <f t="shared" si="203"/>
        <v>blue</v>
      </c>
      <c r="L91">
        <f t="shared" si="204"/>
        <v>0</v>
      </c>
      <c r="M91" s="1">
        <f t="shared" si="205"/>
        <v>45583</v>
      </c>
      <c r="N91" s="1">
        <f t="shared" si="206"/>
        <v>45583</v>
      </c>
      <c r="O91" t="s">
        <v>117</v>
      </c>
    </row>
    <row r="92" spans="1:15" x14ac:dyDescent="0.2">
      <c r="A92" s="1">
        <v>45584</v>
      </c>
      <c r="B92">
        <v>9.5</v>
      </c>
      <c r="C92">
        <v>8.5</v>
      </c>
      <c r="D92">
        <v>1</v>
      </c>
      <c r="E92" s="5">
        <f t="shared" si="187"/>
        <v>45584</v>
      </c>
      <c r="F92" s="5">
        <f t="shared" si="188"/>
        <v>45584.354166666664</v>
      </c>
      <c r="G92" s="5">
        <f t="shared" si="189"/>
        <v>45584.395833333328</v>
      </c>
      <c r="H92">
        <f t="shared" si="200"/>
        <v>569.99999999301508</v>
      </c>
      <c r="I92" t="str">
        <f t="shared" ref="I92:I94" si="207">IF(A92&gt;0,"sleep",0)</f>
        <v>sleep</v>
      </c>
      <c r="J92" t="str">
        <f t="shared" ref="J92:J94" si="208">I92</f>
        <v>sleep</v>
      </c>
      <c r="K92" t="str">
        <f t="shared" ref="K92:K94" si="209">IF(A92&gt;0,"blue",0)</f>
        <v>blue</v>
      </c>
      <c r="L92">
        <f t="shared" ref="L92:L94" si="210">IF(A92&gt;0,0,0)</f>
        <v>0</v>
      </c>
      <c r="M92" s="1">
        <f t="shared" ref="M92:M94" si="211">INT(E92)</f>
        <v>45584</v>
      </c>
      <c r="N92" s="1">
        <f t="shared" ref="N92:N94" si="212">INT(F92)</f>
        <v>45584</v>
      </c>
      <c r="O92" t="s">
        <v>395</v>
      </c>
    </row>
    <row r="93" spans="1:15" x14ac:dyDescent="0.2">
      <c r="A93" s="1">
        <v>45585</v>
      </c>
      <c r="B93">
        <v>8</v>
      </c>
      <c r="C93">
        <v>8.5</v>
      </c>
      <c r="D93">
        <v>1</v>
      </c>
      <c r="E93" s="5">
        <f t="shared" si="187"/>
        <v>45585.0625</v>
      </c>
      <c r="F93" s="5">
        <f t="shared" si="188"/>
        <v>45585.354166666664</v>
      </c>
      <c r="G93" s="5">
        <f t="shared" si="189"/>
        <v>45585.395833333328</v>
      </c>
      <c r="H93">
        <f t="shared" si="200"/>
        <v>479.99999999301508</v>
      </c>
      <c r="I93" t="str">
        <f t="shared" si="207"/>
        <v>sleep</v>
      </c>
      <c r="J93" t="str">
        <f t="shared" si="208"/>
        <v>sleep</v>
      </c>
      <c r="K93" t="str">
        <f t="shared" si="209"/>
        <v>blue</v>
      </c>
      <c r="L93">
        <f t="shared" si="210"/>
        <v>0</v>
      </c>
      <c r="M93" s="1">
        <f t="shared" si="211"/>
        <v>45585</v>
      </c>
      <c r="N93" s="1">
        <f t="shared" si="212"/>
        <v>45585</v>
      </c>
      <c r="O93" t="s">
        <v>395</v>
      </c>
    </row>
    <row r="94" spans="1:15" x14ac:dyDescent="0.2">
      <c r="A94" s="1">
        <v>45586</v>
      </c>
      <c r="B94">
        <v>7.4</v>
      </c>
      <c r="C94">
        <v>6.3</v>
      </c>
      <c r="D94">
        <v>0.1</v>
      </c>
      <c r="E94" s="5">
        <v>45585.958333333336</v>
      </c>
      <c r="F94" s="5">
        <f t="shared" si="188"/>
        <v>45586.262499999997</v>
      </c>
      <c r="G94" s="5">
        <f t="shared" si="189"/>
        <v>45586.266666666663</v>
      </c>
      <c r="H94">
        <f t="shared" si="200"/>
        <v>443.9999999909196</v>
      </c>
      <c r="I94" t="str">
        <f t="shared" si="207"/>
        <v>sleep</v>
      </c>
      <c r="J94" t="str">
        <f t="shared" si="208"/>
        <v>sleep</v>
      </c>
      <c r="K94" t="str">
        <f t="shared" si="209"/>
        <v>blue</v>
      </c>
      <c r="L94">
        <f t="shared" si="210"/>
        <v>0</v>
      </c>
      <c r="M94" s="1">
        <f t="shared" si="211"/>
        <v>45585</v>
      </c>
      <c r="N94" s="1">
        <f t="shared" si="212"/>
        <v>45586</v>
      </c>
      <c r="O94" t="s">
        <v>395</v>
      </c>
    </row>
    <row r="95" spans="1:15" x14ac:dyDescent="0.2">
      <c r="A95" s="1">
        <v>45587</v>
      </c>
      <c r="B95">
        <v>7.3</v>
      </c>
      <c r="C95">
        <v>7</v>
      </c>
      <c r="D95">
        <v>0.2</v>
      </c>
      <c r="E95" s="5">
        <v>45586.958333333336</v>
      </c>
      <c r="F95" s="5">
        <f t="shared" ref="F95:F97" si="213">A95+(TIME(INT(C95),MOD(C95, 1)*60,0))</f>
        <v>45587.291666666664</v>
      </c>
      <c r="G95" s="5">
        <f t="shared" ref="G95:G97" si="214">F95+(1/24)*D95</f>
        <v>45587.299999999996</v>
      </c>
      <c r="H95">
        <f t="shared" ref="H95:H96" si="215">(G95-E95)*1440</f>
        <v>491.99999999022111</v>
      </c>
      <c r="I95" t="str">
        <f t="shared" ref="I95:I96" si="216">IF(A95&gt;0,"sleep",0)</f>
        <v>sleep</v>
      </c>
      <c r="J95" t="str">
        <f t="shared" ref="J95:J96" si="217">I95</f>
        <v>sleep</v>
      </c>
      <c r="K95" t="str">
        <f t="shared" ref="K95:K96" si="218">IF(A95&gt;0,"blue",0)</f>
        <v>blue</v>
      </c>
      <c r="L95">
        <f t="shared" ref="L95:L96" si="219">IF(A95&gt;0,0,0)</f>
        <v>0</v>
      </c>
      <c r="M95" s="1">
        <f t="shared" ref="M95:M96" si="220">INT(E95)</f>
        <v>45586</v>
      </c>
      <c r="N95" s="1">
        <f t="shared" ref="N95:N96" si="221">INT(F95)</f>
        <v>45587</v>
      </c>
      <c r="O95" t="s">
        <v>130</v>
      </c>
    </row>
    <row r="96" spans="1:15" x14ac:dyDescent="0.2">
      <c r="A96" s="1">
        <v>45588</v>
      </c>
      <c r="B96">
        <v>6</v>
      </c>
      <c r="C96">
        <v>7.4</v>
      </c>
      <c r="D96">
        <v>0.3</v>
      </c>
      <c r="E96" s="5">
        <f t="shared" si="187"/>
        <v>45588.070833333331</v>
      </c>
      <c r="F96" s="5">
        <f t="shared" si="213"/>
        <v>45588.308333333334</v>
      </c>
      <c r="G96" s="5">
        <f t="shared" si="214"/>
        <v>45588.320833333331</v>
      </c>
      <c r="H96">
        <f t="shared" si="215"/>
        <v>360</v>
      </c>
      <c r="I96" t="str">
        <f t="shared" si="216"/>
        <v>sleep</v>
      </c>
      <c r="J96" t="str">
        <f t="shared" si="217"/>
        <v>sleep</v>
      </c>
      <c r="K96" t="str">
        <f t="shared" si="218"/>
        <v>blue</v>
      </c>
      <c r="L96">
        <f t="shared" si="219"/>
        <v>0</v>
      </c>
      <c r="M96" s="1">
        <f t="shared" si="220"/>
        <v>45588</v>
      </c>
      <c r="N96" s="1">
        <f t="shared" si="221"/>
        <v>45588</v>
      </c>
      <c r="O96" t="s">
        <v>130</v>
      </c>
    </row>
    <row r="97" spans="1:15" x14ac:dyDescent="0.2">
      <c r="A97" s="1">
        <v>45588</v>
      </c>
      <c r="B97">
        <v>0.3</v>
      </c>
      <c r="C97">
        <v>15.2</v>
      </c>
      <c r="D97">
        <v>0</v>
      </c>
      <c r="E97" s="5">
        <v>45588.620833333334</v>
      </c>
      <c r="F97" s="5">
        <f t="shared" si="213"/>
        <v>45588.633333333331</v>
      </c>
      <c r="G97" s="5">
        <f t="shared" si="214"/>
        <v>45588.633333333331</v>
      </c>
      <c r="H97">
        <f t="shared" ref="H97:H98" si="222">(G97-E97)*1440</f>
        <v>17.999999995809048</v>
      </c>
      <c r="I97" t="str">
        <f t="shared" ref="I97:I98" si="223">IF(A97&gt;0,"sleep",0)</f>
        <v>sleep</v>
      </c>
      <c r="J97" t="str">
        <f t="shared" ref="J97:J98" si="224">I97</f>
        <v>sleep</v>
      </c>
      <c r="K97" t="str">
        <f t="shared" ref="K97:K98" si="225">IF(A97&gt;0,"blue",0)</f>
        <v>blue</v>
      </c>
      <c r="L97">
        <f t="shared" ref="L97:L98" si="226">IF(A97&gt;0,0,0)</f>
        <v>0</v>
      </c>
      <c r="M97" s="1">
        <f t="shared" ref="M97:M98" si="227">INT(E97)</f>
        <v>45588</v>
      </c>
      <c r="N97" s="1">
        <f t="shared" ref="N97:N98" si="228">INT(F97)</f>
        <v>45588</v>
      </c>
      <c r="O97" t="s">
        <v>130</v>
      </c>
    </row>
    <row r="98" spans="1:15" x14ac:dyDescent="0.2">
      <c r="A98" s="1">
        <v>45589</v>
      </c>
      <c r="E98" s="5">
        <f t="shared" ref="E98" si="229">(IF((IF(INT((C98+D98)-B98)&lt;0,(24+INT((C98+D98)-B98)),INT((C98+D98)-B98)))&gt;12,A98-1,A98+0))+(TIME((IF(INT((C98+D98)-B98)&lt;0,(24+INT((C98+D98)-B98)),INT((C98+D98)-B98))),(MOD((C98+D98)-B98, 1)*60),0))</f>
        <v>45589</v>
      </c>
      <c r="F98" s="5">
        <f t="shared" ref="F98:F103" si="230">A98+(TIME(INT(C98),MOD(C98, 1)*60,0))</f>
        <v>45589</v>
      </c>
      <c r="G98" s="5">
        <f t="shared" ref="G98:G103" si="231">F98+(1/24)*D98</f>
        <v>45589</v>
      </c>
      <c r="H98">
        <f t="shared" si="222"/>
        <v>0</v>
      </c>
      <c r="I98" t="str">
        <f t="shared" si="223"/>
        <v>sleep</v>
      </c>
      <c r="J98" t="str">
        <f t="shared" si="224"/>
        <v>sleep</v>
      </c>
      <c r="K98" t="str">
        <f t="shared" si="225"/>
        <v>blue</v>
      </c>
      <c r="L98">
        <f t="shared" si="226"/>
        <v>0</v>
      </c>
      <c r="M98" s="1">
        <f t="shared" si="227"/>
        <v>45589</v>
      </c>
      <c r="N98" s="1">
        <f t="shared" si="228"/>
        <v>45589</v>
      </c>
    </row>
    <row r="99" spans="1:15" x14ac:dyDescent="0.2">
      <c r="A99" s="1">
        <v>45590</v>
      </c>
      <c r="E99" s="5">
        <f t="shared" ref="E99:E101" si="232">(IF((IF(INT((C99+D99)-B99)&lt;0,(24+INT((C99+D99)-B99)),INT((C99+D99)-B99)))&gt;12,A99-1,A99+0))+(TIME((IF(INT((C99+D99)-B99)&lt;0,(24+INT((C99+D99)-B99)),INT((C99+D99)-B99))),(MOD((C99+D99)-B99, 1)*60),0))</f>
        <v>45590</v>
      </c>
      <c r="F99" s="5">
        <f t="shared" ref="F99:F101" si="233">A99+(TIME(INT(C99),MOD(C99, 1)*60,0))</f>
        <v>45590</v>
      </c>
      <c r="G99" s="5">
        <f t="shared" ref="G99:G101" si="234">F99+(1/24)*D99</f>
        <v>45590</v>
      </c>
      <c r="H99">
        <f t="shared" ref="H99:H101" si="235">(G99-E99)*1440</f>
        <v>0</v>
      </c>
      <c r="I99" t="str">
        <f t="shared" ref="I99:I101" si="236">IF(A99&gt;0,"sleep",0)</f>
        <v>sleep</v>
      </c>
      <c r="J99" t="str">
        <f t="shared" ref="J99:J101" si="237">I99</f>
        <v>sleep</v>
      </c>
      <c r="K99" t="str">
        <f t="shared" ref="K99:K101" si="238">IF(A99&gt;0,"blue",0)</f>
        <v>blue</v>
      </c>
      <c r="L99">
        <f t="shared" ref="L99:L101" si="239">IF(A99&gt;0,0,0)</f>
        <v>0</v>
      </c>
      <c r="M99" s="1">
        <f t="shared" ref="M99:M101" si="240">INT(E99)</f>
        <v>45590</v>
      </c>
      <c r="N99" s="1">
        <f t="shared" ref="N99:N101" si="241">INT(F99)</f>
        <v>45590</v>
      </c>
    </row>
    <row r="100" spans="1:15" x14ac:dyDescent="0.2">
      <c r="A100" s="1">
        <v>45591</v>
      </c>
      <c r="E100" s="5">
        <f t="shared" si="232"/>
        <v>45591</v>
      </c>
      <c r="F100" s="5">
        <f t="shared" si="233"/>
        <v>45591</v>
      </c>
      <c r="G100" s="5">
        <f t="shared" si="234"/>
        <v>45591</v>
      </c>
      <c r="H100">
        <f t="shared" si="235"/>
        <v>0</v>
      </c>
      <c r="I100" t="str">
        <f t="shared" si="236"/>
        <v>sleep</v>
      </c>
      <c r="J100" t="str">
        <f t="shared" si="237"/>
        <v>sleep</v>
      </c>
      <c r="K100" t="str">
        <f t="shared" si="238"/>
        <v>blue</v>
      </c>
      <c r="L100">
        <f t="shared" si="239"/>
        <v>0</v>
      </c>
      <c r="M100" s="1">
        <f t="shared" si="240"/>
        <v>45591</v>
      </c>
      <c r="N100" s="1">
        <f t="shared" si="241"/>
        <v>45591</v>
      </c>
    </row>
    <row r="101" spans="1:15" x14ac:dyDescent="0.2">
      <c r="A101" s="1">
        <v>45592</v>
      </c>
      <c r="E101" s="5">
        <f t="shared" si="232"/>
        <v>45592</v>
      </c>
      <c r="F101" s="5">
        <f t="shared" si="233"/>
        <v>45592</v>
      </c>
      <c r="G101" s="5">
        <f t="shared" si="234"/>
        <v>45592</v>
      </c>
      <c r="H101">
        <f t="shared" si="235"/>
        <v>0</v>
      </c>
      <c r="I101" t="str">
        <f t="shared" si="236"/>
        <v>sleep</v>
      </c>
      <c r="J101" t="str">
        <f t="shared" si="237"/>
        <v>sleep</v>
      </c>
      <c r="K101" t="str">
        <f t="shared" si="238"/>
        <v>blue</v>
      </c>
      <c r="L101">
        <f t="shared" si="239"/>
        <v>0</v>
      </c>
      <c r="M101" s="1">
        <f t="shared" si="240"/>
        <v>45592</v>
      </c>
      <c r="N101" s="1">
        <f t="shared" si="241"/>
        <v>45592</v>
      </c>
    </row>
    <row r="102" spans="1:15" x14ac:dyDescent="0.2">
      <c r="A102" s="1">
        <v>45593</v>
      </c>
      <c r="B102">
        <v>7.4</v>
      </c>
      <c r="C102">
        <v>5.3</v>
      </c>
      <c r="D102">
        <v>0.1</v>
      </c>
      <c r="E102" s="5">
        <f t="shared" ref="E102" si="242">(IF((IF(INT((C102+D102)-B102)&lt;0,(24+INT((C102+D102)-B102)),INT((C102+D102)-B102)))&gt;12,A102-1,A102+0))+(TIME((IF(INT((C102+D102)-B102)&lt;0,(24+INT((C102+D102)-B102)),INT((C102+D102)-B102))),(MOD((C102+D102)-B102, 1)*60),0))</f>
        <v>45592.958333333336</v>
      </c>
      <c r="F102" s="5">
        <f t="shared" si="230"/>
        <v>45593.220833333333</v>
      </c>
      <c r="G102" s="5">
        <f t="shared" si="231"/>
        <v>45593.224999999999</v>
      </c>
      <c r="H102">
        <f t="shared" ref="H102:H103" si="243">(G102-E102)*1440</f>
        <v>383.99999999441206</v>
      </c>
      <c r="I102" t="str">
        <f t="shared" ref="I102:I103" si="244">IF(A102&gt;0,"sleep",0)</f>
        <v>sleep</v>
      </c>
      <c r="J102" t="str">
        <f t="shared" ref="J102:J103" si="245">I102</f>
        <v>sleep</v>
      </c>
      <c r="K102" t="str">
        <f t="shared" ref="K102:K103" si="246">IF(A102&gt;0,"blue",0)</f>
        <v>blue</v>
      </c>
      <c r="L102">
        <f t="shared" ref="L102:L103" si="247">IF(A102&gt;0,0,0)</f>
        <v>0</v>
      </c>
      <c r="M102" s="1">
        <f t="shared" ref="M102:M103" si="248">INT(E102)</f>
        <v>45592</v>
      </c>
      <c r="N102" s="1">
        <f t="shared" ref="N102:N103" si="249">INT(F102)</f>
        <v>45593</v>
      </c>
      <c r="O102" t="s">
        <v>395</v>
      </c>
    </row>
    <row r="103" spans="1:15" x14ac:dyDescent="0.2">
      <c r="A103" s="1">
        <v>45593</v>
      </c>
      <c r="B103">
        <v>1.7</v>
      </c>
      <c r="C103">
        <v>10</v>
      </c>
      <c r="D103">
        <v>0</v>
      </c>
      <c r="E103" s="5">
        <v>45593.345833333333</v>
      </c>
      <c r="F103" s="5">
        <f t="shared" si="230"/>
        <v>45593.416666666664</v>
      </c>
      <c r="G103" s="5">
        <f t="shared" si="231"/>
        <v>45593.416666666664</v>
      </c>
      <c r="H103">
        <f t="shared" si="243"/>
        <v>101.99999999720603</v>
      </c>
      <c r="I103" t="str">
        <f t="shared" si="244"/>
        <v>sleep</v>
      </c>
      <c r="J103" t="str">
        <f t="shared" si="245"/>
        <v>sleep</v>
      </c>
      <c r="K103" t="str">
        <f t="shared" si="246"/>
        <v>blue</v>
      </c>
      <c r="L103">
        <f t="shared" si="247"/>
        <v>0</v>
      </c>
      <c r="M103" s="1">
        <f t="shared" si="248"/>
        <v>45593</v>
      </c>
      <c r="N103" s="1">
        <f t="shared" si="249"/>
        <v>45593</v>
      </c>
      <c r="O103" t="s">
        <v>117</v>
      </c>
    </row>
    <row r="104" spans="1:15" x14ac:dyDescent="0.2">
      <c r="A104" s="1">
        <v>45594</v>
      </c>
      <c r="B104">
        <v>9.1</v>
      </c>
      <c r="C104">
        <v>7</v>
      </c>
      <c r="D104">
        <v>1.2</v>
      </c>
      <c r="E104" s="5">
        <f t="shared" ref="E104:E107" si="250">(IF((IF(INT((C104+D104)-B104)&lt;0,(24+INT((C104+D104)-B104)),INT((C104+D104)-B104)))&gt;12,A104-1,A104+0))+(TIME((IF(INT((C104+D104)-B104)&lt;0,(24+INT((C104+D104)-B104)),INT((C104+D104)-B104))),(MOD((C104+D104)-B104, 1)*60),0))</f>
        <v>45593.962500000001</v>
      </c>
      <c r="F104" s="5">
        <f t="shared" ref="F104:F107" si="251">A104+(TIME(INT(C104),MOD(C104, 1)*60,0))</f>
        <v>45594.291666666664</v>
      </c>
      <c r="G104" s="5">
        <f t="shared" ref="G104:G107" si="252">F104+(1/24)*D104</f>
        <v>45594.341666666667</v>
      </c>
      <c r="H104">
        <f t="shared" ref="H104:H107" si="253">(G104-E104)*1440</f>
        <v>545.99999999860302</v>
      </c>
      <c r="I104" t="str">
        <f t="shared" ref="I104:I105" si="254">IF(A104&gt;0,"sleep",0)</f>
        <v>sleep</v>
      </c>
      <c r="J104" t="str">
        <f t="shared" ref="J104:J105" si="255">I104</f>
        <v>sleep</v>
      </c>
      <c r="K104" t="str">
        <f t="shared" ref="K104:K105" si="256">IF(A104&gt;0,"blue",0)</f>
        <v>blue</v>
      </c>
      <c r="L104">
        <f t="shared" ref="L104:L105" si="257">IF(A104&gt;0,0,0)</f>
        <v>0</v>
      </c>
      <c r="M104" s="1">
        <f t="shared" ref="M104:M106" si="258">INT(E104)</f>
        <v>45593</v>
      </c>
      <c r="N104" s="1">
        <f t="shared" ref="N104:N106" si="259">INT(F104)</f>
        <v>45594</v>
      </c>
      <c r="O104" t="s">
        <v>130</v>
      </c>
    </row>
    <row r="105" spans="1:15" x14ac:dyDescent="0.2">
      <c r="A105" s="1">
        <v>45595</v>
      </c>
      <c r="B105">
        <v>7.2</v>
      </c>
      <c r="C105">
        <v>7</v>
      </c>
      <c r="D105">
        <v>0.3</v>
      </c>
      <c r="E105" s="5">
        <f t="shared" si="250"/>
        <v>45595.004166666666</v>
      </c>
      <c r="F105" s="5">
        <f t="shared" si="251"/>
        <v>45595.291666666664</v>
      </c>
      <c r="G105" s="5">
        <f t="shared" si="252"/>
        <v>45595.304166666661</v>
      </c>
      <c r="H105">
        <f t="shared" si="253"/>
        <v>431.99999999371357</v>
      </c>
      <c r="I105" t="str">
        <f t="shared" si="254"/>
        <v>sleep</v>
      </c>
      <c r="J105" t="str">
        <f t="shared" si="255"/>
        <v>sleep</v>
      </c>
      <c r="K105" t="str">
        <f t="shared" si="256"/>
        <v>blue</v>
      </c>
      <c r="L105">
        <f t="shared" si="257"/>
        <v>0</v>
      </c>
      <c r="M105" s="1">
        <f t="shared" si="258"/>
        <v>45595</v>
      </c>
      <c r="N105" s="1">
        <f t="shared" si="259"/>
        <v>45595</v>
      </c>
      <c r="O105" t="s">
        <v>130</v>
      </c>
    </row>
    <row r="106" spans="1:15" x14ac:dyDescent="0.2">
      <c r="A106" s="1">
        <v>45596</v>
      </c>
      <c r="B106">
        <v>7.7</v>
      </c>
      <c r="C106">
        <v>6.7</v>
      </c>
      <c r="D106">
        <v>0.8</v>
      </c>
      <c r="E106" s="5">
        <f t="shared" si="250"/>
        <v>45595.991666666669</v>
      </c>
      <c r="F106" s="5">
        <f t="shared" si="251"/>
        <v>45596.279166666667</v>
      </c>
      <c r="G106" s="5">
        <f t="shared" si="252"/>
        <v>45596.3125</v>
      </c>
      <c r="H106">
        <f t="shared" si="253"/>
        <v>461.99999999720603</v>
      </c>
      <c r="I106" t="str">
        <f t="shared" ref="I106:I107" si="260">IF(A106&gt;0,"sleep",0)</f>
        <v>sleep</v>
      </c>
      <c r="J106" t="str">
        <f t="shared" ref="J106:J107" si="261">I106</f>
        <v>sleep</v>
      </c>
      <c r="K106" t="str">
        <f t="shared" ref="K106:K107" si="262">IF(A106&gt;0,"blue",0)</f>
        <v>blue</v>
      </c>
      <c r="L106">
        <f t="shared" ref="L106:L107" si="263">IF(A106&gt;0,0,0)</f>
        <v>0</v>
      </c>
      <c r="M106" s="1">
        <f t="shared" si="258"/>
        <v>45595</v>
      </c>
      <c r="N106" s="1">
        <f t="shared" si="259"/>
        <v>45596</v>
      </c>
      <c r="O106" t="s">
        <v>130</v>
      </c>
    </row>
    <row r="107" spans="1:15" x14ac:dyDescent="0.2">
      <c r="A107" s="1">
        <v>45597</v>
      </c>
      <c r="B107">
        <v>7.7</v>
      </c>
      <c r="C107">
        <v>6.7</v>
      </c>
      <c r="D107">
        <v>0.3</v>
      </c>
      <c r="E107" s="5">
        <f t="shared" si="250"/>
        <v>45596.970833333333</v>
      </c>
      <c r="F107" s="5">
        <f t="shared" si="251"/>
        <v>45597.279166666667</v>
      </c>
      <c r="G107" s="5">
        <f t="shared" si="252"/>
        <v>45597.291666666664</v>
      </c>
      <c r="H107">
        <f t="shared" si="253"/>
        <v>461.99999999720603</v>
      </c>
      <c r="I107" t="str">
        <f t="shared" si="260"/>
        <v>sleep</v>
      </c>
      <c r="J107" t="str">
        <f t="shared" si="261"/>
        <v>sleep</v>
      </c>
      <c r="K107" t="str">
        <f t="shared" si="262"/>
        <v>blue</v>
      </c>
      <c r="L107">
        <f t="shared" si="263"/>
        <v>0</v>
      </c>
      <c r="M107" s="1">
        <f t="shared" ref="M107" si="264">INT(E107)</f>
        <v>45596</v>
      </c>
      <c r="N107" s="1">
        <f t="shared" ref="N107" si="265">INT(F107)</f>
        <v>45597</v>
      </c>
      <c r="O107" t="s">
        <v>130</v>
      </c>
    </row>
    <row r="108" spans="1:15" x14ac:dyDescent="0.2">
      <c r="A108" s="1">
        <v>45598</v>
      </c>
      <c r="E108" s="5">
        <f t="shared" ref="E108" si="266">(IF((IF(INT((C108+D108)-B108)&lt;0,(24+INT((C108+D108)-B108)),INT((C108+D108)-B108)))&gt;12,A108-1,A108+0))+(TIME((IF(INT((C108+D108)-B108)&lt;0,(24+INT((C108+D108)-B108)),INT((C108+D108)-B108))),(MOD((C108+D108)-B108, 1)*60),0))</f>
        <v>45598</v>
      </c>
      <c r="F108" s="5">
        <f t="shared" ref="F108" si="267">A108+(TIME(INT(C108),MOD(C108, 1)*60,0))</f>
        <v>45598</v>
      </c>
      <c r="G108" s="5">
        <f t="shared" ref="G108" si="268">F108+(1/24)*D108</f>
        <v>45598</v>
      </c>
      <c r="H108">
        <f t="shared" ref="H108" si="269">(G108-E108)*1440</f>
        <v>0</v>
      </c>
      <c r="I108" t="str">
        <f t="shared" ref="I108" si="270">IF(A108&gt;0,"sleep",0)</f>
        <v>sleep</v>
      </c>
      <c r="J108" t="str">
        <f t="shared" ref="J108" si="271">I108</f>
        <v>sleep</v>
      </c>
      <c r="K108" t="str">
        <f t="shared" ref="K108" si="272">IF(A108&gt;0,"blue",0)</f>
        <v>blue</v>
      </c>
      <c r="L108">
        <f t="shared" ref="L108" si="273">IF(A108&gt;0,0,0)</f>
        <v>0</v>
      </c>
      <c r="M108" s="1">
        <f t="shared" ref="M108" si="274">INT(E108)</f>
        <v>45598</v>
      </c>
      <c r="N108" s="1">
        <f t="shared" ref="N108" si="275">INT(F108)</f>
        <v>45598</v>
      </c>
      <c r="O108" t="s">
        <v>130</v>
      </c>
    </row>
    <row r="109" spans="1:15" x14ac:dyDescent="0.2">
      <c r="A109" s="1">
        <v>45599</v>
      </c>
      <c r="E109" s="5">
        <f t="shared" ref="E109:E111" si="276">(IF((IF(INT((C109+D109)-B109)&lt;0,(24+INT((C109+D109)-B109)),INT((C109+D109)-B109)))&gt;12,A109-1,A109+0))+(TIME((IF(INT((C109+D109)-B109)&lt;0,(24+INT((C109+D109)-B109)),INT((C109+D109)-B109))),(MOD((C109+D109)-B109, 1)*60),0))</f>
        <v>45599</v>
      </c>
      <c r="F109" s="5">
        <f t="shared" ref="F109:F111" si="277">A109+(TIME(INT(C109),MOD(C109, 1)*60,0))</f>
        <v>45599</v>
      </c>
      <c r="G109" s="5">
        <f t="shared" ref="G109:G111" si="278">F109+(1/24)*D109</f>
        <v>45599</v>
      </c>
      <c r="H109">
        <f t="shared" ref="H109:H111" si="279">(G109-E109)*1440</f>
        <v>0</v>
      </c>
      <c r="I109" t="str">
        <f t="shared" ref="I109:I110" si="280">IF(A109&gt;0,"sleep",0)</f>
        <v>sleep</v>
      </c>
      <c r="J109" t="str">
        <f t="shared" ref="J109:J110" si="281">I109</f>
        <v>sleep</v>
      </c>
      <c r="K109" t="str">
        <f t="shared" ref="K109:K110" si="282">IF(A109&gt;0,"blue",0)</f>
        <v>blue</v>
      </c>
      <c r="L109">
        <f t="shared" ref="L109:L110" si="283">IF(A109&gt;0,0,0)</f>
        <v>0</v>
      </c>
      <c r="M109" s="1">
        <f t="shared" ref="M109:M111" si="284">INT(E109)</f>
        <v>45599</v>
      </c>
      <c r="N109" s="1">
        <f t="shared" ref="N109:N111" si="285">INT(F109)</f>
        <v>45599</v>
      </c>
      <c r="O109" t="s">
        <v>130</v>
      </c>
    </row>
    <row r="110" spans="1:15" x14ac:dyDescent="0.2">
      <c r="A110" s="1">
        <v>45600</v>
      </c>
      <c r="B110">
        <v>8.1999999999999993</v>
      </c>
      <c r="C110">
        <v>6.7</v>
      </c>
      <c r="D110">
        <v>0.7</v>
      </c>
      <c r="E110" s="5">
        <f t="shared" si="276"/>
        <v>45599.966666666667</v>
      </c>
      <c r="F110" s="5">
        <f t="shared" si="277"/>
        <v>45600.279166666667</v>
      </c>
      <c r="G110" s="5">
        <f t="shared" si="278"/>
        <v>45600.308333333334</v>
      </c>
      <c r="H110">
        <f t="shared" si="279"/>
        <v>492.00000000069849</v>
      </c>
      <c r="I110" t="str">
        <f t="shared" si="280"/>
        <v>sleep</v>
      </c>
      <c r="J110" t="str">
        <f t="shared" si="281"/>
        <v>sleep</v>
      </c>
      <c r="K110" t="str">
        <f t="shared" si="282"/>
        <v>blue</v>
      </c>
      <c r="L110">
        <f t="shared" si="283"/>
        <v>0</v>
      </c>
      <c r="M110" s="1">
        <f t="shared" si="284"/>
        <v>45599</v>
      </c>
      <c r="N110" s="1">
        <f t="shared" si="285"/>
        <v>45600</v>
      </c>
      <c r="O110" t="s">
        <v>130</v>
      </c>
    </row>
    <row r="111" spans="1:15" x14ac:dyDescent="0.2">
      <c r="A111" s="1">
        <v>45601</v>
      </c>
      <c r="B111">
        <v>8.3000000000000007</v>
      </c>
      <c r="C111">
        <v>6.7</v>
      </c>
      <c r="D111">
        <v>0.1</v>
      </c>
      <c r="E111" s="5">
        <f t="shared" si="276"/>
        <v>45600.9375</v>
      </c>
      <c r="F111" s="5">
        <f t="shared" si="277"/>
        <v>45601.279166666667</v>
      </c>
      <c r="G111" s="5">
        <f t="shared" si="278"/>
        <v>45601.283333333333</v>
      </c>
      <c r="H111">
        <f t="shared" si="279"/>
        <v>497.99999999930151</v>
      </c>
      <c r="I111" t="str">
        <f t="shared" ref="I111:I112" si="286">IF(A111&gt;0,"sleep",0)</f>
        <v>sleep</v>
      </c>
      <c r="J111" t="str">
        <f t="shared" ref="J111:J112" si="287">I111</f>
        <v>sleep</v>
      </c>
      <c r="K111" t="str">
        <f t="shared" ref="K111:K112" si="288">IF(A111&gt;0,"blue",0)</f>
        <v>blue</v>
      </c>
      <c r="L111">
        <f t="shared" ref="L111:L112" si="289">IF(A111&gt;0,0,0)</f>
        <v>0</v>
      </c>
      <c r="M111" s="1">
        <f t="shared" si="284"/>
        <v>45600</v>
      </c>
      <c r="N111" s="1">
        <f t="shared" si="285"/>
        <v>45601</v>
      </c>
      <c r="O111" t="s">
        <v>130</v>
      </c>
    </row>
    <row r="112" spans="1:15" x14ac:dyDescent="0.2">
      <c r="A112" s="1">
        <v>45602</v>
      </c>
      <c r="E112" s="5">
        <f t="shared" ref="E112:E114" si="290">(IF((IF(INT((C112+D112)-B112)&lt;0,(24+INT((C112+D112)-B112)),INT((C112+D112)-B112)))&gt;12,A112-1,A112+0))+(TIME((IF(INT((C112+D112)-B112)&lt;0,(24+INT((C112+D112)-B112)),INT((C112+D112)-B112))),(MOD((C112+D112)-B112, 1)*60),0))</f>
        <v>45602</v>
      </c>
      <c r="F112" s="5">
        <f t="shared" ref="F112:F114" si="291">A112+(TIME(INT(C112),MOD(C112, 1)*60,0))</f>
        <v>45602</v>
      </c>
      <c r="G112" s="5">
        <f t="shared" ref="G112:G114" si="292">F112+(1/24)*D112</f>
        <v>45602</v>
      </c>
      <c r="H112">
        <f t="shared" ref="H112:H114" si="293">(G112-E112)*1440</f>
        <v>0</v>
      </c>
      <c r="I112" t="str">
        <f t="shared" si="286"/>
        <v>sleep</v>
      </c>
      <c r="J112" t="str">
        <f t="shared" si="287"/>
        <v>sleep</v>
      </c>
      <c r="K112" t="str">
        <f t="shared" si="288"/>
        <v>blue</v>
      </c>
      <c r="L112">
        <f t="shared" si="289"/>
        <v>0</v>
      </c>
      <c r="M112" s="1">
        <f t="shared" ref="M112:M114" si="294">INT(E112)</f>
        <v>45602</v>
      </c>
      <c r="N112" s="1">
        <f t="shared" ref="N112:N114" si="295">INT(F112)</f>
        <v>45602</v>
      </c>
      <c r="O112" t="s">
        <v>130</v>
      </c>
    </row>
    <row r="113" spans="1:15" x14ac:dyDescent="0.2">
      <c r="A113" s="1">
        <v>45603</v>
      </c>
      <c r="E113" s="5">
        <f t="shared" si="290"/>
        <v>45603</v>
      </c>
      <c r="F113" s="5">
        <f t="shared" si="291"/>
        <v>45603</v>
      </c>
      <c r="G113" s="5">
        <f t="shared" si="292"/>
        <v>45603</v>
      </c>
      <c r="H113">
        <f t="shared" si="293"/>
        <v>0</v>
      </c>
      <c r="I113" t="str">
        <f t="shared" ref="I113:I114" si="296">IF(A113&gt;0,"sleep",0)</f>
        <v>sleep</v>
      </c>
      <c r="J113" t="str">
        <f t="shared" ref="J113:J114" si="297">I113</f>
        <v>sleep</v>
      </c>
      <c r="K113" t="str">
        <f t="shared" ref="K113:K114" si="298">IF(A113&gt;0,"blue",0)</f>
        <v>blue</v>
      </c>
      <c r="L113">
        <f t="shared" ref="L113:L114" si="299">IF(A113&gt;0,0,0)</f>
        <v>0</v>
      </c>
      <c r="M113" s="1">
        <f t="shared" si="294"/>
        <v>45603</v>
      </c>
      <c r="N113" s="1">
        <f t="shared" si="295"/>
        <v>45603</v>
      </c>
      <c r="O113" t="s">
        <v>130</v>
      </c>
    </row>
    <row r="114" spans="1:15" x14ac:dyDescent="0.2">
      <c r="A114" s="1">
        <v>45604</v>
      </c>
      <c r="B114">
        <v>7.3</v>
      </c>
      <c r="C114">
        <v>6.7</v>
      </c>
      <c r="D114">
        <v>0.1</v>
      </c>
      <c r="E114" s="5">
        <f t="shared" si="290"/>
        <v>45603.979166666664</v>
      </c>
      <c r="F114" s="5">
        <f t="shared" si="291"/>
        <v>45604.279166666667</v>
      </c>
      <c r="G114" s="5">
        <f t="shared" si="292"/>
        <v>45604.283333333333</v>
      </c>
      <c r="H114">
        <f t="shared" si="293"/>
        <v>438.00000000279397</v>
      </c>
      <c r="I114" t="str">
        <f t="shared" si="296"/>
        <v>sleep</v>
      </c>
      <c r="J114" t="str">
        <f t="shared" si="297"/>
        <v>sleep</v>
      </c>
      <c r="K114" t="str">
        <f t="shared" si="298"/>
        <v>blue</v>
      </c>
      <c r="L114">
        <f t="shared" si="299"/>
        <v>0</v>
      </c>
      <c r="M114" s="1">
        <f t="shared" si="294"/>
        <v>45603</v>
      </c>
      <c r="N114" s="1">
        <f t="shared" si="295"/>
        <v>45604</v>
      </c>
      <c r="O114" t="s">
        <v>130</v>
      </c>
    </row>
    <row r="115" spans="1:15" x14ac:dyDescent="0.2">
      <c r="A115" s="1">
        <v>45605</v>
      </c>
      <c r="E115" s="5">
        <f t="shared" ref="E115:E123" si="300">(IF((IF(INT((C115+D115)-B115)&lt;0,(24+INT((C115+D115)-B115)),INT((C115+D115)-B115)))&gt;12,A115-1,A115+0))+(TIME((IF(INT((C115+D115)-B115)&lt;0,(24+INT((C115+D115)-B115)),INT((C115+D115)-B115))),(MOD((C115+D115)-B115, 1)*60),0))</f>
        <v>45605</v>
      </c>
      <c r="F115" s="5">
        <f t="shared" ref="F115:F123" si="301">A115+(TIME(INT(C115),MOD(C115, 1)*60,0))</f>
        <v>45605</v>
      </c>
      <c r="G115" s="5">
        <f t="shared" ref="G115:G123" si="302">F115+(1/24)*D115</f>
        <v>45605</v>
      </c>
      <c r="H115">
        <f t="shared" ref="H115:H120" si="303">(G115-E115)*1440</f>
        <v>0</v>
      </c>
      <c r="I115" t="str">
        <f t="shared" ref="I115:I117" si="304">IF(A115&gt;0,"sleep",0)</f>
        <v>sleep</v>
      </c>
      <c r="J115" t="str">
        <f t="shared" ref="J115:J117" si="305">I115</f>
        <v>sleep</v>
      </c>
      <c r="K115" t="str">
        <f t="shared" ref="K115:K117" si="306">IF(A115&gt;0,"blue",0)</f>
        <v>blue</v>
      </c>
      <c r="L115">
        <f t="shared" ref="L115:L117" si="307">IF(A115&gt;0,0,0)</f>
        <v>0</v>
      </c>
      <c r="M115" s="1">
        <f t="shared" ref="M115:M117" si="308">INT(E115)</f>
        <v>45605</v>
      </c>
      <c r="N115" s="1">
        <f t="shared" ref="N115:N117" si="309">INT(F115)</f>
        <v>45605</v>
      </c>
      <c r="O115" t="s">
        <v>130</v>
      </c>
    </row>
    <row r="116" spans="1:15" x14ac:dyDescent="0.2">
      <c r="A116" s="1">
        <v>45606</v>
      </c>
      <c r="B116">
        <v>8.3000000000000007</v>
      </c>
      <c r="C116">
        <v>8</v>
      </c>
      <c r="D116">
        <v>0.4</v>
      </c>
      <c r="E116" s="5">
        <f t="shared" si="300"/>
        <v>45606.004166666666</v>
      </c>
      <c r="F116" s="5">
        <f t="shared" si="301"/>
        <v>45606.333333333336</v>
      </c>
      <c r="G116" s="5">
        <f t="shared" si="302"/>
        <v>45606.350000000006</v>
      </c>
      <c r="H116">
        <f t="shared" si="303"/>
        <v>498.00000000977889</v>
      </c>
      <c r="I116" t="str">
        <f t="shared" si="304"/>
        <v>sleep</v>
      </c>
      <c r="J116" t="str">
        <f t="shared" si="305"/>
        <v>sleep</v>
      </c>
      <c r="K116" t="str">
        <f t="shared" si="306"/>
        <v>blue</v>
      </c>
      <c r="L116">
        <f t="shared" si="307"/>
        <v>0</v>
      </c>
      <c r="M116" s="1">
        <f t="shared" si="308"/>
        <v>45606</v>
      </c>
      <c r="N116" s="1">
        <f t="shared" si="309"/>
        <v>45606</v>
      </c>
      <c r="O116" t="s">
        <v>130</v>
      </c>
    </row>
    <row r="117" spans="1:15" x14ac:dyDescent="0.2">
      <c r="A117" s="1">
        <v>45607</v>
      </c>
      <c r="B117">
        <v>6.7</v>
      </c>
      <c r="C117">
        <v>8.5</v>
      </c>
      <c r="D117">
        <v>-0.3</v>
      </c>
      <c r="E117" s="5">
        <f t="shared" si="300"/>
        <v>45607.0625</v>
      </c>
      <c r="F117" s="5">
        <f t="shared" si="301"/>
        <v>45607.354166666664</v>
      </c>
      <c r="G117" s="5">
        <f t="shared" si="302"/>
        <v>45607.341666666667</v>
      </c>
      <c r="H117">
        <f t="shared" si="303"/>
        <v>402.00000000069849</v>
      </c>
      <c r="I117" t="str">
        <f t="shared" si="304"/>
        <v>sleep</v>
      </c>
      <c r="J117" t="str">
        <f t="shared" si="305"/>
        <v>sleep</v>
      </c>
      <c r="K117" t="str">
        <f t="shared" si="306"/>
        <v>blue</v>
      </c>
      <c r="L117">
        <f t="shared" si="307"/>
        <v>0</v>
      </c>
      <c r="M117" s="1">
        <f t="shared" si="308"/>
        <v>45607</v>
      </c>
      <c r="N117" s="1">
        <f t="shared" si="309"/>
        <v>45607</v>
      </c>
      <c r="O117" t="s">
        <v>130</v>
      </c>
    </row>
    <row r="118" spans="1:15" x14ac:dyDescent="0.2">
      <c r="A118" s="1">
        <v>45608</v>
      </c>
      <c r="B118">
        <v>7.5</v>
      </c>
      <c r="C118">
        <v>7</v>
      </c>
      <c r="D118">
        <v>0.2</v>
      </c>
      <c r="E118" s="5">
        <f t="shared" si="300"/>
        <v>45607.987500000003</v>
      </c>
      <c r="F118" s="5">
        <f t="shared" si="301"/>
        <v>45608.291666666664</v>
      </c>
      <c r="G118" s="5">
        <f t="shared" si="302"/>
        <v>45608.299999999996</v>
      </c>
      <c r="H118">
        <f t="shared" si="303"/>
        <v>449.99999998952262</v>
      </c>
      <c r="I118" t="str">
        <f t="shared" ref="I118:I120" si="310">IF(A118&gt;0,"sleep",0)</f>
        <v>sleep</v>
      </c>
      <c r="J118" t="str">
        <f t="shared" ref="J118:J120" si="311">I118</f>
        <v>sleep</v>
      </c>
      <c r="K118" t="str">
        <f t="shared" ref="K118:K120" si="312">IF(A118&gt;0,"blue",0)</f>
        <v>blue</v>
      </c>
      <c r="L118">
        <f t="shared" ref="L118:L120" si="313">IF(A118&gt;0,0,0)</f>
        <v>0</v>
      </c>
      <c r="M118" s="1">
        <f t="shared" ref="M118:M120" si="314">INT(E118)</f>
        <v>45607</v>
      </c>
      <c r="N118" s="1">
        <f t="shared" ref="N118:N120" si="315">INT(F118)</f>
        <v>45608</v>
      </c>
      <c r="O118" t="s">
        <v>130</v>
      </c>
    </row>
    <row r="119" spans="1:15" x14ac:dyDescent="0.2">
      <c r="A119" s="1">
        <v>45609</v>
      </c>
      <c r="B119">
        <v>6.9</v>
      </c>
      <c r="C119">
        <v>6.5</v>
      </c>
      <c r="D119">
        <v>0.3</v>
      </c>
      <c r="E119" s="5">
        <f t="shared" si="300"/>
        <v>45608.995833333334</v>
      </c>
      <c r="F119" s="5">
        <f t="shared" si="301"/>
        <v>45609.270833333336</v>
      </c>
      <c r="G119" s="5">
        <f t="shared" si="302"/>
        <v>45609.283333333333</v>
      </c>
      <c r="H119">
        <f t="shared" si="303"/>
        <v>413.99999999790452</v>
      </c>
      <c r="I119" t="str">
        <f t="shared" si="310"/>
        <v>sleep</v>
      </c>
      <c r="J119" t="str">
        <f t="shared" si="311"/>
        <v>sleep</v>
      </c>
      <c r="K119" t="str">
        <f t="shared" si="312"/>
        <v>blue</v>
      </c>
      <c r="L119">
        <f t="shared" si="313"/>
        <v>0</v>
      </c>
      <c r="M119" s="1">
        <f t="shared" si="314"/>
        <v>45608</v>
      </c>
      <c r="N119" s="1">
        <f t="shared" si="315"/>
        <v>45609</v>
      </c>
      <c r="O119" t="s">
        <v>130</v>
      </c>
    </row>
    <row r="120" spans="1:15" x14ac:dyDescent="0.2">
      <c r="A120" s="1">
        <v>45609</v>
      </c>
      <c r="B120">
        <v>0.5</v>
      </c>
      <c r="C120">
        <v>19</v>
      </c>
      <c r="D120">
        <v>0</v>
      </c>
      <c r="E120" s="5">
        <v>45609.770833333336</v>
      </c>
      <c r="F120" s="5">
        <f t="shared" si="301"/>
        <v>45609.791666666664</v>
      </c>
      <c r="G120" s="5">
        <f t="shared" si="302"/>
        <v>45609.791666666664</v>
      </c>
      <c r="H120">
        <f t="shared" si="303"/>
        <v>29.999999993015081</v>
      </c>
      <c r="I120" t="str">
        <f t="shared" si="310"/>
        <v>sleep</v>
      </c>
      <c r="J120" t="str">
        <f t="shared" si="311"/>
        <v>sleep</v>
      </c>
      <c r="K120" t="str">
        <f t="shared" si="312"/>
        <v>blue</v>
      </c>
      <c r="L120">
        <f t="shared" si="313"/>
        <v>0</v>
      </c>
      <c r="M120" s="1">
        <f t="shared" si="314"/>
        <v>45609</v>
      </c>
      <c r="N120" s="1">
        <f t="shared" si="315"/>
        <v>45609</v>
      </c>
      <c r="O120" t="s">
        <v>130</v>
      </c>
    </row>
    <row r="121" spans="1:15" x14ac:dyDescent="0.2">
      <c r="A121" s="1">
        <v>45610</v>
      </c>
      <c r="B121">
        <v>8.3000000000000007</v>
      </c>
      <c r="C121">
        <v>7</v>
      </c>
      <c r="D121">
        <v>0</v>
      </c>
      <c r="E121" s="5">
        <f t="shared" si="300"/>
        <v>45609.945833333331</v>
      </c>
      <c r="F121" s="5">
        <f t="shared" si="301"/>
        <v>45610.291666666664</v>
      </c>
      <c r="G121" s="5">
        <f t="shared" si="302"/>
        <v>45610.291666666664</v>
      </c>
      <c r="H121">
        <f t="shared" ref="H121:H123" si="316">(G121-E121)*1440</f>
        <v>497.99999999930151</v>
      </c>
      <c r="I121" t="str">
        <f t="shared" ref="I121:I122" si="317">IF(A121&gt;0,"sleep",0)</f>
        <v>sleep</v>
      </c>
      <c r="J121" t="str">
        <f t="shared" ref="J121:J122" si="318">I121</f>
        <v>sleep</v>
      </c>
      <c r="K121" t="str">
        <f t="shared" ref="K121:K122" si="319">IF(A121&gt;0,"blue",0)</f>
        <v>blue</v>
      </c>
      <c r="L121">
        <f t="shared" ref="L121:L122" si="320">IF(A121&gt;0,0,0)</f>
        <v>0</v>
      </c>
      <c r="M121" s="1">
        <f t="shared" ref="M121:M122" si="321">INT(E121)</f>
        <v>45609</v>
      </c>
      <c r="N121" s="1">
        <f t="shared" ref="N121:N122" si="322">INT(F121)</f>
        <v>45610</v>
      </c>
      <c r="O121" t="s">
        <v>130</v>
      </c>
    </row>
    <row r="122" spans="1:15" x14ac:dyDescent="0.2">
      <c r="A122" s="1">
        <v>45611</v>
      </c>
      <c r="B122">
        <v>7.4</v>
      </c>
      <c r="C122">
        <v>7</v>
      </c>
      <c r="D122">
        <v>0.3</v>
      </c>
      <c r="E122" s="5">
        <f t="shared" si="300"/>
        <v>45610.995833333334</v>
      </c>
      <c r="F122" s="5">
        <f t="shared" si="301"/>
        <v>45611.291666666664</v>
      </c>
      <c r="G122" s="5">
        <f t="shared" si="302"/>
        <v>45611.304166666661</v>
      </c>
      <c r="H122">
        <f t="shared" si="316"/>
        <v>443.9999999909196</v>
      </c>
      <c r="I122" t="str">
        <f t="shared" si="317"/>
        <v>sleep</v>
      </c>
      <c r="J122" t="str">
        <f t="shared" si="318"/>
        <v>sleep</v>
      </c>
      <c r="K122" t="str">
        <f t="shared" si="319"/>
        <v>blue</v>
      </c>
      <c r="L122">
        <f t="shared" si="320"/>
        <v>0</v>
      </c>
      <c r="M122" s="1">
        <f t="shared" si="321"/>
        <v>45610</v>
      </c>
      <c r="N122" s="1">
        <f t="shared" si="322"/>
        <v>45611</v>
      </c>
      <c r="O122" t="s">
        <v>130</v>
      </c>
    </row>
    <row r="123" spans="1:15" x14ac:dyDescent="0.2">
      <c r="A123" s="1">
        <v>45612</v>
      </c>
      <c r="B123">
        <v>7.1</v>
      </c>
      <c r="C123">
        <v>7</v>
      </c>
      <c r="D123">
        <v>0</v>
      </c>
      <c r="E123" s="5">
        <f t="shared" si="300"/>
        <v>45611.995833333334</v>
      </c>
      <c r="F123" s="5">
        <f t="shared" si="301"/>
        <v>45612.291666666664</v>
      </c>
      <c r="G123" s="5">
        <f t="shared" si="302"/>
        <v>45612.291666666664</v>
      </c>
      <c r="H123">
        <f t="shared" si="316"/>
        <v>425.99999999511056</v>
      </c>
      <c r="I123" t="str">
        <f t="shared" ref="I123" si="323">IF(A123&gt;0,"sleep",0)</f>
        <v>sleep</v>
      </c>
      <c r="J123" t="str">
        <f t="shared" ref="J123" si="324">I123</f>
        <v>sleep</v>
      </c>
      <c r="K123" t="str">
        <f t="shared" ref="K123" si="325">IF(A123&gt;0,"blue",0)</f>
        <v>blue</v>
      </c>
      <c r="L123">
        <f t="shared" ref="L123" si="326">IF(A123&gt;0,0,0)</f>
        <v>0</v>
      </c>
      <c r="M123" s="1">
        <f t="shared" ref="M123" si="327">INT(E123)</f>
        <v>45611</v>
      </c>
      <c r="N123" s="1">
        <f t="shared" ref="N123" si="328">INT(F123)</f>
        <v>45612</v>
      </c>
      <c r="O123" t="s">
        <v>130</v>
      </c>
    </row>
    <row r="124" spans="1:15" x14ac:dyDescent="0.2">
      <c r="A124" s="1">
        <v>45613</v>
      </c>
      <c r="E124" s="5"/>
      <c r="F124" s="5"/>
      <c r="G124" s="5"/>
      <c r="M124" s="1"/>
      <c r="N124" s="1"/>
    </row>
    <row r="125" spans="1:15" x14ac:dyDescent="0.2">
      <c r="A125" s="1">
        <v>45614</v>
      </c>
      <c r="B125">
        <v>7.4</v>
      </c>
      <c r="C125">
        <v>6.4</v>
      </c>
      <c r="D125">
        <v>0.1</v>
      </c>
      <c r="E125" s="5">
        <f t="shared" ref="E125:E129" si="329">(IF((IF(INT((C125+D125)-B125)&lt;0,(24+INT((C125+D125)-B125)),INT((C125+D125)-B125)))&gt;12,A125-1,A125+0))+(TIME((IF(INT((C125+D125)-B125)&lt;0,(24+INT((C125+D125)-B125)),INT((C125+D125)-B125))),(MOD((C125+D125)-B125, 1)*60),0))</f>
        <v>45613.962500000001</v>
      </c>
      <c r="F125" s="5">
        <f t="shared" ref="F125:F129" si="330">A125+(TIME(INT(C125),MOD(C125, 1)*60,0))</f>
        <v>45614.26666666667</v>
      </c>
      <c r="G125" s="5">
        <f t="shared" ref="G125:G129" si="331">F125+(1/24)*D125</f>
        <v>45614.270833333336</v>
      </c>
      <c r="H125">
        <f t="shared" ref="H125:H126" si="332">(G125-E125)*1440</f>
        <v>444.00000000139698</v>
      </c>
      <c r="I125" t="str">
        <f t="shared" ref="I125" si="333">IF(A125&gt;0,"sleep",0)</f>
        <v>sleep</v>
      </c>
      <c r="J125" t="str">
        <f t="shared" ref="J125" si="334">I125</f>
        <v>sleep</v>
      </c>
      <c r="K125" t="str">
        <f t="shared" ref="K125" si="335">IF(A125&gt;0,"blue",0)</f>
        <v>blue</v>
      </c>
      <c r="L125">
        <f t="shared" ref="L125" si="336">IF(A125&gt;0,0,0)</f>
        <v>0</v>
      </c>
      <c r="M125" s="1">
        <f t="shared" ref="M125:M126" si="337">INT(E125)</f>
        <v>45613</v>
      </c>
      <c r="N125" s="1">
        <f t="shared" ref="N125:N126" si="338">INT(F125)</f>
        <v>45614</v>
      </c>
      <c r="O125" t="s">
        <v>130</v>
      </c>
    </row>
    <row r="126" spans="1:15" x14ac:dyDescent="0.2">
      <c r="A126" s="1">
        <v>45615</v>
      </c>
      <c r="B126">
        <v>8.3000000000000007</v>
      </c>
      <c r="C126">
        <v>7</v>
      </c>
      <c r="D126">
        <v>0.3</v>
      </c>
      <c r="E126" s="5">
        <v>45614.958333333336</v>
      </c>
      <c r="F126" s="5">
        <f t="shared" si="330"/>
        <v>45615.291666666664</v>
      </c>
      <c r="G126" s="5">
        <f t="shared" si="331"/>
        <v>45615.304166666661</v>
      </c>
      <c r="H126">
        <f t="shared" si="332"/>
        <v>497.99999998882413</v>
      </c>
      <c r="I126" t="str">
        <f t="shared" ref="I126" si="339">IF(A126&gt;0,"sleep",0)</f>
        <v>sleep</v>
      </c>
      <c r="J126" t="str">
        <f t="shared" ref="J126" si="340">I126</f>
        <v>sleep</v>
      </c>
      <c r="K126" t="str">
        <f t="shared" ref="K126" si="341">IF(A126&gt;0,"blue",0)</f>
        <v>blue</v>
      </c>
      <c r="L126">
        <f t="shared" ref="L126" si="342">IF(A126&gt;0,0,0)</f>
        <v>0</v>
      </c>
      <c r="M126" s="1">
        <f t="shared" si="337"/>
        <v>45614</v>
      </c>
      <c r="N126" s="1">
        <f t="shared" si="338"/>
        <v>45615</v>
      </c>
      <c r="O126" t="s">
        <v>130</v>
      </c>
    </row>
    <row r="127" spans="1:15" x14ac:dyDescent="0.2">
      <c r="A127" s="1">
        <v>45616</v>
      </c>
      <c r="B127">
        <v>7</v>
      </c>
      <c r="C127">
        <v>7</v>
      </c>
      <c r="D127">
        <v>0.3</v>
      </c>
      <c r="E127" s="5">
        <f t="shared" si="329"/>
        <v>45616.012499999997</v>
      </c>
      <c r="F127" s="5">
        <f t="shared" si="330"/>
        <v>45616.291666666664</v>
      </c>
      <c r="G127" s="5">
        <f t="shared" si="331"/>
        <v>45616.304166666661</v>
      </c>
      <c r="H127">
        <f>(G127-E127)*1440</f>
        <v>419.99999999650754</v>
      </c>
      <c r="I127" t="str">
        <f>IF(A127&gt;0,"sleep",0)</f>
        <v>sleep</v>
      </c>
      <c r="J127" t="str">
        <f t="shared" ref="J127:J128" si="343">I127</f>
        <v>sleep</v>
      </c>
      <c r="K127" t="str">
        <f>IF(A127&gt;0,"blue",0)</f>
        <v>blue</v>
      </c>
      <c r="L127">
        <f>IF(A127&gt;0,0,0)</f>
        <v>0</v>
      </c>
      <c r="M127" s="1">
        <f t="shared" ref="M127:N129" si="344">INT(E127)</f>
        <v>45616</v>
      </c>
      <c r="N127" s="1">
        <f t="shared" si="344"/>
        <v>45616</v>
      </c>
      <c r="O127" t="s">
        <v>130</v>
      </c>
    </row>
    <row r="128" spans="1:15" x14ac:dyDescent="0.2">
      <c r="A128" s="1">
        <v>45616</v>
      </c>
      <c r="B128">
        <v>0.5</v>
      </c>
      <c r="C128">
        <v>18.5</v>
      </c>
      <c r="D128">
        <v>0</v>
      </c>
      <c r="E128" s="5">
        <v>45616.75</v>
      </c>
      <c r="F128" s="5">
        <f t="shared" si="330"/>
        <v>45616.770833333336</v>
      </c>
      <c r="G128" s="5">
        <f t="shared" si="331"/>
        <v>45616.770833333336</v>
      </c>
      <c r="H128">
        <f>(G128-E128)*1440</f>
        <v>30.00000000349246</v>
      </c>
      <c r="I128" t="str">
        <f>IF(A128&gt;0,"sleep",0)</f>
        <v>sleep</v>
      </c>
      <c r="J128" t="str">
        <f t="shared" si="343"/>
        <v>sleep</v>
      </c>
      <c r="K128" t="str">
        <f>IF(A128&gt;0,"blue",0)</f>
        <v>blue</v>
      </c>
      <c r="L128">
        <f>IF(A128&gt;0,0,0)</f>
        <v>0</v>
      </c>
      <c r="M128" s="1">
        <f t="shared" si="344"/>
        <v>45616</v>
      </c>
      <c r="N128" s="1">
        <f t="shared" si="344"/>
        <v>45616</v>
      </c>
      <c r="O128" t="s">
        <v>130</v>
      </c>
    </row>
    <row r="129" spans="1:15" x14ac:dyDescent="0.2">
      <c r="A129" s="1">
        <v>45617</v>
      </c>
      <c r="B129">
        <v>7.9</v>
      </c>
      <c r="C129">
        <v>8</v>
      </c>
      <c r="D129">
        <v>0.2</v>
      </c>
      <c r="E129" s="5">
        <f t="shared" si="329"/>
        <v>45617.012499999997</v>
      </c>
      <c r="F129" s="5">
        <f t="shared" si="330"/>
        <v>45617.333333333336</v>
      </c>
      <c r="G129" s="5">
        <f t="shared" si="331"/>
        <v>45617.341666666667</v>
      </c>
      <c r="H129">
        <f>(G129-E129)*1440</f>
        <v>474.00000000488944</v>
      </c>
      <c r="I129" t="str">
        <f>IF(A129&gt;0,"sleep",0)</f>
        <v>sleep</v>
      </c>
      <c r="J129" t="str">
        <f t="shared" ref="J129" si="345">I129</f>
        <v>sleep</v>
      </c>
      <c r="K129" t="str">
        <f>IF(A129&gt;0,"blue",0)</f>
        <v>blue</v>
      </c>
      <c r="L129">
        <f>IF(A129&gt;0,0,0)</f>
        <v>0</v>
      </c>
      <c r="M129" s="1">
        <f t="shared" si="344"/>
        <v>45617</v>
      </c>
      <c r="N129" s="1">
        <f t="shared" si="344"/>
        <v>45617</v>
      </c>
      <c r="O129" t="s">
        <v>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L130"/>
  <sheetViews>
    <sheetView topLeftCell="A111" zoomScale="150" workbookViewId="0">
      <selection activeCell="E136" sqref="E136"/>
    </sheetView>
  </sheetViews>
  <sheetFormatPr baseColWidth="10" defaultRowHeight="16" x14ac:dyDescent="0.2"/>
  <cols>
    <col min="4" max="6" width="13.1640625" bestFit="1" customWidth="1"/>
    <col min="11" max="11" width="13.1640625" bestFit="1" customWidth="1"/>
  </cols>
  <sheetData>
    <row r="1" spans="1:12" x14ac:dyDescent="0.2">
      <c r="A1" t="s">
        <v>0</v>
      </c>
      <c r="B1" s="6" t="s">
        <v>9</v>
      </c>
      <c r="C1" s="6" t="s">
        <v>14</v>
      </c>
      <c r="D1" s="6" t="s">
        <v>15</v>
      </c>
      <c r="E1" s="6" t="s">
        <v>4</v>
      </c>
      <c r="F1" t="s">
        <v>6</v>
      </c>
      <c r="G1" s="6" t="s">
        <v>7</v>
      </c>
      <c r="H1" s="6" t="s">
        <v>8</v>
      </c>
      <c r="I1" s="6" t="s">
        <v>10</v>
      </c>
      <c r="J1" s="6" t="s">
        <v>11</v>
      </c>
      <c r="K1" s="6" t="s">
        <v>13</v>
      </c>
      <c r="L1" s="6"/>
    </row>
    <row r="2" spans="1:12" x14ac:dyDescent="0.2">
      <c r="A2" s="9">
        <v>45392</v>
      </c>
      <c r="B2" t="s">
        <v>17</v>
      </c>
      <c r="C2">
        <v>0.7</v>
      </c>
      <c r="D2">
        <v>8.5</v>
      </c>
      <c r="E2" s="5">
        <f t="shared" ref="E2:E41" si="0">A2+(TIME(INT(D2), (MOD(D2,1)*60), 0))</f>
        <v>45392.354166666664</v>
      </c>
      <c r="F2" s="5">
        <f t="shared" ref="F2:F41" si="1">A2+(TIME(INT((D2+C2)), (MOD((D2+C2),1)*60), 0))</f>
        <v>45392.383333333331</v>
      </c>
      <c r="G2">
        <f t="shared" ref="G2:G41" si="2">C2*60</f>
        <v>42</v>
      </c>
      <c r="H2" t="str">
        <f t="shared" ref="H2:H36" si="3">IF(A2&gt;0,"free_time",0)</f>
        <v>free_time</v>
      </c>
      <c r="I2" t="str">
        <f t="shared" ref="I2:I36" si="4">IF(A2&gt;0,"red",0)</f>
        <v>red</v>
      </c>
      <c r="J2">
        <f t="shared" ref="J2:J36" si="5">IF(A2&gt;0,-1,0)</f>
        <v>-1</v>
      </c>
      <c r="K2" s="1">
        <f>INT(E2)</f>
        <v>45392</v>
      </c>
    </row>
    <row r="3" spans="1:12" x14ac:dyDescent="0.2">
      <c r="A3" s="9">
        <v>45392</v>
      </c>
      <c r="B3" t="s">
        <v>16</v>
      </c>
      <c r="C3">
        <v>0.5</v>
      </c>
      <c r="D3">
        <v>10.6</v>
      </c>
      <c r="E3" s="5">
        <f t="shared" si="0"/>
        <v>45392.441666666666</v>
      </c>
      <c r="F3" s="5">
        <f t="shared" si="1"/>
        <v>45392.462500000001</v>
      </c>
      <c r="G3">
        <f t="shared" si="2"/>
        <v>30</v>
      </c>
      <c r="H3" t="str">
        <f t="shared" si="3"/>
        <v>free_time</v>
      </c>
      <c r="I3" t="str">
        <f t="shared" si="4"/>
        <v>red</v>
      </c>
      <c r="J3">
        <f t="shared" si="5"/>
        <v>-1</v>
      </c>
      <c r="K3" s="1">
        <f>INT(E3)</f>
        <v>45392</v>
      </c>
    </row>
    <row r="4" spans="1:12" x14ac:dyDescent="0.2">
      <c r="A4" s="1">
        <v>45393</v>
      </c>
      <c r="B4" t="s">
        <v>16</v>
      </c>
      <c r="C4">
        <v>0.7</v>
      </c>
      <c r="D4">
        <v>11.3</v>
      </c>
      <c r="E4" s="5">
        <f t="shared" si="0"/>
        <v>45393.470833333333</v>
      </c>
      <c r="F4" s="5">
        <f t="shared" si="1"/>
        <v>45393.5</v>
      </c>
      <c r="G4">
        <f t="shared" si="2"/>
        <v>42</v>
      </c>
      <c r="H4" t="str">
        <f t="shared" si="3"/>
        <v>free_time</v>
      </c>
      <c r="I4" t="str">
        <f t="shared" si="4"/>
        <v>red</v>
      </c>
      <c r="J4">
        <f t="shared" si="5"/>
        <v>-1</v>
      </c>
      <c r="K4" s="1">
        <f>INT(E4)</f>
        <v>45393</v>
      </c>
    </row>
    <row r="5" spans="1:12" x14ac:dyDescent="0.2">
      <c r="A5" s="1">
        <v>45393</v>
      </c>
      <c r="B5" t="s">
        <v>16</v>
      </c>
      <c r="C5">
        <v>0.8</v>
      </c>
      <c r="D5">
        <v>12.7</v>
      </c>
      <c r="E5" s="5">
        <f t="shared" si="0"/>
        <v>45393.529166666667</v>
      </c>
      <c r="F5" s="5">
        <f t="shared" si="1"/>
        <v>45393.5625</v>
      </c>
      <c r="G5">
        <f t="shared" si="2"/>
        <v>48</v>
      </c>
      <c r="H5" t="str">
        <f t="shared" si="3"/>
        <v>free_time</v>
      </c>
      <c r="I5" t="str">
        <f t="shared" si="4"/>
        <v>red</v>
      </c>
      <c r="J5">
        <f t="shared" si="5"/>
        <v>-1</v>
      </c>
      <c r="K5" s="1">
        <f t="shared" ref="K5:K10" si="6">INT(E5)</f>
        <v>45393</v>
      </c>
    </row>
    <row r="6" spans="1:12" x14ac:dyDescent="0.2">
      <c r="A6" s="9">
        <v>45392</v>
      </c>
      <c r="B6" t="s">
        <v>18</v>
      </c>
      <c r="C6">
        <v>1.4</v>
      </c>
      <c r="D6">
        <v>21</v>
      </c>
      <c r="E6" s="5">
        <f t="shared" si="0"/>
        <v>45392.875</v>
      </c>
      <c r="F6" s="5">
        <f t="shared" si="1"/>
        <v>45392.933333333334</v>
      </c>
      <c r="G6">
        <f t="shared" si="2"/>
        <v>84</v>
      </c>
      <c r="H6" t="str">
        <f t="shared" si="3"/>
        <v>free_time</v>
      </c>
      <c r="I6" t="str">
        <f t="shared" si="4"/>
        <v>red</v>
      </c>
      <c r="J6">
        <f t="shared" si="5"/>
        <v>-1</v>
      </c>
      <c r="K6" s="1">
        <f t="shared" si="6"/>
        <v>45392</v>
      </c>
    </row>
    <row r="7" spans="1:12" x14ac:dyDescent="0.2">
      <c r="A7" s="9">
        <v>45393</v>
      </c>
      <c r="B7" t="s">
        <v>18</v>
      </c>
      <c r="C7">
        <v>1.5</v>
      </c>
      <c r="D7">
        <v>21.4</v>
      </c>
      <c r="E7" s="5">
        <f t="shared" si="0"/>
        <v>45393.89166666667</v>
      </c>
      <c r="F7" s="5">
        <f t="shared" si="1"/>
        <v>45393.95416666667</v>
      </c>
      <c r="G7">
        <f t="shared" si="2"/>
        <v>90</v>
      </c>
      <c r="H7" t="str">
        <f t="shared" si="3"/>
        <v>free_time</v>
      </c>
      <c r="I7" t="str">
        <f t="shared" si="4"/>
        <v>red</v>
      </c>
      <c r="J7">
        <f t="shared" si="5"/>
        <v>-1</v>
      </c>
      <c r="K7" s="1">
        <f t="shared" si="6"/>
        <v>45393</v>
      </c>
    </row>
    <row r="8" spans="1:12" x14ac:dyDescent="0.2">
      <c r="A8" s="9">
        <v>45394</v>
      </c>
      <c r="B8" t="s">
        <v>16</v>
      </c>
      <c r="C8">
        <v>0.5</v>
      </c>
      <c r="D8">
        <v>12.5</v>
      </c>
      <c r="E8" s="5">
        <f t="shared" si="0"/>
        <v>45394.520833333336</v>
      </c>
      <c r="F8" s="5">
        <f t="shared" si="1"/>
        <v>45394.541666666664</v>
      </c>
      <c r="G8">
        <f t="shared" si="2"/>
        <v>30</v>
      </c>
      <c r="H8" t="str">
        <f t="shared" si="3"/>
        <v>free_time</v>
      </c>
      <c r="I8" t="str">
        <f t="shared" si="4"/>
        <v>red</v>
      </c>
      <c r="J8">
        <f t="shared" si="5"/>
        <v>-1</v>
      </c>
      <c r="K8" s="1">
        <f t="shared" si="6"/>
        <v>45394</v>
      </c>
    </row>
    <row r="9" spans="1:12" x14ac:dyDescent="0.2">
      <c r="A9" s="9">
        <v>45394</v>
      </c>
      <c r="B9" t="s">
        <v>100</v>
      </c>
      <c r="C9">
        <v>1.7</v>
      </c>
      <c r="D9">
        <v>21</v>
      </c>
      <c r="E9" s="5">
        <f t="shared" si="0"/>
        <v>45394.875</v>
      </c>
      <c r="F9" s="5">
        <f t="shared" si="1"/>
        <v>45394.945833333331</v>
      </c>
      <c r="G9">
        <f t="shared" si="2"/>
        <v>102</v>
      </c>
      <c r="H9" t="str">
        <f t="shared" si="3"/>
        <v>free_time</v>
      </c>
      <c r="I9" t="str">
        <f t="shared" si="4"/>
        <v>red</v>
      </c>
      <c r="J9">
        <f t="shared" si="5"/>
        <v>-1</v>
      </c>
      <c r="K9" s="1">
        <f t="shared" si="6"/>
        <v>45394</v>
      </c>
    </row>
    <row r="10" spans="1:12" x14ac:dyDescent="0.2">
      <c r="A10" s="9">
        <v>45395</v>
      </c>
      <c r="B10" t="s">
        <v>16</v>
      </c>
      <c r="C10">
        <v>0.8</v>
      </c>
      <c r="D10">
        <v>10</v>
      </c>
      <c r="E10" s="5">
        <f t="shared" si="0"/>
        <v>45395.416666666664</v>
      </c>
      <c r="F10" s="5">
        <f t="shared" si="1"/>
        <v>45395.45</v>
      </c>
      <c r="G10">
        <f t="shared" si="2"/>
        <v>48</v>
      </c>
      <c r="H10" t="str">
        <f t="shared" si="3"/>
        <v>free_time</v>
      </c>
      <c r="I10" t="str">
        <f t="shared" si="4"/>
        <v>red</v>
      </c>
      <c r="J10">
        <f t="shared" si="5"/>
        <v>-1</v>
      </c>
      <c r="K10" s="1">
        <f t="shared" si="6"/>
        <v>45395</v>
      </c>
    </row>
    <row r="11" spans="1:12" x14ac:dyDescent="0.2">
      <c r="A11" s="9">
        <v>45396</v>
      </c>
      <c r="B11" t="s">
        <v>18</v>
      </c>
      <c r="C11">
        <v>2</v>
      </c>
      <c r="D11">
        <v>21</v>
      </c>
      <c r="E11" s="5">
        <f t="shared" si="0"/>
        <v>45396.875</v>
      </c>
      <c r="F11" s="5">
        <f t="shared" si="1"/>
        <v>45396.958333333336</v>
      </c>
      <c r="G11">
        <f t="shared" si="2"/>
        <v>120</v>
      </c>
      <c r="H11" t="str">
        <f t="shared" si="3"/>
        <v>free_time</v>
      </c>
      <c r="I11" t="str">
        <f t="shared" si="4"/>
        <v>red</v>
      </c>
      <c r="J11">
        <f t="shared" si="5"/>
        <v>-1</v>
      </c>
      <c r="K11" s="1">
        <f t="shared" ref="K11:K39" si="7">INT(E11)</f>
        <v>45396</v>
      </c>
    </row>
    <row r="12" spans="1:12" x14ac:dyDescent="0.2">
      <c r="A12" s="9">
        <v>45397</v>
      </c>
      <c r="B12" t="s">
        <v>16</v>
      </c>
      <c r="C12">
        <v>1.4</v>
      </c>
      <c r="D12">
        <v>9.5</v>
      </c>
      <c r="E12" s="5">
        <f t="shared" si="0"/>
        <v>45397.395833333336</v>
      </c>
      <c r="F12" s="5">
        <f t="shared" si="1"/>
        <v>45397.45416666667</v>
      </c>
      <c r="G12">
        <f t="shared" si="2"/>
        <v>84</v>
      </c>
      <c r="H12" t="str">
        <f t="shared" si="3"/>
        <v>free_time</v>
      </c>
      <c r="I12" t="str">
        <f t="shared" si="4"/>
        <v>red</v>
      </c>
      <c r="J12">
        <f t="shared" si="5"/>
        <v>-1</v>
      </c>
      <c r="K12" s="1">
        <f t="shared" si="7"/>
        <v>45397</v>
      </c>
    </row>
    <row r="13" spans="1:12" x14ac:dyDescent="0.2">
      <c r="A13" s="9">
        <v>45398</v>
      </c>
      <c r="B13" t="s">
        <v>16</v>
      </c>
      <c r="C13">
        <v>0.4</v>
      </c>
      <c r="D13">
        <v>15.2</v>
      </c>
      <c r="E13" s="5">
        <f t="shared" si="0"/>
        <v>45398.633333333331</v>
      </c>
      <c r="F13" s="5">
        <f t="shared" si="1"/>
        <v>45398.65</v>
      </c>
      <c r="G13">
        <f t="shared" si="2"/>
        <v>24</v>
      </c>
      <c r="H13" t="str">
        <f t="shared" si="3"/>
        <v>free_time</v>
      </c>
      <c r="I13" t="str">
        <f t="shared" si="4"/>
        <v>red</v>
      </c>
      <c r="J13">
        <f t="shared" si="5"/>
        <v>-1</v>
      </c>
      <c r="K13" s="1">
        <f t="shared" si="7"/>
        <v>45398</v>
      </c>
    </row>
    <row r="14" spans="1:12" x14ac:dyDescent="0.2">
      <c r="A14" s="9">
        <v>45399</v>
      </c>
      <c r="B14" t="s">
        <v>16</v>
      </c>
      <c r="C14">
        <v>0.2</v>
      </c>
      <c r="D14">
        <v>8.9</v>
      </c>
      <c r="E14" s="5">
        <f t="shared" si="0"/>
        <v>45399.370833333334</v>
      </c>
      <c r="F14" s="5">
        <f t="shared" si="1"/>
        <v>45399.379166666666</v>
      </c>
      <c r="G14">
        <f t="shared" si="2"/>
        <v>12</v>
      </c>
      <c r="H14" t="str">
        <f t="shared" si="3"/>
        <v>free_time</v>
      </c>
      <c r="I14" t="str">
        <f t="shared" si="4"/>
        <v>red</v>
      </c>
      <c r="J14">
        <f t="shared" si="5"/>
        <v>-1</v>
      </c>
      <c r="K14" s="1">
        <f t="shared" si="7"/>
        <v>45399</v>
      </c>
    </row>
    <row r="15" spans="1:12" x14ac:dyDescent="0.2">
      <c r="A15" s="9">
        <v>45399</v>
      </c>
      <c r="B15" t="s">
        <v>16</v>
      </c>
      <c r="C15">
        <v>0.8</v>
      </c>
      <c r="D15">
        <v>10.5</v>
      </c>
      <c r="E15" s="5">
        <f t="shared" si="0"/>
        <v>45399.4375</v>
      </c>
      <c r="F15" s="5">
        <f t="shared" si="1"/>
        <v>45399.470833333333</v>
      </c>
      <c r="G15">
        <f t="shared" si="2"/>
        <v>48</v>
      </c>
      <c r="H15" t="str">
        <f t="shared" si="3"/>
        <v>free_time</v>
      </c>
      <c r="I15" t="str">
        <f t="shared" si="4"/>
        <v>red</v>
      </c>
      <c r="J15">
        <f t="shared" si="5"/>
        <v>-1</v>
      </c>
      <c r="K15" s="1">
        <f t="shared" si="7"/>
        <v>45399</v>
      </c>
    </row>
    <row r="16" spans="1:12" x14ac:dyDescent="0.2">
      <c r="A16" s="9">
        <v>45399</v>
      </c>
      <c r="B16" t="s">
        <v>103</v>
      </c>
      <c r="C16">
        <v>0.7</v>
      </c>
      <c r="D16">
        <v>20</v>
      </c>
      <c r="E16" s="5">
        <f t="shared" si="0"/>
        <v>45399.833333333336</v>
      </c>
      <c r="F16" s="5">
        <f t="shared" si="1"/>
        <v>45399.862500000003</v>
      </c>
      <c r="G16">
        <f t="shared" si="2"/>
        <v>42</v>
      </c>
      <c r="H16" t="str">
        <f t="shared" si="3"/>
        <v>free_time</v>
      </c>
      <c r="I16" t="str">
        <f t="shared" si="4"/>
        <v>red</v>
      </c>
      <c r="J16">
        <f t="shared" si="5"/>
        <v>-1</v>
      </c>
      <c r="K16" s="1">
        <f t="shared" si="7"/>
        <v>45399</v>
      </c>
    </row>
    <row r="17" spans="1:11" x14ac:dyDescent="0.2">
      <c r="A17" s="9">
        <v>45399</v>
      </c>
      <c r="B17" t="s">
        <v>66</v>
      </c>
      <c r="C17">
        <v>2</v>
      </c>
      <c r="D17">
        <v>21</v>
      </c>
      <c r="E17" s="5">
        <f t="shared" si="0"/>
        <v>45399.875</v>
      </c>
      <c r="F17" s="5">
        <f t="shared" si="1"/>
        <v>45399.958333333336</v>
      </c>
      <c r="G17">
        <f t="shared" si="2"/>
        <v>120</v>
      </c>
      <c r="H17" t="str">
        <f t="shared" si="3"/>
        <v>free_time</v>
      </c>
      <c r="I17" t="str">
        <f t="shared" si="4"/>
        <v>red</v>
      </c>
      <c r="J17">
        <f t="shared" si="5"/>
        <v>-1</v>
      </c>
      <c r="K17" s="1">
        <f t="shared" si="7"/>
        <v>45399</v>
      </c>
    </row>
    <row r="18" spans="1:11" x14ac:dyDescent="0.2">
      <c r="A18" s="9">
        <v>45400</v>
      </c>
      <c r="B18" t="s">
        <v>17</v>
      </c>
      <c r="C18">
        <v>0.5</v>
      </c>
      <c r="D18">
        <v>8</v>
      </c>
      <c r="E18" s="5">
        <f t="shared" si="0"/>
        <v>45400.333333333336</v>
      </c>
      <c r="F18" s="5">
        <f t="shared" si="1"/>
        <v>45400.354166666664</v>
      </c>
      <c r="G18">
        <f t="shared" si="2"/>
        <v>30</v>
      </c>
      <c r="H18" t="str">
        <f t="shared" si="3"/>
        <v>free_time</v>
      </c>
      <c r="I18" t="str">
        <f t="shared" si="4"/>
        <v>red</v>
      </c>
      <c r="J18">
        <f t="shared" si="5"/>
        <v>-1</v>
      </c>
      <c r="K18" s="1">
        <f t="shared" si="7"/>
        <v>45400</v>
      </c>
    </row>
    <row r="19" spans="1:11" x14ac:dyDescent="0.2">
      <c r="A19" s="9">
        <v>45400</v>
      </c>
      <c r="B19" t="s">
        <v>17</v>
      </c>
      <c r="C19">
        <v>0.3</v>
      </c>
      <c r="D19">
        <v>10.199999999999999</v>
      </c>
      <c r="E19" s="5">
        <f t="shared" si="0"/>
        <v>45400.425000000003</v>
      </c>
      <c r="F19" s="5">
        <f t="shared" si="1"/>
        <v>45400.4375</v>
      </c>
      <c r="G19">
        <f t="shared" si="2"/>
        <v>18</v>
      </c>
      <c r="H19" t="str">
        <f t="shared" si="3"/>
        <v>free_time</v>
      </c>
      <c r="I19" t="str">
        <f t="shared" si="4"/>
        <v>red</v>
      </c>
      <c r="J19">
        <f t="shared" si="5"/>
        <v>-1</v>
      </c>
      <c r="K19" s="1">
        <f t="shared" si="7"/>
        <v>45400</v>
      </c>
    </row>
    <row r="20" spans="1:11" x14ac:dyDescent="0.2">
      <c r="A20" s="9">
        <v>45400</v>
      </c>
      <c r="B20" t="s">
        <v>17</v>
      </c>
      <c r="C20">
        <v>0.4</v>
      </c>
      <c r="D20">
        <v>11.7</v>
      </c>
      <c r="E20" s="5">
        <f t="shared" si="0"/>
        <v>45400.487500000003</v>
      </c>
      <c r="F20" s="5">
        <f t="shared" si="1"/>
        <v>45400.504166666666</v>
      </c>
      <c r="G20">
        <f t="shared" si="2"/>
        <v>24</v>
      </c>
      <c r="H20" t="str">
        <f t="shared" si="3"/>
        <v>free_time</v>
      </c>
      <c r="I20" t="str">
        <f t="shared" si="4"/>
        <v>red</v>
      </c>
      <c r="J20">
        <f t="shared" si="5"/>
        <v>-1</v>
      </c>
      <c r="K20" s="1">
        <f t="shared" si="7"/>
        <v>45400</v>
      </c>
    </row>
    <row r="21" spans="1:11" x14ac:dyDescent="0.2">
      <c r="A21" s="9">
        <v>45401</v>
      </c>
      <c r="B21" t="s">
        <v>16</v>
      </c>
      <c r="C21">
        <v>0.5</v>
      </c>
      <c r="D21">
        <v>10.7</v>
      </c>
      <c r="E21" s="5">
        <f t="shared" si="0"/>
        <v>45401.445833333331</v>
      </c>
      <c r="F21" s="5">
        <f t="shared" si="1"/>
        <v>45401.466666666667</v>
      </c>
      <c r="G21">
        <f t="shared" si="2"/>
        <v>30</v>
      </c>
      <c r="H21" t="str">
        <f t="shared" si="3"/>
        <v>free_time</v>
      </c>
      <c r="I21" t="str">
        <f t="shared" si="4"/>
        <v>red</v>
      </c>
      <c r="J21">
        <f t="shared" si="5"/>
        <v>-1</v>
      </c>
      <c r="K21" s="1">
        <f t="shared" si="7"/>
        <v>45401</v>
      </c>
    </row>
    <row r="22" spans="1:11" x14ac:dyDescent="0.2">
      <c r="A22" s="1">
        <v>45401</v>
      </c>
      <c r="B22" t="s">
        <v>18</v>
      </c>
      <c r="C22">
        <v>0.6</v>
      </c>
      <c r="D22">
        <v>15</v>
      </c>
      <c r="E22" s="5">
        <f t="shared" si="0"/>
        <v>45401.625</v>
      </c>
      <c r="F22" s="5">
        <f t="shared" si="1"/>
        <v>45401.65</v>
      </c>
      <c r="G22">
        <f t="shared" si="2"/>
        <v>36</v>
      </c>
      <c r="H22" t="str">
        <f t="shared" si="3"/>
        <v>free_time</v>
      </c>
      <c r="I22" t="str">
        <f t="shared" si="4"/>
        <v>red</v>
      </c>
      <c r="J22">
        <f t="shared" si="5"/>
        <v>-1</v>
      </c>
      <c r="K22" s="1">
        <f t="shared" si="7"/>
        <v>45401</v>
      </c>
    </row>
    <row r="23" spans="1:11" x14ac:dyDescent="0.2">
      <c r="A23" s="1">
        <v>45402</v>
      </c>
      <c r="B23" t="s">
        <v>17</v>
      </c>
      <c r="C23">
        <v>0.5</v>
      </c>
      <c r="D23">
        <v>13</v>
      </c>
      <c r="E23" s="5">
        <f t="shared" si="0"/>
        <v>45402.541666666664</v>
      </c>
      <c r="F23" s="5">
        <f t="shared" si="1"/>
        <v>45402.5625</v>
      </c>
      <c r="G23">
        <f t="shared" si="2"/>
        <v>30</v>
      </c>
      <c r="H23" t="str">
        <f t="shared" si="3"/>
        <v>free_time</v>
      </c>
      <c r="I23" t="str">
        <f t="shared" si="4"/>
        <v>red</v>
      </c>
      <c r="J23">
        <f t="shared" si="5"/>
        <v>-1</v>
      </c>
      <c r="K23" s="1">
        <f t="shared" si="7"/>
        <v>45402</v>
      </c>
    </row>
    <row r="24" spans="1:11" x14ac:dyDescent="0.2">
      <c r="A24" s="1">
        <v>45402</v>
      </c>
      <c r="B24" t="s">
        <v>16</v>
      </c>
      <c r="C24">
        <v>0.2</v>
      </c>
      <c r="D24">
        <v>16.399999999999999</v>
      </c>
      <c r="E24" s="5">
        <f t="shared" si="0"/>
        <v>45402.683333333334</v>
      </c>
      <c r="F24" s="5">
        <f t="shared" si="1"/>
        <v>45402.691666666666</v>
      </c>
      <c r="G24">
        <f t="shared" si="2"/>
        <v>12</v>
      </c>
      <c r="H24" t="str">
        <f t="shared" si="3"/>
        <v>free_time</v>
      </c>
      <c r="I24" t="str">
        <f t="shared" si="4"/>
        <v>red</v>
      </c>
      <c r="J24">
        <f t="shared" si="5"/>
        <v>-1</v>
      </c>
      <c r="K24" s="1">
        <f t="shared" si="7"/>
        <v>45402</v>
      </c>
    </row>
    <row r="25" spans="1:11" x14ac:dyDescent="0.2">
      <c r="A25" s="1">
        <v>45403</v>
      </c>
      <c r="B25" t="s">
        <v>16</v>
      </c>
      <c r="C25">
        <v>1</v>
      </c>
      <c r="D25">
        <v>9.5</v>
      </c>
      <c r="E25" s="5">
        <f t="shared" si="0"/>
        <v>45403.395833333336</v>
      </c>
      <c r="F25" s="5">
        <f t="shared" si="1"/>
        <v>45403.4375</v>
      </c>
      <c r="G25">
        <f t="shared" si="2"/>
        <v>60</v>
      </c>
      <c r="H25" t="str">
        <f t="shared" si="3"/>
        <v>free_time</v>
      </c>
      <c r="I25" t="str">
        <f t="shared" si="4"/>
        <v>red</v>
      </c>
      <c r="J25">
        <f t="shared" si="5"/>
        <v>-1</v>
      </c>
      <c r="K25" s="1">
        <f t="shared" si="7"/>
        <v>45403</v>
      </c>
    </row>
    <row r="26" spans="1:11" x14ac:dyDescent="0.2">
      <c r="A26" s="1">
        <v>45403</v>
      </c>
      <c r="B26" t="s">
        <v>17</v>
      </c>
      <c r="C26">
        <v>0.4</v>
      </c>
      <c r="D26">
        <v>10.5</v>
      </c>
      <c r="E26" s="5">
        <f t="shared" si="0"/>
        <v>45403.4375</v>
      </c>
      <c r="F26" s="5">
        <f t="shared" si="1"/>
        <v>45403.45416666667</v>
      </c>
      <c r="G26">
        <f t="shared" si="2"/>
        <v>24</v>
      </c>
      <c r="H26" t="str">
        <f t="shared" si="3"/>
        <v>free_time</v>
      </c>
      <c r="I26" t="str">
        <f t="shared" si="4"/>
        <v>red</v>
      </c>
      <c r="J26">
        <f t="shared" si="5"/>
        <v>-1</v>
      </c>
      <c r="K26" s="1">
        <f t="shared" si="7"/>
        <v>45403</v>
      </c>
    </row>
    <row r="27" spans="1:11" x14ac:dyDescent="0.2">
      <c r="A27" s="1">
        <v>45402</v>
      </c>
      <c r="B27" t="s">
        <v>116</v>
      </c>
      <c r="C27">
        <v>2</v>
      </c>
      <c r="D27">
        <v>18.5</v>
      </c>
      <c r="E27" s="5">
        <f t="shared" si="0"/>
        <v>45402.770833333336</v>
      </c>
      <c r="F27" s="5">
        <f t="shared" si="1"/>
        <v>45402.854166666664</v>
      </c>
      <c r="G27">
        <f t="shared" si="2"/>
        <v>120</v>
      </c>
      <c r="H27" t="str">
        <f t="shared" si="3"/>
        <v>free_time</v>
      </c>
      <c r="I27" t="str">
        <f t="shared" si="4"/>
        <v>red</v>
      </c>
      <c r="J27">
        <f t="shared" si="5"/>
        <v>-1</v>
      </c>
      <c r="K27" s="1">
        <f t="shared" si="7"/>
        <v>45402</v>
      </c>
    </row>
    <row r="28" spans="1:11" x14ac:dyDescent="0.2">
      <c r="A28" s="1">
        <v>45403</v>
      </c>
      <c r="B28" t="s">
        <v>103</v>
      </c>
      <c r="C28">
        <v>0.5</v>
      </c>
      <c r="D28">
        <v>15</v>
      </c>
      <c r="E28" s="5">
        <f t="shared" si="0"/>
        <v>45403.625</v>
      </c>
      <c r="F28" s="5">
        <f t="shared" si="1"/>
        <v>45403.645833333336</v>
      </c>
      <c r="G28">
        <f t="shared" si="2"/>
        <v>30</v>
      </c>
      <c r="H28" t="str">
        <f t="shared" si="3"/>
        <v>free_time</v>
      </c>
      <c r="I28" t="str">
        <f t="shared" si="4"/>
        <v>red</v>
      </c>
      <c r="J28">
        <f t="shared" si="5"/>
        <v>-1</v>
      </c>
      <c r="K28" s="1">
        <f t="shared" si="7"/>
        <v>45403</v>
      </c>
    </row>
    <row r="29" spans="1:11" x14ac:dyDescent="0.2">
      <c r="A29" s="1">
        <v>45404</v>
      </c>
      <c r="B29" t="s">
        <v>16</v>
      </c>
      <c r="C29">
        <v>0.5</v>
      </c>
      <c r="D29">
        <v>7</v>
      </c>
      <c r="E29" s="5">
        <f t="shared" si="0"/>
        <v>45404.291666666664</v>
      </c>
      <c r="F29" s="5">
        <f t="shared" si="1"/>
        <v>45404.3125</v>
      </c>
      <c r="G29">
        <f t="shared" si="2"/>
        <v>30</v>
      </c>
      <c r="H29" t="str">
        <f t="shared" si="3"/>
        <v>free_time</v>
      </c>
      <c r="I29" t="str">
        <f t="shared" si="4"/>
        <v>red</v>
      </c>
      <c r="J29">
        <f t="shared" si="5"/>
        <v>-1</v>
      </c>
      <c r="K29" s="1">
        <f t="shared" si="7"/>
        <v>45404</v>
      </c>
    </row>
    <row r="30" spans="1:11" x14ac:dyDescent="0.2">
      <c r="A30" s="1">
        <v>45404</v>
      </c>
      <c r="B30" t="s">
        <v>17</v>
      </c>
      <c r="C30">
        <v>1.3</v>
      </c>
      <c r="D30">
        <v>8.3000000000000007</v>
      </c>
      <c r="E30" s="5">
        <f t="shared" si="0"/>
        <v>45404.345833333333</v>
      </c>
      <c r="F30" s="5">
        <f t="shared" si="1"/>
        <v>45404.4</v>
      </c>
      <c r="G30">
        <f t="shared" si="2"/>
        <v>78</v>
      </c>
      <c r="H30" t="str">
        <f t="shared" si="3"/>
        <v>free_time</v>
      </c>
      <c r="I30" t="str">
        <f t="shared" si="4"/>
        <v>red</v>
      </c>
      <c r="J30">
        <f t="shared" si="5"/>
        <v>-1</v>
      </c>
      <c r="K30" s="1">
        <f t="shared" si="7"/>
        <v>45404</v>
      </c>
    </row>
    <row r="31" spans="1:11" x14ac:dyDescent="0.2">
      <c r="A31" s="1">
        <v>45405</v>
      </c>
      <c r="B31" t="s">
        <v>16</v>
      </c>
      <c r="C31">
        <v>0.5</v>
      </c>
      <c r="D31">
        <v>17</v>
      </c>
      <c r="E31" s="5">
        <f t="shared" si="0"/>
        <v>45405.708333333336</v>
      </c>
      <c r="F31" s="5">
        <f t="shared" si="1"/>
        <v>45405.729166666664</v>
      </c>
      <c r="G31">
        <f t="shared" si="2"/>
        <v>30</v>
      </c>
      <c r="H31" t="str">
        <f t="shared" si="3"/>
        <v>free_time</v>
      </c>
      <c r="I31" t="str">
        <f t="shared" si="4"/>
        <v>red</v>
      </c>
      <c r="J31">
        <f t="shared" si="5"/>
        <v>-1</v>
      </c>
      <c r="K31" s="1">
        <f t="shared" si="7"/>
        <v>45405</v>
      </c>
    </row>
    <row r="32" spans="1:11" x14ac:dyDescent="0.2">
      <c r="A32" s="1">
        <v>45406</v>
      </c>
      <c r="B32" t="s">
        <v>16</v>
      </c>
      <c r="C32">
        <v>1.3</v>
      </c>
      <c r="D32">
        <v>8.4</v>
      </c>
      <c r="E32" s="5">
        <f t="shared" si="0"/>
        <v>45406.35</v>
      </c>
      <c r="F32" s="5">
        <f t="shared" si="1"/>
        <v>45406.404166666667</v>
      </c>
      <c r="G32">
        <f t="shared" si="2"/>
        <v>78</v>
      </c>
      <c r="H32" t="str">
        <f t="shared" si="3"/>
        <v>free_time</v>
      </c>
      <c r="I32" t="str">
        <f t="shared" si="4"/>
        <v>red</v>
      </c>
      <c r="J32">
        <f t="shared" si="5"/>
        <v>-1</v>
      </c>
      <c r="K32" s="1">
        <f t="shared" si="7"/>
        <v>45406</v>
      </c>
    </row>
    <row r="33" spans="1:11" x14ac:dyDescent="0.2">
      <c r="A33" s="1">
        <v>45406</v>
      </c>
      <c r="B33" t="s">
        <v>16</v>
      </c>
      <c r="C33">
        <v>0.6</v>
      </c>
      <c r="D33">
        <v>11.2</v>
      </c>
      <c r="E33" s="5">
        <f t="shared" si="0"/>
        <v>45406.466666666667</v>
      </c>
      <c r="F33" s="5">
        <f t="shared" si="1"/>
        <v>45406.491666666669</v>
      </c>
      <c r="G33">
        <f t="shared" si="2"/>
        <v>36</v>
      </c>
      <c r="H33" t="str">
        <f t="shared" si="3"/>
        <v>free_time</v>
      </c>
      <c r="I33" t="str">
        <f t="shared" si="4"/>
        <v>red</v>
      </c>
      <c r="J33">
        <f t="shared" si="5"/>
        <v>-1</v>
      </c>
      <c r="K33" s="1">
        <f t="shared" si="7"/>
        <v>45406</v>
      </c>
    </row>
    <row r="34" spans="1:11" x14ac:dyDescent="0.2">
      <c r="A34" s="1">
        <v>45406</v>
      </c>
      <c r="B34" t="s">
        <v>16</v>
      </c>
      <c r="C34">
        <v>0.5</v>
      </c>
      <c r="D34">
        <v>14.7</v>
      </c>
      <c r="E34" s="5">
        <f t="shared" si="0"/>
        <v>45406.612500000003</v>
      </c>
      <c r="F34" s="5">
        <f t="shared" si="1"/>
        <v>45406.633333333331</v>
      </c>
      <c r="G34">
        <f t="shared" si="2"/>
        <v>30</v>
      </c>
      <c r="H34" t="str">
        <f t="shared" si="3"/>
        <v>free_time</v>
      </c>
      <c r="I34" t="str">
        <f t="shared" si="4"/>
        <v>red</v>
      </c>
      <c r="J34">
        <f t="shared" si="5"/>
        <v>-1</v>
      </c>
      <c r="K34" s="1">
        <f t="shared" si="7"/>
        <v>45406</v>
      </c>
    </row>
    <row r="35" spans="1:11" x14ac:dyDescent="0.2">
      <c r="A35" s="1">
        <v>45406</v>
      </c>
      <c r="B35" t="s">
        <v>16</v>
      </c>
      <c r="C35">
        <v>1.2</v>
      </c>
      <c r="D35">
        <v>17</v>
      </c>
      <c r="E35" s="5">
        <f t="shared" si="0"/>
        <v>45406.708333333336</v>
      </c>
      <c r="F35" s="5">
        <f t="shared" si="1"/>
        <v>45406.758333333331</v>
      </c>
      <c r="G35">
        <f t="shared" si="2"/>
        <v>72</v>
      </c>
      <c r="H35" t="str">
        <f t="shared" si="3"/>
        <v>free_time</v>
      </c>
      <c r="I35" t="str">
        <f t="shared" si="4"/>
        <v>red</v>
      </c>
      <c r="J35">
        <f t="shared" si="5"/>
        <v>-1</v>
      </c>
      <c r="K35" s="1">
        <f t="shared" si="7"/>
        <v>45406</v>
      </c>
    </row>
    <row r="36" spans="1:11" x14ac:dyDescent="0.2">
      <c r="A36" s="1">
        <v>45406</v>
      </c>
      <c r="B36" t="s">
        <v>16</v>
      </c>
      <c r="C36">
        <v>0.9</v>
      </c>
      <c r="D36">
        <v>21.2</v>
      </c>
      <c r="E36" s="5">
        <f t="shared" si="0"/>
        <v>45406.883333333331</v>
      </c>
      <c r="F36" s="5">
        <f t="shared" si="1"/>
        <v>45406.92083333333</v>
      </c>
      <c r="G36">
        <f t="shared" si="2"/>
        <v>54</v>
      </c>
      <c r="H36" t="str">
        <f t="shared" si="3"/>
        <v>free_time</v>
      </c>
      <c r="I36" t="str">
        <f t="shared" si="4"/>
        <v>red</v>
      </c>
      <c r="J36">
        <f t="shared" si="5"/>
        <v>-1</v>
      </c>
      <c r="K36" s="1">
        <f t="shared" si="7"/>
        <v>45406</v>
      </c>
    </row>
    <row r="37" spans="1:11" x14ac:dyDescent="0.2">
      <c r="A37" s="1">
        <v>45407</v>
      </c>
      <c r="B37" t="s">
        <v>16</v>
      </c>
      <c r="C37">
        <v>1.5</v>
      </c>
      <c r="D37">
        <v>8.1999999999999993</v>
      </c>
      <c r="E37" s="5">
        <f t="shared" si="0"/>
        <v>45407.341666666667</v>
      </c>
      <c r="F37" s="5">
        <f t="shared" si="1"/>
        <v>45407.404166666667</v>
      </c>
      <c r="G37">
        <f t="shared" si="2"/>
        <v>90</v>
      </c>
      <c r="H37" t="str">
        <f t="shared" ref="H37:H39" si="8">IF(A37&gt;0,"free_time",0)</f>
        <v>free_time</v>
      </c>
      <c r="I37" t="str">
        <f t="shared" ref="I37:I39" si="9">IF(A37&gt;0,"red",0)</f>
        <v>red</v>
      </c>
      <c r="J37">
        <f t="shared" ref="J37:J39" si="10">IF(A37&gt;0,-1,0)</f>
        <v>-1</v>
      </c>
      <c r="K37" s="1">
        <f t="shared" si="7"/>
        <v>45407</v>
      </c>
    </row>
    <row r="38" spans="1:11" x14ac:dyDescent="0.2">
      <c r="A38" s="1">
        <v>45410</v>
      </c>
      <c r="B38" t="s">
        <v>16</v>
      </c>
      <c r="C38">
        <v>3</v>
      </c>
      <c r="D38">
        <v>15</v>
      </c>
      <c r="E38" s="5">
        <f t="shared" si="0"/>
        <v>45410.625</v>
      </c>
      <c r="F38" s="5">
        <f t="shared" si="1"/>
        <v>45410.75</v>
      </c>
      <c r="G38">
        <f t="shared" si="2"/>
        <v>180</v>
      </c>
      <c r="H38" t="str">
        <f t="shared" si="8"/>
        <v>free_time</v>
      </c>
      <c r="I38" t="str">
        <f t="shared" si="9"/>
        <v>red</v>
      </c>
      <c r="J38">
        <f t="shared" si="10"/>
        <v>-1</v>
      </c>
      <c r="K38" s="1">
        <f t="shared" si="7"/>
        <v>45410</v>
      </c>
    </row>
    <row r="39" spans="1:11" x14ac:dyDescent="0.2">
      <c r="A39" s="1">
        <v>45412</v>
      </c>
      <c r="B39" t="s">
        <v>66</v>
      </c>
      <c r="C39">
        <v>2</v>
      </c>
      <c r="D39">
        <v>21</v>
      </c>
      <c r="E39" s="5">
        <f t="shared" si="0"/>
        <v>45412.875</v>
      </c>
      <c r="F39" s="5">
        <f t="shared" si="1"/>
        <v>45412.958333333336</v>
      </c>
      <c r="G39">
        <f t="shared" si="2"/>
        <v>120</v>
      </c>
      <c r="H39" t="str">
        <f t="shared" si="8"/>
        <v>free_time</v>
      </c>
      <c r="I39" t="str">
        <f t="shared" si="9"/>
        <v>red</v>
      </c>
      <c r="J39">
        <f t="shared" si="10"/>
        <v>-1</v>
      </c>
      <c r="K39" s="1">
        <f t="shared" si="7"/>
        <v>45412</v>
      </c>
    </row>
    <row r="40" spans="1:11" x14ac:dyDescent="0.2">
      <c r="A40" s="1">
        <v>45413</v>
      </c>
      <c r="B40" t="s">
        <v>16</v>
      </c>
      <c r="C40">
        <v>2.5</v>
      </c>
      <c r="D40">
        <v>14</v>
      </c>
      <c r="E40" s="5">
        <f t="shared" si="0"/>
        <v>45413.583333333336</v>
      </c>
      <c r="F40" s="5">
        <f t="shared" si="1"/>
        <v>45413.6875</v>
      </c>
      <c r="G40">
        <f t="shared" si="2"/>
        <v>150</v>
      </c>
      <c r="H40" t="str">
        <f t="shared" ref="H40:H41" si="11">IF(A40&gt;0,"free_time",0)</f>
        <v>free_time</v>
      </c>
      <c r="I40" t="str">
        <f t="shared" ref="I40:I41" si="12">IF(A40&gt;0,"red",0)</f>
        <v>red</v>
      </c>
      <c r="J40">
        <f t="shared" ref="J40:J41" si="13">IF(A40&gt;0,-1,0)</f>
        <v>-1</v>
      </c>
      <c r="K40" s="1">
        <f t="shared" ref="K40:K41" si="14">INT(E40)</f>
        <v>45413</v>
      </c>
    </row>
    <row r="41" spans="1:11" x14ac:dyDescent="0.2">
      <c r="A41" s="1">
        <v>45414</v>
      </c>
      <c r="B41" t="s">
        <v>16</v>
      </c>
      <c r="C41">
        <v>2</v>
      </c>
      <c r="D41">
        <v>10.5</v>
      </c>
      <c r="E41" s="5">
        <f t="shared" si="0"/>
        <v>45414.4375</v>
      </c>
      <c r="F41" s="5">
        <f t="shared" si="1"/>
        <v>45414.520833333336</v>
      </c>
      <c r="G41">
        <f t="shared" si="2"/>
        <v>120</v>
      </c>
      <c r="H41" t="str">
        <f t="shared" si="11"/>
        <v>free_time</v>
      </c>
      <c r="I41" t="str">
        <f t="shared" si="12"/>
        <v>red</v>
      </c>
      <c r="J41">
        <f t="shared" si="13"/>
        <v>-1</v>
      </c>
      <c r="K41" s="1">
        <f t="shared" si="14"/>
        <v>45414</v>
      </c>
    </row>
    <row r="42" spans="1:11" x14ac:dyDescent="0.2">
      <c r="A42" s="1">
        <v>45414</v>
      </c>
      <c r="B42" t="s">
        <v>17</v>
      </c>
      <c r="C42">
        <v>1</v>
      </c>
      <c r="D42">
        <v>8</v>
      </c>
      <c r="E42" s="5">
        <f t="shared" ref="E42:E71" si="15">A42+(TIME(INT(D42), (MOD(D42,1)*60), 0))</f>
        <v>45414.333333333336</v>
      </c>
      <c r="F42" s="5">
        <f t="shared" ref="F42:F45" si="16">A42+(TIME(INT((D42+C42)), (MOD((D42+C42),1)*60), 0))</f>
        <v>45414.375</v>
      </c>
      <c r="G42">
        <f t="shared" ref="G42:G49" si="17">C42*60</f>
        <v>60</v>
      </c>
      <c r="H42" t="str">
        <f t="shared" ref="H42:H43" si="18">IF(A42&gt;0,"free_time",0)</f>
        <v>free_time</v>
      </c>
      <c r="I42" t="str">
        <f t="shared" ref="I42:I43" si="19">IF(A42&gt;0,"red",0)</f>
        <v>red</v>
      </c>
      <c r="J42">
        <f t="shared" ref="J42:J43" si="20">IF(A42&gt;0,-1,0)</f>
        <v>-1</v>
      </c>
      <c r="K42" s="1">
        <f t="shared" ref="K42:K71" si="21">INT(E42)</f>
        <v>45414</v>
      </c>
    </row>
    <row r="43" spans="1:11" x14ac:dyDescent="0.2">
      <c r="A43" s="1">
        <v>45414</v>
      </c>
      <c r="B43" t="s">
        <v>16</v>
      </c>
      <c r="C43">
        <v>0.8</v>
      </c>
      <c r="D43">
        <v>19.2</v>
      </c>
      <c r="E43" s="5">
        <f t="shared" si="15"/>
        <v>45414.8</v>
      </c>
      <c r="F43" s="5">
        <f t="shared" si="16"/>
        <v>45414.833333333336</v>
      </c>
      <c r="G43">
        <f t="shared" si="17"/>
        <v>48</v>
      </c>
      <c r="H43" t="str">
        <f t="shared" si="18"/>
        <v>free_time</v>
      </c>
      <c r="I43" t="str">
        <f t="shared" si="19"/>
        <v>red</v>
      </c>
      <c r="J43">
        <f t="shared" si="20"/>
        <v>-1</v>
      </c>
      <c r="K43" s="1">
        <f t="shared" si="21"/>
        <v>45414</v>
      </c>
    </row>
    <row r="44" spans="1:11" x14ac:dyDescent="0.2">
      <c r="A44" s="1">
        <v>45415</v>
      </c>
      <c r="B44" t="s">
        <v>16</v>
      </c>
      <c r="C44">
        <v>0.4</v>
      </c>
      <c r="D44">
        <v>8.1999999999999993</v>
      </c>
      <c r="E44" s="5">
        <f t="shared" si="15"/>
        <v>45415.341666666667</v>
      </c>
      <c r="F44" s="5">
        <f t="shared" si="16"/>
        <v>45415.35833333333</v>
      </c>
      <c r="G44">
        <f t="shared" si="17"/>
        <v>24</v>
      </c>
      <c r="H44" t="str">
        <f t="shared" ref="H44:H48" si="22">IF(A44&gt;0,"free_time",0)</f>
        <v>free_time</v>
      </c>
      <c r="I44" t="str">
        <f t="shared" ref="I44:I48" si="23">IF(A44&gt;0,"red",0)</f>
        <v>red</v>
      </c>
      <c r="J44">
        <f t="shared" ref="J44:J48" si="24">IF(A44&gt;0,-1,0)</f>
        <v>-1</v>
      </c>
      <c r="K44" s="1">
        <f t="shared" si="21"/>
        <v>45415</v>
      </c>
    </row>
    <row r="45" spans="1:11" x14ac:dyDescent="0.2">
      <c r="A45" s="1">
        <v>45415</v>
      </c>
      <c r="B45" t="s">
        <v>16</v>
      </c>
      <c r="C45">
        <v>0.4</v>
      </c>
      <c r="D45">
        <v>14.6</v>
      </c>
      <c r="E45" s="5">
        <f t="shared" si="15"/>
        <v>45415.60833333333</v>
      </c>
      <c r="F45" s="5">
        <f t="shared" si="16"/>
        <v>45415.625</v>
      </c>
      <c r="G45">
        <f t="shared" si="17"/>
        <v>24</v>
      </c>
      <c r="H45" t="str">
        <f t="shared" si="22"/>
        <v>free_time</v>
      </c>
      <c r="I45" t="str">
        <f t="shared" si="23"/>
        <v>red</v>
      </c>
      <c r="J45">
        <f t="shared" si="24"/>
        <v>-1</v>
      </c>
      <c r="K45" s="1">
        <f t="shared" si="21"/>
        <v>45415</v>
      </c>
    </row>
    <row r="46" spans="1:11" x14ac:dyDescent="0.2">
      <c r="A46" s="1">
        <v>45418</v>
      </c>
      <c r="B46" t="s">
        <v>16</v>
      </c>
      <c r="C46">
        <v>1</v>
      </c>
      <c r="D46">
        <v>20.5</v>
      </c>
      <c r="E46" s="5">
        <f t="shared" si="15"/>
        <v>45418.854166666664</v>
      </c>
      <c r="F46" s="5">
        <f t="shared" ref="F46:F49" si="25">A46+(TIME(INT((D46+C46)), (MOD((D46+C46),1)*60), 0))</f>
        <v>45418.895833333336</v>
      </c>
      <c r="G46">
        <f t="shared" si="17"/>
        <v>60</v>
      </c>
      <c r="H46" t="str">
        <f t="shared" si="22"/>
        <v>free_time</v>
      </c>
      <c r="I46" t="str">
        <f t="shared" si="23"/>
        <v>red</v>
      </c>
      <c r="J46">
        <f t="shared" si="24"/>
        <v>-1</v>
      </c>
      <c r="K46" s="1">
        <f t="shared" si="21"/>
        <v>45418</v>
      </c>
    </row>
    <row r="47" spans="1:11" x14ac:dyDescent="0.2">
      <c r="A47" s="1">
        <v>45425</v>
      </c>
      <c r="B47" t="s">
        <v>16</v>
      </c>
      <c r="C47">
        <v>0.4</v>
      </c>
      <c r="D47">
        <v>7.8</v>
      </c>
      <c r="E47" s="5">
        <f t="shared" si="15"/>
        <v>45425.324999999997</v>
      </c>
      <c r="F47" s="5">
        <f t="shared" si="25"/>
        <v>45425.341666666667</v>
      </c>
      <c r="G47">
        <f t="shared" si="17"/>
        <v>24</v>
      </c>
      <c r="H47" t="str">
        <f t="shared" si="22"/>
        <v>free_time</v>
      </c>
      <c r="I47" t="str">
        <f t="shared" si="23"/>
        <v>red</v>
      </c>
      <c r="J47">
        <f t="shared" si="24"/>
        <v>-1</v>
      </c>
      <c r="K47" s="1">
        <f t="shared" si="21"/>
        <v>45425</v>
      </c>
    </row>
    <row r="48" spans="1:11" x14ac:dyDescent="0.2">
      <c r="A48" s="1">
        <v>45437</v>
      </c>
      <c r="B48" t="s">
        <v>16</v>
      </c>
      <c r="C48">
        <v>2</v>
      </c>
      <c r="D48">
        <v>9</v>
      </c>
      <c r="E48" s="5">
        <f t="shared" si="15"/>
        <v>45437.375</v>
      </c>
      <c r="F48" s="5">
        <f t="shared" si="25"/>
        <v>45437.458333333336</v>
      </c>
      <c r="G48">
        <f t="shared" si="17"/>
        <v>120</v>
      </c>
      <c r="H48" t="str">
        <f t="shared" si="22"/>
        <v>free_time</v>
      </c>
      <c r="I48" t="str">
        <f t="shared" si="23"/>
        <v>red</v>
      </c>
      <c r="J48">
        <f t="shared" si="24"/>
        <v>-1</v>
      </c>
      <c r="K48" s="1">
        <f t="shared" si="21"/>
        <v>45437</v>
      </c>
    </row>
    <row r="49" spans="1:11" x14ac:dyDescent="0.2">
      <c r="A49" s="1">
        <v>45437</v>
      </c>
      <c r="B49" t="s">
        <v>17</v>
      </c>
      <c r="C49">
        <v>1.2</v>
      </c>
      <c r="D49">
        <v>11.5</v>
      </c>
      <c r="E49" s="5">
        <f t="shared" si="15"/>
        <v>45437.479166666664</v>
      </c>
      <c r="F49" s="5">
        <f t="shared" si="25"/>
        <v>45437.529166666667</v>
      </c>
      <c r="G49">
        <f t="shared" si="17"/>
        <v>72</v>
      </c>
      <c r="H49" t="str">
        <f t="shared" ref="H49:H50" si="26">IF(A49&gt;0,"free_time",0)</f>
        <v>free_time</v>
      </c>
      <c r="I49" t="str">
        <f t="shared" ref="I49:I50" si="27">IF(A49&gt;0,"red",0)</f>
        <v>red</v>
      </c>
      <c r="J49">
        <f t="shared" ref="J49:J50" si="28">IF(A49&gt;0,-1,0)</f>
        <v>-1</v>
      </c>
      <c r="K49" s="1">
        <f t="shared" si="21"/>
        <v>45437</v>
      </c>
    </row>
    <row r="50" spans="1:11" x14ac:dyDescent="0.2">
      <c r="A50" s="1">
        <v>45437</v>
      </c>
      <c r="B50" t="s">
        <v>66</v>
      </c>
      <c r="C50">
        <v>1.9</v>
      </c>
      <c r="D50">
        <v>20.100000000000001</v>
      </c>
      <c r="E50" s="5">
        <f t="shared" si="15"/>
        <v>45437.837500000001</v>
      </c>
      <c r="F50" s="5">
        <f t="shared" ref="F50:F71" si="29">A50+(TIME(INT((D50+C50)), (MOD((D50+C50),1)*60), 0))</f>
        <v>45437.916666666664</v>
      </c>
      <c r="G50">
        <f t="shared" ref="G50:G51" si="30">C50*60</f>
        <v>114</v>
      </c>
      <c r="H50" t="str">
        <f t="shared" si="26"/>
        <v>free_time</v>
      </c>
      <c r="I50" t="str">
        <f t="shared" si="27"/>
        <v>red</v>
      </c>
      <c r="J50">
        <f t="shared" si="28"/>
        <v>-1</v>
      </c>
      <c r="K50" s="1">
        <f t="shared" si="21"/>
        <v>45437</v>
      </c>
    </row>
    <row r="51" spans="1:11" x14ac:dyDescent="0.2">
      <c r="A51" s="1">
        <v>45438</v>
      </c>
      <c r="B51" t="s">
        <v>17</v>
      </c>
      <c r="C51">
        <v>0.5</v>
      </c>
      <c r="D51">
        <v>8</v>
      </c>
      <c r="E51" s="5">
        <f t="shared" si="15"/>
        <v>45438.333333333336</v>
      </c>
      <c r="F51" s="5">
        <f t="shared" si="29"/>
        <v>45438.354166666664</v>
      </c>
      <c r="G51">
        <f t="shared" si="30"/>
        <v>30</v>
      </c>
      <c r="H51" t="str">
        <f t="shared" ref="H51:H53" si="31">IF(A51&gt;0,"free_time",0)</f>
        <v>free_time</v>
      </c>
      <c r="I51" t="str">
        <f t="shared" ref="I51:I53" si="32">IF(A51&gt;0,"red",0)</f>
        <v>red</v>
      </c>
      <c r="J51">
        <f t="shared" ref="J51:J53" si="33">IF(A51&gt;0,-1,0)</f>
        <v>-1</v>
      </c>
      <c r="K51" s="1">
        <f t="shared" si="21"/>
        <v>45438</v>
      </c>
    </row>
    <row r="52" spans="1:11" x14ac:dyDescent="0.2">
      <c r="A52" s="1">
        <v>45438</v>
      </c>
      <c r="B52" t="s">
        <v>17</v>
      </c>
      <c r="C52">
        <v>0.5</v>
      </c>
      <c r="D52">
        <v>12</v>
      </c>
      <c r="E52" s="5">
        <f t="shared" si="15"/>
        <v>45438.5</v>
      </c>
      <c r="F52" s="5">
        <f t="shared" si="29"/>
        <v>45438.520833333336</v>
      </c>
      <c r="G52">
        <f t="shared" ref="G52:G71" si="34">C52*60</f>
        <v>30</v>
      </c>
      <c r="H52" t="str">
        <f t="shared" si="31"/>
        <v>free_time</v>
      </c>
      <c r="I52" t="str">
        <f t="shared" si="32"/>
        <v>red</v>
      </c>
      <c r="J52">
        <f t="shared" si="33"/>
        <v>-1</v>
      </c>
      <c r="K52" s="1">
        <f t="shared" si="21"/>
        <v>45438</v>
      </c>
    </row>
    <row r="53" spans="1:11" x14ac:dyDescent="0.2">
      <c r="A53" s="1">
        <v>45438</v>
      </c>
      <c r="B53" t="s">
        <v>16</v>
      </c>
      <c r="C53">
        <v>0.4</v>
      </c>
      <c r="D53">
        <v>18.5</v>
      </c>
      <c r="E53" s="5">
        <f t="shared" si="15"/>
        <v>45438.770833333336</v>
      </c>
      <c r="F53" s="5">
        <f t="shared" si="29"/>
        <v>45438.787499999999</v>
      </c>
      <c r="G53">
        <f t="shared" si="34"/>
        <v>24</v>
      </c>
      <c r="H53" t="str">
        <f t="shared" si="31"/>
        <v>free_time</v>
      </c>
      <c r="I53" t="str">
        <f t="shared" si="32"/>
        <v>red</v>
      </c>
      <c r="J53">
        <f t="shared" si="33"/>
        <v>-1</v>
      </c>
      <c r="K53" s="1">
        <f t="shared" si="21"/>
        <v>45438</v>
      </c>
    </row>
    <row r="54" spans="1:11" x14ac:dyDescent="0.2">
      <c r="A54" s="1">
        <v>45439</v>
      </c>
      <c r="B54" t="s">
        <v>17</v>
      </c>
      <c r="C54">
        <v>0.6</v>
      </c>
      <c r="D54">
        <v>7.8</v>
      </c>
      <c r="E54" s="5">
        <f t="shared" si="15"/>
        <v>45439.324999999997</v>
      </c>
      <c r="F54" s="5">
        <f t="shared" si="29"/>
        <v>45439.35</v>
      </c>
      <c r="G54">
        <f t="shared" si="34"/>
        <v>36</v>
      </c>
      <c r="H54" t="str">
        <f t="shared" ref="H54:H55" si="35">IF(A54&gt;0,"free_time",0)</f>
        <v>free_time</v>
      </c>
      <c r="I54" t="str">
        <f t="shared" ref="I54:I55" si="36">IF(A54&gt;0,"red",0)</f>
        <v>red</v>
      </c>
      <c r="J54">
        <f t="shared" ref="J54:J55" si="37">IF(A54&gt;0,-1,0)</f>
        <v>-1</v>
      </c>
      <c r="K54" s="1">
        <f t="shared" si="21"/>
        <v>45439</v>
      </c>
    </row>
    <row r="55" spans="1:11" x14ac:dyDescent="0.2">
      <c r="A55" s="1">
        <v>45440</v>
      </c>
      <c r="B55" t="s">
        <v>17</v>
      </c>
      <c r="C55">
        <v>1</v>
      </c>
      <c r="D55">
        <v>9</v>
      </c>
      <c r="E55" s="5">
        <f t="shared" si="15"/>
        <v>45440.375</v>
      </c>
      <c r="F55" s="5">
        <f t="shared" si="29"/>
        <v>45440.416666666664</v>
      </c>
      <c r="G55">
        <f t="shared" si="34"/>
        <v>60</v>
      </c>
      <c r="H55" t="str">
        <f t="shared" si="35"/>
        <v>free_time</v>
      </c>
      <c r="I55" t="str">
        <f t="shared" si="36"/>
        <v>red</v>
      </c>
      <c r="J55">
        <f t="shared" si="37"/>
        <v>-1</v>
      </c>
      <c r="K55" s="1">
        <f t="shared" si="21"/>
        <v>45440</v>
      </c>
    </row>
    <row r="56" spans="1:11" x14ac:dyDescent="0.2">
      <c r="A56" s="1">
        <v>45440</v>
      </c>
      <c r="B56" t="s">
        <v>16</v>
      </c>
      <c r="C56">
        <v>0.8</v>
      </c>
      <c r="D56">
        <v>10</v>
      </c>
      <c r="E56" s="5">
        <f t="shared" si="15"/>
        <v>45440.416666666664</v>
      </c>
      <c r="F56" s="5">
        <f t="shared" si="29"/>
        <v>45440.45</v>
      </c>
      <c r="G56">
        <f t="shared" si="34"/>
        <v>48</v>
      </c>
      <c r="H56" t="str">
        <f t="shared" ref="H56:H65" si="38">IF(A56&gt;0,"free_time",0)</f>
        <v>free_time</v>
      </c>
      <c r="I56" t="str">
        <f t="shared" ref="I56:I65" si="39">IF(A56&gt;0,"red",0)</f>
        <v>red</v>
      </c>
      <c r="J56">
        <f t="shared" ref="J56:J65" si="40">IF(A56&gt;0,-1,0)</f>
        <v>-1</v>
      </c>
      <c r="K56" s="1">
        <f t="shared" si="21"/>
        <v>45440</v>
      </c>
    </row>
    <row r="57" spans="1:11" x14ac:dyDescent="0.2">
      <c r="A57" s="1">
        <v>45440</v>
      </c>
      <c r="B57" t="s">
        <v>16</v>
      </c>
      <c r="C57">
        <v>0.7</v>
      </c>
      <c r="D57">
        <v>17.399999999999999</v>
      </c>
      <c r="E57" s="5">
        <f t="shared" si="15"/>
        <v>45440.724999999999</v>
      </c>
      <c r="F57" s="5">
        <f t="shared" si="29"/>
        <v>45440.754166666666</v>
      </c>
      <c r="G57">
        <f t="shared" si="34"/>
        <v>42</v>
      </c>
      <c r="H57" t="str">
        <f t="shared" si="38"/>
        <v>free_time</v>
      </c>
      <c r="I57" t="str">
        <f t="shared" si="39"/>
        <v>red</v>
      </c>
      <c r="J57">
        <f t="shared" si="40"/>
        <v>-1</v>
      </c>
      <c r="K57" s="1">
        <f t="shared" si="21"/>
        <v>45440</v>
      </c>
    </row>
    <row r="58" spans="1:11" x14ac:dyDescent="0.2">
      <c r="A58" s="1">
        <v>45440</v>
      </c>
      <c r="B58" t="s">
        <v>18</v>
      </c>
      <c r="C58">
        <v>2.5</v>
      </c>
      <c r="D58">
        <v>20</v>
      </c>
      <c r="E58" s="5">
        <f t="shared" si="15"/>
        <v>45440.833333333336</v>
      </c>
      <c r="F58" s="5">
        <f t="shared" si="29"/>
        <v>45440.9375</v>
      </c>
      <c r="G58">
        <f t="shared" si="34"/>
        <v>150</v>
      </c>
      <c r="H58" t="str">
        <f t="shared" si="38"/>
        <v>free_time</v>
      </c>
      <c r="I58" t="str">
        <f t="shared" si="39"/>
        <v>red</v>
      </c>
      <c r="J58">
        <f t="shared" si="40"/>
        <v>-1</v>
      </c>
      <c r="K58" s="1">
        <f t="shared" si="21"/>
        <v>45440</v>
      </c>
    </row>
    <row r="59" spans="1:11" x14ac:dyDescent="0.2">
      <c r="A59" s="1">
        <v>45442</v>
      </c>
      <c r="B59" t="s">
        <v>17</v>
      </c>
      <c r="C59">
        <v>1</v>
      </c>
      <c r="D59">
        <v>10.3</v>
      </c>
      <c r="E59" s="5">
        <f t="shared" si="15"/>
        <v>45442.429166666669</v>
      </c>
      <c r="F59" s="5">
        <f t="shared" si="29"/>
        <v>45442.470833333333</v>
      </c>
      <c r="G59">
        <f t="shared" si="34"/>
        <v>60</v>
      </c>
      <c r="H59" t="str">
        <f t="shared" ref="H59:H62" si="41">IF(A59&gt;0,"free_time",0)</f>
        <v>free_time</v>
      </c>
      <c r="I59" t="str">
        <f t="shared" ref="I59:I62" si="42">IF(A59&gt;0,"red",0)</f>
        <v>red</v>
      </c>
      <c r="J59">
        <f t="shared" ref="J59:J62" si="43">IF(A59&gt;0,-1,0)</f>
        <v>-1</v>
      </c>
      <c r="K59" s="1">
        <f t="shared" si="21"/>
        <v>45442</v>
      </c>
    </row>
    <row r="60" spans="1:11" x14ac:dyDescent="0.2">
      <c r="A60" s="1">
        <v>45443</v>
      </c>
      <c r="B60" t="s">
        <v>16</v>
      </c>
      <c r="C60">
        <v>2</v>
      </c>
      <c r="D60">
        <v>11</v>
      </c>
      <c r="E60" s="5">
        <f t="shared" si="15"/>
        <v>45443.458333333336</v>
      </c>
      <c r="F60" s="5">
        <f t="shared" si="29"/>
        <v>45443.541666666664</v>
      </c>
      <c r="G60">
        <f t="shared" si="34"/>
        <v>120</v>
      </c>
      <c r="H60" t="str">
        <f t="shared" si="41"/>
        <v>free_time</v>
      </c>
      <c r="I60" t="str">
        <f t="shared" si="42"/>
        <v>red</v>
      </c>
      <c r="J60">
        <f t="shared" si="43"/>
        <v>-1</v>
      </c>
      <c r="K60" s="1">
        <f t="shared" si="21"/>
        <v>45443</v>
      </c>
    </row>
    <row r="61" spans="1:11" x14ac:dyDescent="0.2">
      <c r="A61" s="1">
        <v>45443</v>
      </c>
      <c r="B61" t="s">
        <v>16</v>
      </c>
      <c r="C61">
        <v>2</v>
      </c>
      <c r="D61">
        <v>15</v>
      </c>
      <c r="E61" s="5">
        <f t="shared" si="15"/>
        <v>45443.625</v>
      </c>
      <c r="F61" s="5">
        <f t="shared" si="29"/>
        <v>45443.708333333336</v>
      </c>
      <c r="G61">
        <f t="shared" si="34"/>
        <v>120</v>
      </c>
      <c r="H61" t="str">
        <f t="shared" si="41"/>
        <v>free_time</v>
      </c>
      <c r="I61" t="str">
        <f t="shared" si="42"/>
        <v>red</v>
      </c>
      <c r="J61">
        <f t="shared" si="43"/>
        <v>-1</v>
      </c>
      <c r="K61" s="1">
        <f t="shared" si="21"/>
        <v>45443</v>
      </c>
    </row>
    <row r="62" spans="1:11" x14ac:dyDescent="0.2">
      <c r="A62" s="1">
        <v>45443</v>
      </c>
      <c r="B62" t="s">
        <v>16</v>
      </c>
      <c r="C62">
        <v>2.5</v>
      </c>
      <c r="D62">
        <v>20</v>
      </c>
      <c r="E62" s="5">
        <f t="shared" si="15"/>
        <v>45443.833333333336</v>
      </c>
      <c r="F62" s="5">
        <f t="shared" si="29"/>
        <v>45443.9375</v>
      </c>
      <c r="G62">
        <f t="shared" si="34"/>
        <v>150</v>
      </c>
      <c r="H62" t="str">
        <f t="shared" si="41"/>
        <v>free_time</v>
      </c>
      <c r="I62" t="str">
        <f t="shared" si="42"/>
        <v>red</v>
      </c>
      <c r="J62">
        <f t="shared" si="43"/>
        <v>-1</v>
      </c>
      <c r="K62" s="1">
        <f t="shared" si="21"/>
        <v>45443</v>
      </c>
    </row>
    <row r="63" spans="1:11" x14ac:dyDescent="0.2">
      <c r="A63" s="1">
        <v>45444</v>
      </c>
      <c r="B63" t="s">
        <v>66</v>
      </c>
      <c r="C63">
        <v>2</v>
      </c>
      <c r="D63">
        <v>21</v>
      </c>
      <c r="E63" s="5">
        <f t="shared" si="15"/>
        <v>45444.875</v>
      </c>
      <c r="F63" s="5">
        <f t="shared" si="29"/>
        <v>45444.958333333336</v>
      </c>
      <c r="G63">
        <f t="shared" si="34"/>
        <v>120</v>
      </c>
      <c r="H63" t="str">
        <f t="shared" si="38"/>
        <v>free_time</v>
      </c>
      <c r="I63" t="str">
        <f t="shared" si="39"/>
        <v>red</v>
      </c>
      <c r="J63">
        <f t="shared" si="40"/>
        <v>-1</v>
      </c>
      <c r="K63" s="1">
        <f t="shared" si="21"/>
        <v>45444</v>
      </c>
    </row>
    <row r="64" spans="1:11" x14ac:dyDescent="0.2">
      <c r="A64" s="1">
        <v>45445</v>
      </c>
      <c r="B64" t="s">
        <v>16</v>
      </c>
      <c r="C64">
        <v>1.4</v>
      </c>
      <c r="D64">
        <v>20.2</v>
      </c>
      <c r="E64" s="5">
        <f t="shared" si="15"/>
        <v>45445.841666666667</v>
      </c>
      <c r="F64" s="5">
        <f t="shared" si="29"/>
        <v>45445.9</v>
      </c>
      <c r="G64">
        <f t="shared" si="34"/>
        <v>84</v>
      </c>
      <c r="H64" t="str">
        <f t="shared" si="38"/>
        <v>free_time</v>
      </c>
      <c r="I64" t="str">
        <f t="shared" si="39"/>
        <v>red</v>
      </c>
      <c r="J64">
        <f t="shared" si="40"/>
        <v>-1</v>
      </c>
      <c r="K64" s="1">
        <f t="shared" si="21"/>
        <v>45445</v>
      </c>
    </row>
    <row r="65" spans="1:11" x14ac:dyDescent="0.2">
      <c r="A65" s="1">
        <v>45446</v>
      </c>
      <c r="B65" t="s">
        <v>16</v>
      </c>
      <c r="C65">
        <v>2</v>
      </c>
      <c r="D65">
        <v>10</v>
      </c>
      <c r="E65" s="5">
        <f t="shared" si="15"/>
        <v>45446.416666666664</v>
      </c>
      <c r="F65" s="5">
        <f t="shared" si="29"/>
        <v>45446.5</v>
      </c>
      <c r="G65">
        <f t="shared" si="34"/>
        <v>120</v>
      </c>
      <c r="H65" t="str">
        <f t="shared" si="38"/>
        <v>free_time</v>
      </c>
      <c r="I65" t="str">
        <f t="shared" si="39"/>
        <v>red</v>
      </c>
      <c r="J65">
        <f t="shared" si="40"/>
        <v>-1</v>
      </c>
      <c r="K65" s="1">
        <f t="shared" si="21"/>
        <v>45446</v>
      </c>
    </row>
    <row r="66" spans="1:11" x14ac:dyDescent="0.2">
      <c r="A66" s="1">
        <v>45446</v>
      </c>
      <c r="B66" t="s">
        <v>16</v>
      </c>
      <c r="C66">
        <v>1.3</v>
      </c>
      <c r="D66">
        <v>14</v>
      </c>
      <c r="E66" s="5">
        <f t="shared" si="15"/>
        <v>45446.583333333336</v>
      </c>
      <c r="F66" s="5">
        <f t="shared" si="29"/>
        <v>45446.637499999997</v>
      </c>
      <c r="G66">
        <f t="shared" si="34"/>
        <v>78</v>
      </c>
      <c r="H66" t="str">
        <f t="shared" ref="H66:H69" si="44">IF(A66&gt;0,"free_time",0)</f>
        <v>free_time</v>
      </c>
      <c r="I66" t="str">
        <f t="shared" ref="I66:I69" si="45">IF(A66&gt;0,"red",0)</f>
        <v>red</v>
      </c>
      <c r="J66">
        <f t="shared" ref="J66:J69" si="46">IF(A66&gt;0,-1,0)</f>
        <v>-1</v>
      </c>
      <c r="K66" s="1">
        <f t="shared" si="21"/>
        <v>45446</v>
      </c>
    </row>
    <row r="67" spans="1:11" x14ac:dyDescent="0.2">
      <c r="A67" s="1">
        <v>45446</v>
      </c>
      <c r="B67" t="s">
        <v>17</v>
      </c>
      <c r="C67">
        <v>0.7</v>
      </c>
      <c r="D67">
        <v>13.2</v>
      </c>
      <c r="E67" s="5">
        <f t="shared" si="15"/>
        <v>45446.55</v>
      </c>
      <c r="F67" s="5">
        <f t="shared" si="29"/>
        <v>45446.57916666667</v>
      </c>
      <c r="G67">
        <f t="shared" si="34"/>
        <v>42</v>
      </c>
      <c r="H67" t="str">
        <f t="shared" si="44"/>
        <v>free_time</v>
      </c>
      <c r="I67" t="str">
        <f t="shared" si="45"/>
        <v>red</v>
      </c>
      <c r="J67">
        <f t="shared" si="46"/>
        <v>-1</v>
      </c>
      <c r="K67" s="1">
        <f t="shared" si="21"/>
        <v>45446</v>
      </c>
    </row>
    <row r="68" spans="1:11" x14ac:dyDescent="0.2">
      <c r="A68" s="1">
        <v>45448</v>
      </c>
      <c r="B68" t="s">
        <v>16</v>
      </c>
      <c r="C68">
        <v>1.3</v>
      </c>
      <c r="D68">
        <v>9</v>
      </c>
      <c r="E68" s="5">
        <f t="shared" si="15"/>
        <v>45448.375</v>
      </c>
      <c r="F68" s="5">
        <f t="shared" si="29"/>
        <v>45448.429166666669</v>
      </c>
      <c r="G68">
        <f t="shared" si="34"/>
        <v>78</v>
      </c>
      <c r="H68" t="str">
        <f t="shared" si="44"/>
        <v>free_time</v>
      </c>
      <c r="I68" t="str">
        <f t="shared" si="45"/>
        <v>red</v>
      </c>
      <c r="J68">
        <f t="shared" si="46"/>
        <v>-1</v>
      </c>
      <c r="K68" s="1">
        <f t="shared" si="21"/>
        <v>45448</v>
      </c>
    </row>
    <row r="69" spans="1:11" x14ac:dyDescent="0.2">
      <c r="A69" s="1">
        <v>45454</v>
      </c>
      <c r="B69" t="s">
        <v>103</v>
      </c>
      <c r="C69">
        <v>2</v>
      </c>
      <c r="D69">
        <v>19</v>
      </c>
      <c r="E69" s="5">
        <f t="shared" si="15"/>
        <v>45454.791666666664</v>
      </c>
      <c r="F69" s="5">
        <f t="shared" si="29"/>
        <v>45454.875</v>
      </c>
      <c r="G69">
        <f t="shared" si="34"/>
        <v>120</v>
      </c>
      <c r="H69" t="str">
        <f t="shared" si="44"/>
        <v>free_time</v>
      </c>
      <c r="I69" t="str">
        <f t="shared" si="45"/>
        <v>red</v>
      </c>
      <c r="J69">
        <f t="shared" si="46"/>
        <v>-1</v>
      </c>
      <c r="K69" s="1">
        <f t="shared" si="21"/>
        <v>45454</v>
      </c>
    </row>
    <row r="70" spans="1:11" x14ac:dyDescent="0.2">
      <c r="A70" s="1">
        <v>45455</v>
      </c>
      <c r="B70" t="s">
        <v>16</v>
      </c>
      <c r="C70">
        <v>0.8</v>
      </c>
      <c r="D70">
        <v>8.6</v>
      </c>
      <c r="E70" s="5">
        <f t="shared" si="15"/>
        <v>45455.35833333333</v>
      </c>
      <c r="F70" s="5">
        <f t="shared" si="29"/>
        <v>45455.39166666667</v>
      </c>
      <c r="G70">
        <f t="shared" si="34"/>
        <v>48</v>
      </c>
      <c r="H70" t="str">
        <f t="shared" ref="H70:H71" si="47">IF(A70&gt;0,"free_time",0)</f>
        <v>free_time</v>
      </c>
      <c r="I70" t="str">
        <f t="shared" ref="I70:I71" si="48">IF(A70&gt;0,"red",0)</f>
        <v>red</v>
      </c>
      <c r="J70">
        <f t="shared" ref="J70:J71" si="49">IF(A70&gt;0,-1,0)</f>
        <v>-1</v>
      </c>
      <c r="K70" s="1">
        <f t="shared" si="21"/>
        <v>45455</v>
      </c>
    </row>
    <row r="71" spans="1:11" x14ac:dyDescent="0.2">
      <c r="A71" s="1">
        <v>45456</v>
      </c>
      <c r="B71" t="s">
        <v>16</v>
      </c>
      <c r="C71">
        <v>1</v>
      </c>
      <c r="D71">
        <v>12</v>
      </c>
      <c r="E71" s="5">
        <f t="shared" si="15"/>
        <v>45456.5</v>
      </c>
      <c r="F71" s="5">
        <f t="shared" si="29"/>
        <v>45456.541666666664</v>
      </c>
      <c r="G71">
        <f t="shared" si="34"/>
        <v>60</v>
      </c>
      <c r="H71" t="str">
        <f t="shared" si="47"/>
        <v>free_time</v>
      </c>
      <c r="I71" t="str">
        <f t="shared" si="48"/>
        <v>red</v>
      </c>
      <c r="J71">
        <f t="shared" si="49"/>
        <v>-1</v>
      </c>
      <c r="K71" s="1">
        <f t="shared" si="21"/>
        <v>45456</v>
      </c>
    </row>
    <row r="72" spans="1:11" x14ac:dyDescent="0.2">
      <c r="A72" s="1">
        <v>45456</v>
      </c>
      <c r="B72" t="s">
        <v>16</v>
      </c>
      <c r="C72">
        <v>2.4</v>
      </c>
      <c r="D72">
        <v>14</v>
      </c>
      <c r="E72" s="5">
        <f t="shared" ref="E72:E101" si="50">A72+(TIME(INT(D72), (MOD(D72,1)*60), 0))</f>
        <v>45456.583333333336</v>
      </c>
      <c r="F72" s="5">
        <f t="shared" ref="F72:F101" si="51">A72+(TIME(INT((D72+C72)), (MOD((D72+C72),1)*60), 0))</f>
        <v>45456.683333333334</v>
      </c>
      <c r="G72">
        <f t="shared" ref="G72:G101" si="52">C72*60</f>
        <v>144</v>
      </c>
      <c r="H72" t="str">
        <f t="shared" ref="H72:H73" si="53">IF(A72&gt;0,"free_time",0)</f>
        <v>free_time</v>
      </c>
      <c r="I72" t="str">
        <f t="shared" ref="I72:I73" si="54">IF(A72&gt;0,"red",0)</f>
        <v>red</v>
      </c>
      <c r="J72">
        <f t="shared" ref="J72:J73" si="55">IF(A72&gt;0,-1,0)</f>
        <v>-1</v>
      </c>
      <c r="K72" s="1">
        <f t="shared" ref="K72:K101" si="56">INT(E72)</f>
        <v>45456</v>
      </c>
    </row>
    <row r="73" spans="1:11" x14ac:dyDescent="0.2">
      <c r="A73" s="1">
        <v>45456</v>
      </c>
      <c r="B73" t="s">
        <v>103</v>
      </c>
      <c r="C73">
        <v>3</v>
      </c>
      <c r="D73">
        <v>18.7</v>
      </c>
      <c r="E73" s="5">
        <f t="shared" si="50"/>
        <v>45456.779166666667</v>
      </c>
      <c r="F73" s="5">
        <f t="shared" si="51"/>
        <v>45456.904166666667</v>
      </c>
      <c r="G73">
        <f t="shared" si="52"/>
        <v>180</v>
      </c>
      <c r="H73" t="str">
        <f t="shared" si="53"/>
        <v>free_time</v>
      </c>
      <c r="I73" t="str">
        <f t="shared" si="54"/>
        <v>red</v>
      </c>
      <c r="J73">
        <f t="shared" si="55"/>
        <v>-1</v>
      </c>
      <c r="K73" s="1">
        <f t="shared" si="56"/>
        <v>45456</v>
      </c>
    </row>
    <row r="74" spans="1:11" x14ac:dyDescent="0.2">
      <c r="A74" s="1">
        <v>45456</v>
      </c>
      <c r="B74" t="s">
        <v>18</v>
      </c>
      <c r="C74">
        <v>2</v>
      </c>
      <c r="D74">
        <v>21.7</v>
      </c>
      <c r="E74" s="5">
        <f t="shared" si="50"/>
        <v>45456.904166666667</v>
      </c>
      <c r="F74" s="5">
        <f t="shared" si="51"/>
        <v>45456.987500000003</v>
      </c>
      <c r="G74">
        <f t="shared" si="52"/>
        <v>120</v>
      </c>
      <c r="H74" t="str">
        <f t="shared" ref="H74:H75" si="57">IF(A74&gt;0,"free_time",0)</f>
        <v>free_time</v>
      </c>
      <c r="I74" t="str">
        <f t="shared" ref="I74:I75" si="58">IF(A74&gt;0,"red",0)</f>
        <v>red</v>
      </c>
      <c r="J74">
        <f t="shared" ref="J74:J75" si="59">IF(A74&gt;0,-1,0)</f>
        <v>-1</v>
      </c>
      <c r="K74" s="1">
        <f t="shared" si="56"/>
        <v>45456</v>
      </c>
    </row>
    <row r="75" spans="1:11" x14ac:dyDescent="0.2">
      <c r="A75" s="1">
        <v>45457</v>
      </c>
      <c r="B75" t="s">
        <v>16</v>
      </c>
      <c r="C75">
        <v>0.4</v>
      </c>
      <c r="D75">
        <v>8.9</v>
      </c>
      <c r="E75" s="5">
        <f t="shared" si="50"/>
        <v>45457.370833333334</v>
      </c>
      <c r="F75" s="5">
        <f t="shared" si="51"/>
        <v>45457.387499999997</v>
      </c>
      <c r="G75">
        <f t="shared" si="52"/>
        <v>24</v>
      </c>
      <c r="H75" t="str">
        <f t="shared" si="57"/>
        <v>free_time</v>
      </c>
      <c r="I75" t="str">
        <f t="shared" si="58"/>
        <v>red</v>
      </c>
      <c r="J75">
        <f t="shared" si="59"/>
        <v>-1</v>
      </c>
      <c r="K75" s="1">
        <f t="shared" si="56"/>
        <v>45457</v>
      </c>
    </row>
    <row r="76" spans="1:11" x14ac:dyDescent="0.2">
      <c r="A76" s="1">
        <v>45457</v>
      </c>
      <c r="B76" t="s">
        <v>16</v>
      </c>
      <c r="C76">
        <v>0.4</v>
      </c>
      <c r="D76">
        <v>14.1</v>
      </c>
      <c r="E76" s="5">
        <f t="shared" si="50"/>
        <v>45457.587500000001</v>
      </c>
      <c r="F76" s="5">
        <f t="shared" si="51"/>
        <v>45457.604166666664</v>
      </c>
      <c r="G76">
        <f t="shared" si="52"/>
        <v>24</v>
      </c>
      <c r="H76" t="str">
        <f t="shared" ref="H76:H77" si="60">IF(A76&gt;0,"free_time",0)</f>
        <v>free_time</v>
      </c>
      <c r="I76" t="str">
        <f t="shared" ref="I76:I77" si="61">IF(A76&gt;0,"red",0)</f>
        <v>red</v>
      </c>
      <c r="J76">
        <f t="shared" ref="J76:J77" si="62">IF(A76&gt;0,-1,0)</f>
        <v>-1</v>
      </c>
      <c r="K76" s="1">
        <f t="shared" si="56"/>
        <v>45457</v>
      </c>
    </row>
    <row r="77" spans="1:11" x14ac:dyDescent="0.2">
      <c r="A77" s="1">
        <v>45458</v>
      </c>
      <c r="B77" t="s">
        <v>16</v>
      </c>
      <c r="C77">
        <v>2.4</v>
      </c>
      <c r="D77">
        <v>9</v>
      </c>
      <c r="E77" s="5">
        <f t="shared" si="50"/>
        <v>45458.375</v>
      </c>
      <c r="F77" s="5">
        <f t="shared" si="51"/>
        <v>45458.474999999999</v>
      </c>
      <c r="G77">
        <f t="shared" si="52"/>
        <v>144</v>
      </c>
      <c r="H77" t="str">
        <f t="shared" si="60"/>
        <v>free_time</v>
      </c>
      <c r="I77" t="str">
        <f t="shared" si="61"/>
        <v>red</v>
      </c>
      <c r="J77">
        <f t="shared" si="62"/>
        <v>-1</v>
      </c>
      <c r="K77" s="1">
        <f t="shared" si="56"/>
        <v>45458</v>
      </c>
    </row>
    <row r="78" spans="1:11" x14ac:dyDescent="0.2">
      <c r="A78" s="1">
        <v>45458</v>
      </c>
      <c r="B78" t="s">
        <v>16</v>
      </c>
      <c r="C78">
        <v>1.2</v>
      </c>
      <c r="D78">
        <v>12.2</v>
      </c>
      <c r="E78" s="5">
        <f t="shared" si="50"/>
        <v>45458.508333333331</v>
      </c>
      <c r="F78" s="5">
        <f t="shared" si="51"/>
        <v>45458.558333333334</v>
      </c>
      <c r="G78">
        <f t="shared" si="52"/>
        <v>72</v>
      </c>
      <c r="H78" t="str">
        <f t="shared" ref="H78:H79" si="63">IF(A78&gt;0,"free_time",0)</f>
        <v>free_time</v>
      </c>
      <c r="I78" t="str">
        <f t="shared" ref="I78:I79" si="64">IF(A78&gt;0,"red",0)</f>
        <v>red</v>
      </c>
      <c r="J78">
        <f t="shared" ref="J78:J79" si="65">IF(A78&gt;0,-1,0)</f>
        <v>-1</v>
      </c>
      <c r="K78" s="1">
        <f t="shared" si="56"/>
        <v>45458</v>
      </c>
    </row>
    <row r="79" spans="1:11" x14ac:dyDescent="0.2">
      <c r="A79" s="1">
        <v>45459</v>
      </c>
      <c r="B79" t="s">
        <v>16</v>
      </c>
      <c r="C79">
        <v>1.3</v>
      </c>
      <c r="D79">
        <v>9</v>
      </c>
      <c r="E79" s="5">
        <f t="shared" si="50"/>
        <v>45459.375</v>
      </c>
      <c r="F79" s="5">
        <f t="shared" si="51"/>
        <v>45459.429166666669</v>
      </c>
      <c r="G79">
        <f t="shared" si="52"/>
        <v>78</v>
      </c>
      <c r="H79" t="str">
        <f t="shared" si="63"/>
        <v>free_time</v>
      </c>
      <c r="I79" t="str">
        <f t="shared" si="64"/>
        <v>red</v>
      </c>
      <c r="J79">
        <f t="shared" si="65"/>
        <v>-1</v>
      </c>
      <c r="K79" s="1">
        <f t="shared" si="56"/>
        <v>45459</v>
      </c>
    </row>
    <row r="80" spans="1:11" x14ac:dyDescent="0.2">
      <c r="A80" s="1">
        <v>45459</v>
      </c>
      <c r="B80" t="s">
        <v>17</v>
      </c>
      <c r="C80">
        <v>1</v>
      </c>
      <c r="D80">
        <v>12.5</v>
      </c>
      <c r="E80" s="5">
        <f t="shared" si="50"/>
        <v>45459.520833333336</v>
      </c>
      <c r="F80" s="5">
        <f t="shared" si="51"/>
        <v>45459.5625</v>
      </c>
      <c r="G80">
        <f t="shared" si="52"/>
        <v>60</v>
      </c>
      <c r="H80" t="str">
        <f t="shared" ref="H80:H82" si="66">IF(A80&gt;0,"free_time",0)</f>
        <v>free_time</v>
      </c>
      <c r="I80" t="str">
        <f t="shared" ref="I80:I82" si="67">IF(A80&gt;0,"red",0)</f>
        <v>red</v>
      </c>
      <c r="J80">
        <f t="shared" ref="J80:J82" si="68">IF(A80&gt;0,-1,0)</f>
        <v>-1</v>
      </c>
      <c r="K80" s="1">
        <f t="shared" si="56"/>
        <v>45459</v>
      </c>
    </row>
    <row r="81" spans="1:11" x14ac:dyDescent="0.2">
      <c r="A81" s="1">
        <v>45460</v>
      </c>
      <c r="B81" t="s">
        <v>17</v>
      </c>
      <c r="C81">
        <v>1.4</v>
      </c>
      <c r="D81">
        <v>9</v>
      </c>
      <c r="E81" s="5">
        <f t="shared" si="50"/>
        <v>45460.375</v>
      </c>
      <c r="F81" s="5">
        <f t="shared" si="51"/>
        <v>45460.433333333334</v>
      </c>
      <c r="G81">
        <f t="shared" si="52"/>
        <v>84</v>
      </c>
      <c r="H81" t="str">
        <f t="shared" si="66"/>
        <v>free_time</v>
      </c>
      <c r="I81" t="str">
        <f t="shared" si="67"/>
        <v>red</v>
      </c>
      <c r="J81">
        <f t="shared" si="68"/>
        <v>-1</v>
      </c>
      <c r="K81" s="1">
        <f t="shared" si="56"/>
        <v>45460</v>
      </c>
    </row>
    <row r="82" spans="1:11" x14ac:dyDescent="0.2">
      <c r="A82" s="1">
        <v>45460</v>
      </c>
      <c r="B82" t="s">
        <v>17</v>
      </c>
      <c r="C82">
        <v>0.2</v>
      </c>
      <c r="D82">
        <v>12.5</v>
      </c>
      <c r="E82" s="5">
        <f t="shared" si="50"/>
        <v>45460.520833333336</v>
      </c>
      <c r="F82" s="5">
        <f t="shared" si="51"/>
        <v>45460.529166666667</v>
      </c>
      <c r="G82">
        <f t="shared" si="52"/>
        <v>12</v>
      </c>
      <c r="H82" t="str">
        <f t="shared" si="66"/>
        <v>free_time</v>
      </c>
      <c r="I82" t="str">
        <f t="shared" si="67"/>
        <v>red</v>
      </c>
      <c r="J82">
        <f t="shared" si="68"/>
        <v>-1</v>
      </c>
      <c r="K82" s="1">
        <f t="shared" si="56"/>
        <v>45460</v>
      </c>
    </row>
    <row r="83" spans="1:11" x14ac:dyDescent="0.2">
      <c r="A83" s="1">
        <v>45460</v>
      </c>
      <c r="B83" t="s">
        <v>16</v>
      </c>
      <c r="C83">
        <v>1</v>
      </c>
      <c r="D83">
        <v>17.600000000000001</v>
      </c>
      <c r="E83" s="5">
        <f t="shared" si="50"/>
        <v>45460.73333333333</v>
      </c>
      <c r="F83" s="5">
        <f t="shared" si="51"/>
        <v>45460.775000000001</v>
      </c>
      <c r="G83">
        <f t="shared" si="52"/>
        <v>60</v>
      </c>
      <c r="H83" t="str">
        <f t="shared" ref="H83:H84" si="69">IF(A83&gt;0,"free_time",0)</f>
        <v>free_time</v>
      </c>
      <c r="I83" t="str">
        <f t="shared" ref="I83:I84" si="70">IF(A83&gt;0,"red",0)</f>
        <v>red</v>
      </c>
      <c r="J83">
        <f t="shared" ref="J83:J84" si="71">IF(A83&gt;0,-1,0)</f>
        <v>-1</v>
      </c>
      <c r="K83" s="1">
        <f t="shared" si="56"/>
        <v>45460</v>
      </c>
    </row>
    <row r="84" spans="1:11" x14ac:dyDescent="0.2">
      <c r="A84" s="1">
        <v>45461</v>
      </c>
      <c r="B84" t="s">
        <v>16</v>
      </c>
      <c r="C84">
        <v>0.7</v>
      </c>
      <c r="D84">
        <v>10.1</v>
      </c>
      <c r="E84" s="5">
        <f t="shared" si="50"/>
        <v>45461.42083333333</v>
      </c>
      <c r="F84" s="5">
        <f t="shared" si="51"/>
        <v>45461.45</v>
      </c>
      <c r="G84">
        <f t="shared" si="52"/>
        <v>42</v>
      </c>
      <c r="H84" t="str">
        <f t="shared" si="69"/>
        <v>free_time</v>
      </c>
      <c r="I84" t="str">
        <f t="shared" si="70"/>
        <v>red</v>
      </c>
      <c r="J84">
        <f t="shared" si="71"/>
        <v>-1</v>
      </c>
      <c r="K84" s="1">
        <f t="shared" si="56"/>
        <v>45461</v>
      </c>
    </row>
    <row r="85" spans="1:11" x14ac:dyDescent="0.2">
      <c r="A85" s="1">
        <v>45462</v>
      </c>
      <c r="B85" t="s">
        <v>16</v>
      </c>
      <c r="C85">
        <v>1.1000000000000001</v>
      </c>
      <c r="D85">
        <v>9</v>
      </c>
      <c r="E85" s="5">
        <f t="shared" si="50"/>
        <v>45462.375</v>
      </c>
      <c r="F85" s="5">
        <f t="shared" si="51"/>
        <v>45462.42083333333</v>
      </c>
      <c r="G85">
        <f t="shared" si="52"/>
        <v>66</v>
      </c>
      <c r="H85" t="str">
        <f t="shared" ref="H85:H87" si="72">IF(A85&gt;0,"free_time",0)</f>
        <v>free_time</v>
      </c>
      <c r="I85" t="str">
        <f t="shared" ref="I85:I87" si="73">IF(A85&gt;0,"red",0)</f>
        <v>red</v>
      </c>
      <c r="J85">
        <f t="shared" ref="J85:J87" si="74">IF(A85&gt;0,-1,0)</f>
        <v>-1</v>
      </c>
      <c r="K85" s="1">
        <f t="shared" si="56"/>
        <v>45462</v>
      </c>
    </row>
    <row r="86" spans="1:11" x14ac:dyDescent="0.2">
      <c r="A86" s="1">
        <v>45461</v>
      </c>
      <c r="B86" t="s">
        <v>16</v>
      </c>
      <c r="C86">
        <v>2</v>
      </c>
      <c r="D86">
        <v>13.5</v>
      </c>
      <c r="E86" s="5">
        <f t="shared" si="50"/>
        <v>45461.5625</v>
      </c>
      <c r="F86" s="5">
        <f t="shared" si="51"/>
        <v>45461.645833333336</v>
      </c>
      <c r="G86">
        <f t="shared" si="52"/>
        <v>120</v>
      </c>
      <c r="H86" t="str">
        <f t="shared" si="72"/>
        <v>free_time</v>
      </c>
      <c r="I86" t="str">
        <f t="shared" si="73"/>
        <v>red</v>
      </c>
      <c r="J86">
        <f t="shared" si="74"/>
        <v>-1</v>
      </c>
      <c r="K86" s="1">
        <f t="shared" si="56"/>
        <v>45461</v>
      </c>
    </row>
    <row r="87" spans="1:11" x14ac:dyDescent="0.2">
      <c r="A87" s="1">
        <v>45580</v>
      </c>
      <c r="B87" t="s">
        <v>16</v>
      </c>
      <c r="C87">
        <v>0.4</v>
      </c>
      <c r="D87">
        <v>21</v>
      </c>
      <c r="E87" s="5">
        <f t="shared" si="50"/>
        <v>45580.875</v>
      </c>
      <c r="F87" s="5">
        <f t="shared" si="51"/>
        <v>45580.89166666667</v>
      </c>
      <c r="G87">
        <f t="shared" si="52"/>
        <v>24</v>
      </c>
      <c r="H87" t="str">
        <f t="shared" si="72"/>
        <v>free_time</v>
      </c>
      <c r="I87" t="str">
        <f t="shared" si="73"/>
        <v>red</v>
      </c>
      <c r="J87">
        <f t="shared" si="74"/>
        <v>-1</v>
      </c>
      <c r="K87" s="1">
        <f t="shared" si="56"/>
        <v>45580</v>
      </c>
    </row>
    <row r="88" spans="1:11" x14ac:dyDescent="0.2">
      <c r="A88" s="1">
        <v>45581</v>
      </c>
      <c r="B88" t="s">
        <v>16</v>
      </c>
      <c r="C88">
        <v>0.5</v>
      </c>
      <c r="D88">
        <v>8.8000000000000007</v>
      </c>
      <c r="E88" s="5">
        <f t="shared" si="50"/>
        <v>45581.366666666669</v>
      </c>
      <c r="F88" s="5">
        <f t="shared" si="51"/>
        <v>45581.387499999997</v>
      </c>
      <c r="G88">
        <f t="shared" si="52"/>
        <v>30</v>
      </c>
      <c r="H88" t="str">
        <f t="shared" ref="H88:H90" si="75">IF(A88&gt;0,"free_time",0)</f>
        <v>free_time</v>
      </c>
      <c r="I88" t="str">
        <f t="shared" ref="I88:I90" si="76">IF(A88&gt;0,"red",0)</f>
        <v>red</v>
      </c>
      <c r="J88">
        <f t="shared" ref="J88:J90" si="77">IF(A88&gt;0,-1,0)</f>
        <v>-1</v>
      </c>
      <c r="K88" s="1">
        <f t="shared" si="56"/>
        <v>45581</v>
      </c>
    </row>
    <row r="89" spans="1:11" x14ac:dyDescent="0.2">
      <c r="A89" s="1">
        <v>45581</v>
      </c>
      <c r="B89" t="s">
        <v>16</v>
      </c>
      <c r="C89">
        <v>0.4</v>
      </c>
      <c r="D89">
        <v>9.9</v>
      </c>
      <c r="E89" s="5">
        <f t="shared" si="50"/>
        <v>45581.412499999999</v>
      </c>
      <c r="F89" s="5">
        <f t="shared" si="51"/>
        <v>45581.429166666669</v>
      </c>
      <c r="G89">
        <f t="shared" si="52"/>
        <v>24</v>
      </c>
      <c r="H89" t="str">
        <f t="shared" si="75"/>
        <v>free_time</v>
      </c>
      <c r="I89" t="str">
        <f t="shared" si="76"/>
        <v>red</v>
      </c>
      <c r="J89">
        <f t="shared" si="77"/>
        <v>-1</v>
      </c>
      <c r="K89" s="1">
        <f t="shared" si="56"/>
        <v>45581</v>
      </c>
    </row>
    <row r="90" spans="1:11" x14ac:dyDescent="0.2">
      <c r="A90" s="1">
        <v>45582</v>
      </c>
      <c r="B90" t="s">
        <v>16</v>
      </c>
      <c r="C90">
        <v>0.3</v>
      </c>
      <c r="D90">
        <v>7.3</v>
      </c>
      <c r="E90" s="5">
        <f t="shared" si="50"/>
        <v>45582.304166666669</v>
      </c>
      <c r="F90" s="5">
        <f t="shared" si="51"/>
        <v>45582.316666666666</v>
      </c>
      <c r="G90">
        <f t="shared" si="52"/>
        <v>18</v>
      </c>
      <c r="H90" t="str">
        <f t="shared" si="75"/>
        <v>free_time</v>
      </c>
      <c r="I90" t="str">
        <f t="shared" si="76"/>
        <v>red</v>
      </c>
      <c r="J90">
        <f t="shared" si="77"/>
        <v>-1</v>
      </c>
      <c r="K90" s="1">
        <f t="shared" si="56"/>
        <v>45582</v>
      </c>
    </row>
    <row r="91" spans="1:11" x14ac:dyDescent="0.2">
      <c r="A91" s="1">
        <v>45582</v>
      </c>
      <c r="B91" t="s">
        <v>17</v>
      </c>
      <c r="C91">
        <v>0.3</v>
      </c>
      <c r="D91">
        <v>14.5</v>
      </c>
      <c r="E91" s="5">
        <f t="shared" si="50"/>
        <v>45582.604166666664</v>
      </c>
      <c r="F91" s="5">
        <f t="shared" si="51"/>
        <v>45582.616666666669</v>
      </c>
      <c r="G91">
        <f t="shared" si="52"/>
        <v>18</v>
      </c>
      <c r="H91" t="str">
        <f t="shared" ref="H91:H92" si="78">IF(A91&gt;0,"free_time",0)</f>
        <v>free_time</v>
      </c>
      <c r="I91" t="str">
        <f t="shared" ref="I91:I92" si="79">IF(A91&gt;0,"red",0)</f>
        <v>red</v>
      </c>
      <c r="J91">
        <f t="shared" ref="J91:J92" si="80">IF(A91&gt;0,-1,0)</f>
        <v>-1</v>
      </c>
      <c r="K91" s="1">
        <f t="shared" si="56"/>
        <v>45582</v>
      </c>
    </row>
    <row r="92" spans="1:11" x14ac:dyDescent="0.2">
      <c r="A92" s="1">
        <v>45582</v>
      </c>
      <c r="B92" t="s">
        <v>16</v>
      </c>
      <c r="C92">
        <v>2.6</v>
      </c>
      <c r="D92">
        <v>18.2</v>
      </c>
      <c r="E92" s="5">
        <f t="shared" si="50"/>
        <v>45582.758333333331</v>
      </c>
      <c r="F92" s="5">
        <f t="shared" si="51"/>
        <v>45582.866666666669</v>
      </c>
      <c r="G92">
        <f t="shared" si="52"/>
        <v>156</v>
      </c>
      <c r="H92" t="str">
        <f t="shared" si="78"/>
        <v>free_time</v>
      </c>
      <c r="I92" t="str">
        <f t="shared" si="79"/>
        <v>red</v>
      </c>
      <c r="J92">
        <f t="shared" si="80"/>
        <v>-1</v>
      </c>
      <c r="K92" s="1">
        <f t="shared" si="56"/>
        <v>45582</v>
      </c>
    </row>
    <row r="93" spans="1:11" x14ac:dyDescent="0.2">
      <c r="A93" s="1">
        <v>45583</v>
      </c>
      <c r="B93" t="s">
        <v>16</v>
      </c>
      <c r="C93">
        <v>0.6</v>
      </c>
      <c r="D93">
        <v>7</v>
      </c>
      <c r="E93" s="5">
        <f t="shared" si="50"/>
        <v>45583.291666666664</v>
      </c>
      <c r="F93" s="5">
        <f t="shared" si="51"/>
        <v>45583.316666666666</v>
      </c>
      <c r="G93">
        <f t="shared" si="52"/>
        <v>36</v>
      </c>
      <c r="H93" t="str">
        <f t="shared" ref="H93:H95" si="81">IF(A93&gt;0,"free_time",0)</f>
        <v>free_time</v>
      </c>
      <c r="I93" t="str">
        <f t="shared" ref="I93:I95" si="82">IF(A93&gt;0,"red",0)</f>
        <v>red</v>
      </c>
      <c r="J93">
        <f t="shared" ref="J93:J95" si="83">IF(A93&gt;0,-1,0)</f>
        <v>-1</v>
      </c>
      <c r="K93" s="1">
        <f t="shared" si="56"/>
        <v>45583</v>
      </c>
    </row>
    <row r="94" spans="1:11" x14ac:dyDescent="0.2">
      <c r="A94" s="1">
        <v>45583</v>
      </c>
      <c r="B94" t="s">
        <v>16</v>
      </c>
      <c r="C94">
        <v>2.4</v>
      </c>
      <c r="D94">
        <v>9.1999999999999993</v>
      </c>
      <c r="E94" s="5">
        <f t="shared" si="50"/>
        <v>45583.383333333331</v>
      </c>
      <c r="F94" s="5">
        <f t="shared" si="51"/>
        <v>45583.48333333333</v>
      </c>
      <c r="G94">
        <f t="shared" si="52"/>
        <v>144</v>
      </c>
      <c r="H94" t="str">
        <f t="shared" si="81"/>
        <v>free_time</v>
      </c>
      <c r="I94" t="str">
        <f t="shared" si="82"/>
        <v>red</v>
      </c>
      <c r="J94">
        <f t="shared" si="83"/>
        <v>-1</v>
      </c>
      <c r="K94" s="1">
        <f t="shared" si="56"/>
        <v>45583</v>
      </c>
    </row>
    <row r="95" spans="1:11" x14ac:dyDescent="0.2">
      <c r="A95" s="1">
        <v>45586</v>
      </c>
      <c r="B95" t="s">
        <v>16</v>
      </c>
      <c r="C95">
        <v>0.3</v>
      </c>
      <c r="D95">
        <v>20.2</v>
      </c>
      <c r="E95" s="5">
        <f t="shared" si="50"/>
        <v>45586.841666666667</v>
      </c>
      <c r="F95" s="5">
        <f t="shared" si="51"/>
        <v>45586.854166666664</v>
      </c>
      <c r="G95">
        <f t="shared" si="52"/>
        <v>18</v>
      </c>
      <c r="H95" t="str">
        <f t="shared" si="81"/>
        <v>free_time</v>
      </c>
      <c r="I95" t="str">
        <f t="shared" si="82"/>
        <v>red</v>
      </c>
      <c r="J95">
        <f t="shared" si="83"/>
        <v>-1</v>
      </c>
      <c r="K95" s="1">
        <f t="shared" si="56"/>
        <v>45586</v>
      </c>
    </row>
    <row r="96" spans="1:11" x14ac:dyDescent="0.2">
      <c r="A96" s="1">
        <v>45586</v>
      </c>
      <c r="B96" t="s">
        <v>16</v>
      </c>
      <c r="C96">
        <v>0.3</v>
      </c>
      <c r="D96">
        <v>21.8</v>
      </c>
      <c r="E96" s="5">
        <f t="shared" si="50"/>
        <v>45586.908333333333</v>
      </c>
      <c r="F96" s="5">
        <f t="shared" si="51"/>
        <v>45586.92083333333</v>
      </c>
      <c r="G96">
        <f t="shared" si="52"/>
        <v>18</v>
      </c>
      <c r="H96" t="str">
        <f t="shared" ref="H96:H97" si="84">IF(A96&gt;0,"free_time",0)</f>
        <v>free_time</v>
      </c>
      <c r="I96" t="str">
        <f t="shared" ref="I96:I97" si="85">IF(A96&gt;0,"red",0)</f>
        <v>red</v>
      </c>
      <c r="J96">
        <f t="shared" ref="J96:J97" si="86">IF(A96&gt;0,-1,0)</f>
        <v>-1</v>
      </c>
      <c r="K96" s="1">
        <f t="shared" si="56"/>
        <v>45586</v>
      </c>
    </row>
    <row r="97" spans="1:11" x14ac:dyDescent="0.2">
      <c r="A97" s="1">
        <v>45586</v>
      </c>
      <c r="B97" t="s">
        <v>16</v>
      </c>
      <c r="C97">
        <v>0.4</v>
      </c>
      <c r="D97">
        <v>23</v>
      </c>
      <c r="E97" s="5">
        <f t="shared" si="50"/>
        <v>45586.958333333336</v>
      </c>
      <c r="F97" s="5">
        <f t="shared" si="51"/>
        <v>45586.974999999999</v>
      </c>
      <c r="G97">
        <f t="shared" si="52"/>
        <v>24</v>
      </c>
      <c r="H97" t="str">
        <f t="shared" si="84"/>
        <v>free_time</v>
      </c>
      <c r="I97" t="str">
        <f t="shared" si="85"/>
        <v>red</v>
      </c>
      <c r="J97">
        <f t="shared" si="86"/>
        <v>-1</v>
      </c>
      <c r="K97" s="1">
        <f t="shared" si="56"/>
        <v>45586</v>
      </c>
    </row>
    <row r="98" spans="1:11" x14ac:dyDescent="0.2">
      <c r="A98" s="1">
        <v>45587</v>
      </c>
      <c r="B98" t="s">
        <v>16</v>
      </c>
      <c r="C98">
        <v>0.4</v>
      </c>
      <c r="D98">
        <v>7.4</v>
      </c>
      <c r="E98" s="5">
        <f t="shared" si="50"/>
        <v>45587.308333333334</v>
      </c>
      <c r="F98" s="5">
        <f t="shared" si="51"/>
        <v>45587.324999999997</v>
      </c>
      <c r="G98">
        <f t="shared" si="52"/>
        <v>24</v>
      </c>
      <c r="H98" t="str">
        <f t="shared" ref="H98:H99" si="87">IF(A98&gt;0,"free_time",0)</f>
        <v>free_time</v>
      </c>
      <c r="I98" t="str">
        <f t="shared" ref="I98:I99" si="88">IF(A98&gt;0,"red",0)</f>
        <v>red</v>
      </c>
      <c r="J98">
        <f t="shared" ref="J98:J99" si="89">IF(A98&gt;0,-1,0)</f>
        <v>-1</v>
      </c>
      <c r="K98" s="1">
        <f t="shared" si="56"/>
        <v>45587</v>
      </c>
    </row>
    <row r="99" spans="1:11" x14ac:dyDescent="0.2">
      <c r="A99" s="1">
        <v>45587</v>
      </c>
      <c r="B99" t="s">
        <v>17</v>
      </c>
      <c r="C99">
        <v>0.2</v>
      </c>
      <c r="D99">
        <v>15.9</v>
      </c>
      <c r="E99" s="5">
        <f t="shared" si="50"/>
        <v>45587.662499999999</v>
      </c>
      <c r="F99" s="5">
        <f t="shared" si="51"/>
        <v>45587.67083333333</v>
      </c>
      <c r="G99">
        <f t="shared" si="52"/>
        <v>12</v>
      </c>
      <c r="H99" t="str">
        <f t="shared" si="87"/>
        <v>free_time</v>
      </c>
      <c r="I99" t="str">
        <f t="shared" si="88"/>
        <v>red</v>
      </c>
      <c r="J99">
        <f t="shared" si="89"/>
        <v>-1</v>
      </c>
      <c r="K99" s="1">
        <f t="shared" si="56"/>
        <v>45587</v>
      </c>
    </row>
    <row r="100" spans="1:11" x14ac:dyDescent="0.2">
      <c r="A100" s="1">
        <v>45587</v>
      </c>
      <c r="B100" t="s">
        <v>16</v>
      </c>
      <c r="C100">
        <v>3</v>
      </c>
      <c r="D100">
        <v>19</v>
      </c>
      <c r="E100" s="5">
        <f t="shared" si="50"/>
        <v>45587.791666666664</v>
      </c>
      <c r="F100" s="5">
        <f t="shared" si="51"/>
        <v>45587.916666666664</v>
      </c>
      <c r="G100">
        <f t="shared" si="52"/>
        <v>180</v>
      </c>
      <c r="H100" t="str">
        <f t="shared" ref="H100:H101" si="90">IF(A100&gt;0,"free_time",0)</f>
        <v>free_time</v>
      </c>
      <c r="I100" t="str">
        <f t="shared" ref="I100:I101" si="91">IF(A100&gt;0,"red",0)</f>
        <v>red</v>
      </c>
      <c r="J100">
        <f t="shared" ref="J100:J101" si="92">IF(A100&gt;0,-1,0)</f>
        <v>-1</v>
      </c>
      <c r="K100" s="1">
        <f t="shared" si="56"/>
        <v>45587</v>
      </c>
    </row>
    <row r="101" spans="1:11" x14ac:dyDescent="0.2">
      <c r="A101" s="1">
        <v>45588</v>
      </c>
      <c r="B101" t="s">
        <v>16</v>
      </c>
      <c r="C101">
        <v>0.2</v>
      </c>
      <c r="D101">
        <v>17.899999999999999</v>
      </c>
      <c r="E101" s="5">
        <f t="shared" si="50"/>
        <v>45588.745833333334</v>
      </c>
      <c r="F101" s="5">
        <f t="shared" si="51"/>
        <v>45588.754166666666</v>
      </c>
      <c r="G101">
        <f t="shared" si="52"/>
        <v>12</v>
      </c>
      <c r="H101" t="str">
        <f t="shared" si="90"/>
        <v>free_time</v>
      </c>
      <c r="I101" t="str">
        <f t="shared" si="91"/>
        <v>red</v>
      </c>
      <c r="J101">
        <f t="shared" si="92"/>
        <v>-1</v>
      </c>
      <c r="K101" s="1">
        <f t="shared" si="56"/>
        <v>45588</v>
      </c>
    </row>
    <row r="102" spans="1:11" x14ac:dyDescent="0.2">
      <c r="E102" s="5">
        <f t="shared" ref="E102" si="93">A102+(TIME(INT(D102), (MOD(D102,1)*60), 0))</f>
        <v>0</v>
      </c>
      <c r="F102" s="5">
        <f t="shared" ref="F102" si="94">A102+(TIME(INT((D102+C102)), (MOD((D102+C102),1)*60), 0))</f>
        <v>0</v>
      </c>
      <c r="G102">
        <f t="shared" ref="G102" si="95">C102*60</f>
        <v>0</v>
      </c>
      <c r="H102">
        <f t="shared" ref="H102" si="96">IF(A102&gt;0,"free_time",0)</f>
        <v>0</v>
      </c>
      <c r="I102">
        <f t="shared" ref="I102" si="97">IF(A102&gt;0,"red",0)</f>
        <v>0</v>
      </c>
      <c r="J102">
        <f t="shared" ref="J102" si="98">IF(A102&gt;0,-1,0)</f>
        <v>0</v>
      </c>
      <c r="K102" s="1">
        <f t="shared" ref="K102" si="99">INT(E102)</f>
        <v>0</v>
      </c>
    </row>
    <row r="103" spans="1:11" x14ac:dyDescent="0.2">
      <c r="A103" s="1">
        <v>45593</v>
      </c>
      <c r="B103" t="s">
        <v>16</v>
      </c>
      <c r="C103">
        <v>3</v>
      </c>
      <c r="D103">
        <v>10.5</v>
      </c>
      <c r="E103" s="5">
        <f t="shared" ref="E103:E130" si="100">A103+(TIME(INT(D103), (MOD(D103,1)*60), 0))</f>
        <v>45593.4375</v>
      </c>
      <c r="F103" s="5">
        <f t="shared" ref="F103:F130" si="101">A103+(TIME(INT((D103+C103)), (MOD((D103+C103),1)*60), 0))</f>
        <v>45593.5625</v>
      </c>
      <c r="G103">
        <f t="shared" ref="G103:G130" si="102">C103*60</f>
        <v>180</v>
      </c>
      <c r="H103" t="str">
        <f t="shared" ref="H103:H118" si="103">IF(A103&gt;0,"free_time",0)</f>
        <v>free_time</v>
      </c>
      <c r="I103" t="str">
        <f t="shared" ref="I103:I118" si="104">IF(A103&gt;0,"red",0)</f>
        <v>red</v>
      </c>
      <c r="J103">
        <f t="shared" ref="J103:J118" si="105">IF(A103&gt;0,-1,0)</f>
        <v>-1</v>
      </c>
      <c r="K103" s="1">
        <f t="shared" ref="K103:K130" si="106">INT(E103)</f>
        <v>45593</v>
      </c>
    </row>
    <row r="104" spans="1:11" x14ac:dyDescent="0.2">
      <c r="A104" s="1">
        <v>45594</v>
      </c>
      <c r="B104" t="s">
        <v>16</v>
      </c>
      <c r="C104">
        <v>3</v>
      </c>
      <c r="D104">
        <v>8.3000000000000007</v>
      </c>
      <c r="E104" s="5">
        <f t="shared" si="100"/>
        <v>45594.345833333333</v>
      </c>
      <c r="F104" s="5">
        <f t="shared" si="101"/>
        <v>45594.470833333333</v>
      </c>
      <c r="G104">
        <f t="shared" si="102"/>
        <v>180</v>
      </c>
      <c r="H104" t="str">
        <f t="shared" si="103"/>
        <v>free_time</v>
      </c>
      <c r="I104" t="str">
        <f t="shared" si="104"/>
        <v>red</v>
      </c>
      <c r="J104">
        <f t="shared" si="105"/>
        <v>-1</v>
      </c>
      <c r="K104" s="1">
        <f t="shared" si="106"/>
        <v>45594</v>
      </c>
    </row>
    <row r="105" spans="1:11" x14ac:dyDescent="0.2">
      <c r="A105" s="1">
        <v>45594</v>
      </c>
      <c r="B105" t="s">
        <v>16</v>
      </c>
      <c r="C105">
        <v>1</v>
      </c>
      <c r="D105">
        <v>18</v>
      </c>
      <c r="E105" s="5">
        <f t="shared" si="100"/>
        <v>45594.75</v>
      </c>
      <c r="F105" s="5">
        <f t="shared" si="101"/>
        <v>45594.791666666664</v>
      </c>
      <c r="G105">
        <f t="shared" si="102"/>
        <v>60</v>
      </c>
      <c r="H105" t="str">
        <f t="shared" si="103"/>
        <v>free_time</v>
      </c>
      <c r="I105" t="str">
        <f t="shared" si="104"/>
        <v>red</v>
      </c>
      <c r="J105">
        <f t="shared" si="105"/>
        <v>-1</v>
      </c>
      <c r="K105" s="1">
        <f t="shared" si="106"/>
        <v>45594</v>
      </c>
    </row>
    <row r="106" spans="1:11" x14ac:dyDescent="0.2">
      <c r="A106" s="1">
        <v>45595</v>
      </c>
      <c r="B106" t="s">
        <v>17</v>
      </c>
      <c r="C106">
        <v>0.4</v>
      </c>
      <c r="D106">
        <v>7.5</v>
      </c>
      <c r="E106" s="5">
        <f t="shared" si="100"/>
        <v>45595.3125</v>
      </c>
      <c r="F106" s="5">
        <f t="shared" si="101"/>
        <v>45595.32916666667</v>
      </c>
      <c r="G106">
        <f t="shared" si="102"/>
        <v>24</v>
      </c>
      <c r="H106" t="str">
        <f t="shared" si="103"/>
        <v>free_time</v>
      </c>
      <c r="I106" t="str">
        <f t="shared" si="104"/>
        <v>red</v>
      </c>
      <c r="J106">
        <f t="shared" si="105"/>
        <v>-1</v>
      </c>
      <c r="K106" s="1">
        <f t="shared" si="106"/>
        <v>45595</v>
      </c>
    </row>
    <row r="107" spans="1:11" x14ac:dyDescent="0.2">
      <c r="A107" s="1">
        <v>45595</v>
      </c>
      <c r="B107" t="s">
        <v>17</v>
      </c>
      <c r="C107">
        <v>0.4</v>
      </c>
      <c r="D107">
        <v>15.4</v>
      </c>
      <c r="E107" s="5">
        <f t="shared" si="100"/>
        <v>45595.64166666667</v>
      </c>
      <c r="F107" s="5">
        <f t="shared" si="101"/>
        <v>45595.658333333333</v>
      </c>
      <c r="G107">
        <f t="shared" si="102"/>
        <v>24</v>
      </c>
      <c r="H107" t="str">
        <f t="shared" si="103"/>
        <v>free_time</v>
      </c>
      <c r="I107" t="str">
        <f t="shared" si="104"/>
        <v>red</v>
      </c>
      <c r="J107">
        <f t="shared" si="105"/>
        <v>-1</v>
      </c>
      <c r="K107" s="1">
        <f t="shared" si="106"/>
        <v>45595</v>
      </c>
    </row>
    <row r="108" spans="1:11" x14ac:dyDescent="0.2">
      <c r="A108" s="1">
        <v>45596</v>
      </c>
      <c r="B108" t="s">
        <v>16</v>
      </c>
      <c r="C108">
        <v>2.5</v>
      </c>
      <c r="D108">
        <v>11.4</v>
      </c>
      <c r="E108" s="5">
        <f t="shared" si="100"/>
        <v>45596.474999999999</v>
      </c>
      <c r="F108" s="5">
        <f t="shared" si="101"/>
        <v>45596.57916666667</v>
      </c>
      <c r="G108">
        <f t="shared" si="102"/>
        <v>150</v>
      </c>
      <c r="H108" t="str">
        <f t="shared" si="103"/>
        <v>free_time</v>
      </c>
      <c r="I108" t="str">
        <f t="shared" si="104"/>
        <v>red</v>
      </c>
      <c r="J108">
        <f t="shared" si="105"/>
        <v>-1</v>
      </c>
      <c r="K108" s="1">
        <f t="shared" si="106"/>
        <v>45596</v>
      </c>
    </row>
    <row r="109" spans="1:11" x14ac:dyDescent="0.2">
      <c r="A109" s="1">
        <v>45596</v>
      </c>
      <c r="B109" t="s">
        <v>16</v>
      </c>
      <c r="C109">
        <v>0.6</v>
      </c>
      <c r="D109">
        <v>7.6</v>
      </c>
      <c r="E109" s="5">
        <f t="shared" si="100"/>
        <v>45596.316666666666</v>
      </c>
      <c r="F109" s="5">
        <f t="shared" si="101"/>
        <v>45596.341666666667</v>
      </c>
      <c r="G109">
        <f t="shared" si="102"/>
        <v>36</v>
      </c>
      <c r="H109" t="str">
        <f t="shared" si="103"/>
        <v>free_time</v>
      </c>
      <c r="I109" t="str">
        <f t="shared" si="104"/>
        <v>red</v>
      </c>
      <c r="J109">
        <f t="shared" si="105"/>
        <v>-1</v>
      </c>
      <c r="K109" s="1">
        <f t="shared" si="106"/>
        <v>45596</v>
      </c>
    </row>
    <row r="110" spans="1:11" x14ac:dyDescent="0.2">
      <c r="A110" s="1">
        <v>45597</v>
      </c>
      <c r="B110" t="s">
        <v>16</v>
      </c>
      <c r="C110">
        <v>0.5</v>
      </c>
      <c r="D110">
        <v>7.5</v>
      </c>
      <c r="E110" s="5">
        <f t="shared" si="100"/>
        <v>45597.3125</v>
      </c>
      <c r="F110" s="5">
        <f t="shared" si="101"/>
        <v>45597.333333333336</v>
      </c>
      <c r="G110">
        <f t="shared" si="102"/>
        <v>30</v>
      </c>
      <c r="H110" t="str">
        <f t="shared" si="103"/>
        <v>free_time</v>
      </c>
      <c r="I110" t="str">
        <f t="shared" si="104"/>
        <v>red</v>
      </c>
      <c r="J110">
        <f t="shared" si="105"/>
        <v>-1</v>
      </c>
      <c r="K110" s="1">
        <f t="shared" si="106"/>
        <v>45597</v>
      </c>
    </row>
    <row r="111" spans="1:11" x14ac:dyDescent="0.2">
      <c r="A111" s="1">
        <v>45600</v>
      </c>
      <c r="B111" t="s">
        <v>16</v>
      </c>
      <c r="C111">
        <v>1.3</v>
      </c>
      <c r="D111">
        <v>12</v>
      </c>
      <c r="E111" s="5">
        <f t="shared" si="100"/>
        <v>45600.5</v>
      </c>
      <c r="F111" s="5">
        <f t="shared" si="101"/>
        <v>45600.554166666669</v>
      </c>
      <c r="G111">
        <f t="shared" si="102"/>
        <v>78</v>
      </c>
      <c r="H111" t="str">
        <f t="shared" si="103"/>
        <v>free_time</v>
      </c>
      <c r="I111" t="str">
        <f t="shared" si="104"/>
        <v>red</v>
      </c>
      <c r="J111">
        <f t="shared" si="105"/>
        <v>-1</v>
      </c>
      <c r="K111" s="1">
        <f t="shared" si="106"/>
        <v>45600</v>
      </c>
    </row>
    <row r="112" spans="1:11" x14ac:dyDescent="0.2">
      <c r="A112" s="1">
        <v>45600</v>
      </c>
      <c r="B112" t="s">
        <v>16</v>
      </c>
      <c r="C112">
        <v>1.4</v>
      </c>
      <c r="D112">
        <v>8</v>
      </c>
      <c r="E112" s="5">
        <f t="shared" si="100"/>
        <v>45600.333333333336</v>
      </c>
      <c r="F112" s="5">
        <f t="shared" si="101"/>
        <v>45600.39166666667</v>
      </c>
      <c r="G112">
        <f t="shared" si="102"/>
        <v>84</v>
      </c>
      <c r="H112" t="str">
        <f t="shared" si="103"/>
        <v>free_time</v>
      </c>
      <c r="I112" t="str">
        <f t="shared" si="104"/>
        <v>red</v>
      </c>
      <c r="J112">
        <f t="shared" si="105"/>
        <v>-1</v>
      </c>
      <c r="K112" s="1">
        <f t="shared" si="106"/>
        <v>45600</v>
      </c>
    </row>
    <row r="113" spans="1:11" x14ac:dyDescent="0.2">
      <c r="A113" s="1">
        <v>45604</v>
      </c>
      <c r="B113" t="s">
        <v>16</v>
      </c>
      <c r="C113">
        <v>1.6</v>
      </c>
      <c r="D113">
        <v>8.5</v>
      </c>
      <c r="E113" s="5">
        <f t="shared" si="100"/>
        <v>45604.354166666664</v>
      </c>
      <c r="F113" s="5">
        <f t="shared" si="101"/>
        <v>45604.42083333333</v>
      </c>
      <c r="G113">
        <f t="shared" si="102"/>
        <v>96</v>
      </c>
      <c r="H113" t="str">
        <f t="shared" si="103"/>
        <v>free_time</v>
      </c>
      <c r="I113" t="str">
        <f t="shared" si="104"/>
        <v>red</v>
      </c>
      <c r="J113">
        <f t="shared" si="105"/>
        <v>-1</v>
      </c>
      <c r="K113" s="1">
        <f t="shared" si="106"/>
        <v>45604</v>
      </c>
    </row>
    <row r="114" spans="1:11" x14ac:dyDescent="0.2">
      <c r="A114" s="1">
        <v>45607</v>
      </c>
      <c r="B114" t="s">
        <v>17</v>
      </c>
      <c r="C114">
        <v>0.7</v>
      </c>
      <c r="D114">
        <v>9.5</v>
      </c>
      <c r="E114" s="5">
        <f t="shared" si="100"/>
        <v>45607.395833333336</v>
      </c>
      <c r="F114" s="5">
        <f t="shared" si="101"/>
        <v>45607.425000000003</v>
      </c>
      <c r="G114">
        <f t="shared" si="102"/>
        <v>42</v>
      </c>
      <c r="H114" t="str">
        <f t="shared" si="103"/>
        <v>free_time</v>
      </c>
      <c r="I114" t="str">
        <f t="shared" si="104"/>
        <v>red</v>
      </c>
      <c r="J114">
        <f t="shared" si="105"/>
        <v>-1</v>
      </c>
      <c r="K114" s="1">
        <f t="shared" si="106"/>
        <v>45607</v>
      </c>
    </row>
    <row r="115" spans="1:11" x14ac:dyDescent="0.2">
      <c r="A115" s="1">
        <v>45607</v>
      </c>
      <c r="B115" t="s">
        <v>17</v>
      </c>
      <c r="C115">
        <v>0.4</v>
      </c>
      <c r="D115">
        <v>13.8</v>
      </c>
      <c r="E115" s="5">
        <f t="shared" si="100"/>
        <v>45607.574999999997</v>
      </c>
      <c r="F115" s="5">
        <f t="shared" si="101"/>
        <v>45607.591666666667</v>
      </c>
      <c r="G115">
        <f t="shared" si="102"/>
        <v>24</v>
      </c>
      <c r="H115" t="str">
        <f t="shared" si="103"/>
        <v>free_time</v>
      </c>
      <c r="I115" t="str">
        <f t="shared" si="104"/>
        <v>red</v>
      </c>
      <c r="J115">
        <f t="shared" si="105"/>
        <v>-1</v>
      </c>
      <c r="K115" s="1">
        <f t="shared" si="106"/>
        <v>45607</v>
      </c>
    </row>
    <row r="116" spans="1:11" x14ac:dyDescent="0.2">
      <c r="A116" s="1">
        <v>45608</v>
      </c>
      <c r="B116" t="s">
        <v>16</v>
      </c>
      <c r="C116">
        <v>0.5</v>
      </c>
      <c r="D116">
        <v>7.3</v>
      </c>
      <c r="E116" s="5">
        <f t="shared" si="100"/>
        <v>45608.304166666669</v>
      </c>
      <c r="F116" s="5">
        <f t="shared" si="101"/>
        <v>45608.324999999997</v>
      </c>
      <c r="G116">
        <f t="shared" si="102"/>
        <v>30</v>
      </c>
      <c r="H116" t="str">
        <f t="shared" si="103"/>
        <v>free_time</v>
      </c>
      <c r="I116" t="str">
        <f t="shared" si="104"/>
        <v>red</v>
      </c>
      <c r="J116">
        <f t="shared" si="105"/>
        <v>-1</v>
      </c>
      <c r="K116" s="1">
        <f t="shared" si="106"/>
        <v>45608</v>
      </c>
    </row>
    <row r="117" spans="1:11" x14ac:dyDescent="0.2">
      <c r="A117" s="1">
        <v>45608</v>
      </c>
      <c r="B117" t="s">
        <v>16</v>
      </c>
      <c r="C117">
        <v>0.8</v>
      </c>
      <c r="D117">
        <v>19</v>
      </c>
      <c r="E117" s="5">
        <f t="shared" si="100"/>
        <v>45608.791666666664</v>
      </c>
      <c r="F117" s="5">
        <f t="shared" si="101"/>
        <v>45608.824999999997</v>
      </c>
      <c r="G117">
        <f t="shared" si="102"/>
        <v>48</v>
      </c>
      <c r="H117" t="str">
        <f t="shared" si="103"/>
        <v>free_time</v>
      </c>
      <c r="I117" t="str">
        <f t="shared" si="104"/>
        <v>red</v>
      </c>
      <c r="J117">
        <f t="shared" si="105"/>
        <v>-1</v>
      </c>
      <c r="K117" s="1">
        <f t="shared" si="106"/>
        <v>45608</v>
      </c>
    </row>
    <row r="118" spans="1:11" x14ac:dyDescent="0.2">
      <c r="A118" s="1">
        <v>45609</v>
      </c>
      <c r="B118" t="s">
        <v>17</v>
      </c>
      <c r="C118">
        <v>0.4</v>
      </c>
      <c r="D118">
        <v>6.8</v>
      </c>
      <c r="E118" s="5">
        <f t="shared" si="100"/>
        <v>45609.283333333333</v>
      </c>
      <c r="F118" s="5">
        <f t="shared" si="101"/>
        <v>45609.3</v>
      </c>
      <c r="G118">
        <f t="shared" si="102"/>
        <v>24</v>
      </c>
      <c r="H118" t="str">
        <f t="shared" si="103"/>
        <v>free_time</v>
      </c>
      <c r="I118" t="str">
        <f t="shared" si="104"/>
        <v>red</v>
      </c>
      <c r="J118">
        <f t="shared" si="105"/>
        <v>-1</v>
      </c>
      <c r="K118" s="1">
        <f t="shared" si="106"/>
        <v>45609</v>
      </c>
    </row>
    <row r="119" spans="1:11" x14ac:dyDescent="0.2">
      <c r="A119" s="1">
        <v>45609</v>
      </c>
      <c r="B119" t="s">
        <v>16</v>
      </c>
      <c r="C119">
        <v>2</v>
      </c>
      <c r="D119">
        <v>13.4</v>
      </c>
      <c r="E119" s="5">
        <f t="shared" si="100"/>
        <v>45609.558333333334</v>
      </c>
      <c r="F119" s="5">
        <f t="shared" si="101"/>
        <v>45609.64166666667</v>
      </c>
      <c r="G119">
        <f t="shared" si="102"/>
        <v>120</v>
      </c>
      <c r="H119" t="str">
        <f t="shared" ref="H119:H120" si="107">IF(A119&gt;0,"free_time",0)</f>
        <v>free_time</v>
      </c>
      <c r="I119" t="str">
        <f t="shared" ref="I119:I120" si="108">IF(A119&gt;0,"red",0)</f>
        <v>red</v>
      </c>
      <c r="J119">
        <f t="shared" ref="J119:J120" si="109">IF(A119&gt;0,-1,0)</f>
        <v>-1</v>
      </c>
      <c r="K119" s="1">
        <f t="shared" si="106"/>
        <v>45609</v>
      </c>
    </row>
    <row r="120" spans="1:11" x14ac:dyDescent="0.2">
      <c r="A120" s="1">
        <v>45610</v>
      </c>
      <c r="B120" t="s">
        <v>16</v>
      </c>
      <c r="C120">
        <v>2.4</v>
      </c>
      <c r="D120">
        <v>7.3</v>
      </c>
      <c r="E120" s="5">
        <f t="shared" si="100"/>
        <v>45610.304166666669</v>
      </c>
      <c r="F120" s="5">
        <f t="shared" si="101"/>
        <v>45610.404166666667</v>
      </c>
      <c r="G120">
        <f t="shared" si="102"/>
        <v>144</v>
      </c>
      <c r="H120" t="str">
        <f t="shared" si="107"/>
        <v>free_time</v>
      </c>
      <c r="I120" t="str">
        <f t="shared" si="108"/>
        <v>red</v>
      </c>
      <c r="J120">
        <f t="shared" si="109"/>
        <v>-1</v>
      </c>
      <c r="K120" s="1">
        <f t="shared" si="106"/>
        <v>45610</v>
      </c>
    </row>
    <row r="121" spans="1:11" x14ac:dyDescent="0.2">
      <c r="A121" s="1">
        <v>45611</v>
      </c>
      <c r="B121" t="s">
        <v>16</v>
      </c>
      <c r="C121">
        <v>1</v>
      </c>
      <c r="D121">
        <v>7.4</v>
      </c>
      <c r="E121" s="5">
        <f t="shared" si="100"/>
        <v>45611.308333333334</v>
      </c>
      <c r="F121" s="5">
        <f t="shared" si="101"/>
        <v>45611.35</v>
      </c>
      <c r="G121">
        <f t="shared" si="102"/>
        <v>60</v>
      </c>
      <c r="H121" t="str">
        <f t="shared" ref="H121:H123" si="110">IF(A121&gt;0,"free_time",0)</f>
        <v>free_time</v>
      </c>
      <c r="I121" t="str">
        <f t="shared" ref="I121:I123" si="111">IF(A121&gt;0,"red",0)</f>
        <v>red</v>
      </c>
      <c r="J121">
        <f t="shared" ref="J121:J123" si="112">IF(A121&gt;0,-1,0)</f>
        <v>-1</v>
      </c>
      <c r="K121" s="1">
        <f t="shared" si="106"/>
        <v>45611</v>
      </c>
    </row>
    <row r="122" spans="1:11" x14ac:dyDescent="0.2">
      <c r="A122" s="1">
        <v>45612</v>
      </c>
      <c r="B122" t="s">
        <v>16</v>
      </c>
      <c r="C122">
        <v>1</v>
      </c>
      <c r="D122">
        <v>7.2</v>
      </c>
      <c r="E122" s="5">
        <f t="shared" si="100"/>
        <v>45612.3</v>
      </c>
      <c r="F122" s="5">
        <f t="shared" si="101"/>
        <v>45612.341666666667</v>
      </c>
      <c r="G122">
        <f t="shared" si="102"/>
        <v>60</v>
      </c>
      <c r="H122" t="str">
        <f t="shared" si="110"/>
        <v>free_time</v>
      </c>
      <c r="I122" t="str">
        <f t="shared" si="111"/>
        <v>red</v>
      </c>
      <c r="J122">
        <f t="shared" si="112"/>
        <v>-1</v>
      </c>
      <c r="K122" s="1">
        <f t="shared" si="106"/>
        <v>45612</v>
      </c>
    </row>
    <row r="123" spans="1:11" x14ac:dyDescent="0.2">
      <c r="A123" s="1">
        <v>45614</v>
      </c>
      <c r="B123" t="s">
        <v>16</v>
      </c>
      <c r="C123">
        <v>1.7</v>
      </c>
      <c r="D123">
        <v>8.5</v>
      </c>
      <c r="E123" s="5">
        <f t="shared" si="100"/>
        <v>45614.354166666664</v>
      </c>
      <c r="F123" s="5">
        <f t="shared" si="101"/>
        <v>45614.425000000003</v>
      </c>
      <c r="G123">
        <f t="shared" si="102"/>
        <v>102</v>
      </c>
      <c r="H123" t="str">
        <f t="shared" si="110"/>
        <v>free_time</v>
      </c>
      <c r="I123" t="str">
        <f t="shared" si="111"/>
        <v>red</v>
      </c>
      <c r="J123">
        <f t="shared" si="112"/>
        <v>-1</v>
      </c>
      <c r="K123" s="1">
        <f t="shared" si="106"/>
        <v>45614</v>
      </c>
    </row>
    <row r="124" spans="1:11" x14ac:dyDescent="0.2">
      <c r="A124" s="1">
        <v>45614</v>
      </c>
      <c r="B124" t="s">
        <v>17</v>
      </c>
      <c r="C124">
        <v>0.2</v>
      </c>
      <c r="D124">
        <v>14</v>
      </c>
      <c r="E124" s="5">
        <f t="shared" si="100"/>
        <v>45614.583333333336</v>
      </c>
      <c r="F124" s="5">
        <f t="shared" si="101"/>
        <v>45614.591666666667</v>
      </c>
      <c r="G124">
        <f t="shared" si="102"/>
        <v>12</v>
      </c>
      <c r="H124" t="str">
        <f t="shared" ref="H124:H125" si="113">IF(A124&gt;0,"free_time",0)</f>
        <v>free_time</v>
      </c>
      <c r="I124" t="str">
        <f t="shared" ref="I124:I125" si="114">IF(A124&gt;0,"red",0)</f>
        <v>red</v>
      </c>
      <c r="J124">
        <f t="shared" ref="J124:J125" si="115">IF(A124&gt;0,-1,0)</f>
        <v>-1</v>
      </c>
      <c r="K124" s="1">
        <f t="shared" si="106"/>
        <v>45614</v>
      </c>
    </row>
    <row r="125" spans="1:11" x14ac:dyDescent="0.2">
      <c r="A125" s="1">
        <v>45615</v>
      </c>
      <c r="B125" t="s">
        <v>16</v>
      </c>
      <c r="C125">
        <v>1.3</v>
      </c>
      <c r="D125">
        <v>8</v>
      </c>
      <c r="E125" s="5">
        <f t="shared" si="100"/>
        <v>45615.333333333336</v>
      </c>
      <c r="F125" s="5">
        <f t="shared" si="101"/>
        <v>45615.387499999997</v>
      </c>
      <c r="G125">
        <f t="shared" si="102"/>
        <v>78</v>
      </c>
      <c r="H125" t="str">
        <f t="shared" si="113"/>
        <v>free_time</v>
      </c>
      <c r="I125" t="str">
        <f t="shared" si="114"/>
        <v>red</v>
      </c>
      <c r="J125">
        <f t="shared" si="115"/>
        <v>-1</v>
      </c>
      <c r="K125" s="1">
        <f t="shared" si="106"/>
        <v>45615</v>
      </c>
    </row>
    <row r="126" spans="1:11" x14ac:dyDescent="0.2">
      <c r="A126" s="1">
        <v>45615</v>
      </c>
      <c r="B126" t="s">
        <v>66</v>
      </c>
      <c r="C126">
        <v>2</v>
      </c>
      <c r="D126">
        <v>20.5</v>
      </c>
      <c r="E126" s="5">
        <f t="shared" si="100"/>
        <v>45615.854166666664</v>
      </c>
      <c r="F126" s="5">
        <f t="shared" si="101"/>
        <v>45615.9375</v>
      </c>
      <c r="G126">
        <f t="shared" si="102"/>
        <v>120</v>
      </c>
      <c r="H126" t="str">
        <f t="shared" ref="H126:H127" si="116">IF(A126&gt;0,"free_time",0)</f>
        <v>free_time</v>
      </c>
      <c r="I126" t="str">
        <f t="shared" ref="I126:I127" si="117">IF(A126&gt;0,"red",0)</f>
        <v>red</v>
      </c>
      <c r="J126">
        <f t="shared" ref="J126:J127" si="118">IF(A126&gt;0,-1,0)</f>
        <v>-1</v>
      </c>
      <c r="K126" s="1">
        <f t="shared" si="106"/>
        <v>45615</v>
      </c>
    </row>
    <row r="127" spans="1:11" x14ac:dyDescent="0.2">
      <c r="A127" s="1">
        <v>45615</v>
      </c>
      <c r="B127" t="s">
        <v>16</v>
      </c>
      <c r="C127">
        <v>1.7</v>
      </c>
      <c r="D127">
        <v>22.5</v>
      </c>
      <c r="E127" s="5">
        <f t="shared" si="100"/>
        <v>45615.9375</v>
      </c>
      <c r="F127" s="5">
        <f t="shared" si="101"/>
        <v>45615.008333333331</v>
      </c>
      <c r="G127">
        <f t="shared" si="102"/>
        <v>102</v>
      </c>
      <c r="H127" t="str">
        <f t="shared" si="116"/>
        <v>free_time</v>
      </c>
      <c r="I127" t="str">
        <f t="shared" si="117"/>
        <v>red</v>
      </c>
      <c r="J127">
        <f t="shared" si="118"/>
        <v>-1</v>
      </c>
      <c r="K127" s="1">
        <f t="shared" si="106"/>
        <v>45615</v>
      </c>
    </row>
    <row r="128" spans="1:11" x14ac:dyDescent="0.2">
      <c r="A128" s="1">
        <v>45616</v>
      </c>
      <c r="B128" t="s">
        <v>16</v>
      </c>
      <c r="C128">
        <v>0.8</v>
      </c>
      <c r="D128">
        <v>7.4</v>
      </c>
      <c r="E128" s="5">
        <f t="shared" si="100"/>
        <v>45616.308333333334</v>
      </c>
      <c r="F128" s="5">
        <f t="shared" si="101"/>
        <v>45616.341666666667</v>
      </c>
      <c r="G128">
        <f t="shared" si="102"/>
        <v>48</v>
      </c>
      <c r="H128" t="str">
        <f t="shared" ref="H128:H129" si="119">IF(A128&gt;0,"free_time",0)</f>
        <v>free_time</v>
      </c>
      <c r="I128" t="str">
        <f t="shared" ref="I128:I129" si="120">IF(A128&gt;0,"red",0)</f>
        <v>red</v>
      </c>
      <c r="J128">
        <f t="shared" ref="J128:J129" si="121">IF(A128&gt;0,-1,0)</f>
        <v>-1</v>
      </c>
      <c r="K128" s="1">
        <f t="shared" si="106"/>
        <v>45616</v>
      </c>
    </row>
    <row r="129" spans="1:11" x14ac:dyDescent="0.2">
      <c r="A129" s="1">
        <v>45617</v>
      </c>
      <c r="B129" t="s">
        <v>16</v>
      </c>
      <c r="C129">
        <v>1.3</v>
      </c>
      <c r="D129">
        <v>10</v>
      </c>
      <c r="E129" s="5">
        <f t="shared" si="100"/>
        <v>45617.416666666664</v>
      </c>
      <c r="F129" s="5">
        <f t="shared" si="101"/>
        <v>45617.470833333333</v>
      </c>
      <c r="G129">
        <f t="shared" si="102"/>
        <v>78</v>
      </c>
      <c r="H129" t="str">
        <f t="shared" si="119"/>
        <v>free_time</v>
      </c>
      <c r="I129" t="str">
        <f t="shared" si="120"/>
        <v>red</v>
      </c>
      <c r="J129">
        <f t="shared" si="121"/>
        <v>-1</v>
      </c>
      <c r="K129" s="1">
        <f t="shared" si="106"/>
        <v>45617</v>
      </c>
    </row>
    <row r="130" spans="1:11" x14ac:dyDescent="0.2">
      <c r="A130" s="1">
        <v>45617</v>
      </c>
      <c r="B130" t="s">
        <v>16</v>
      </c>
      <c r="C130">
        <v>0.4</v>
      </c>
      <c r="D130">
        <v>8.5</v>
      </c>
      <c r="E130" s="5">
        <f t="shared" si="100"/>
        <v>45617.354166666664</v>
      </c>
      <c r="F130" s="5">
        <f t="shared" si="101"/>
        <v>45617.370833333334</v>
      </c>
      <c r="G130">
        <f t="shared" si="102"/>
        <v>24</v>
      </c>
      <c r="H130" t="str">
        <f t="shared" ref="H130" si="122">IF(A130&gt;0,"free_time",0)</f>
        <v>free_time</v>
      </c>
      <c r="I130" t="str">
        <f t="shared" ref="I130" si="123">IF(A130&gt;0,"red",0)</f>
        <v>red</v>
      </c>
      <c r="J130">
        <f t="shared" ref="J130" si="124">IF(A130&gt;0,-1,0)</f>
        <v>-1</v>
      </c>
      <c r="K130" s="1">
        <f t="shared" si="106"/>
        <v>45617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J172"/>
  <sheetViews>
    <sheetView topLeftCell="A152" zoomScale="150" workbookViewId="0">
      <selection activeCell="C173" sqref="C173"/>
    </sheetView>
  </sheetViews>
  <sheetFormatPr baseColWidth="10" defaultRowHeight="16" x14ac:dyDescent="0.2"/>
  <cols>
    <col min="4" max="5" width="13.1640625" bestFit="1" customWidth="1"/>
    <col min="10" max="10" width="13.1640625" bestFit="1" customWidth="1"/>
  </cols>
  <sheetData>
    <row r="1" spans="1:10" x14ac:dyDescent="0.2">
      <c r="A1" t="s">
        <v>0</v>
      </c>
      <c r="B1" s="7" t="s">
        <v>9</v>
      </c>
      <c r="C1" s="7" t="s">
        <v>19</v>
      </c>
      <c r="D1" t="s">
        <v>4</v>
      </c>
      <c r="E1" t="s">
        <v>6</v>
      </c>
      <c r="F1" t="s">
        <v>7</v>
      </c>
      <c r="G1" t="s">
        <v>8</v>
      </c>
      <c r="H1" t="s">
        <v>10</v>
      </c>
      <c r="I1" t="s">
        <v>11</v>
      </c>
      <c r="J1" t="s">
        <v>13</v>
      </c>
    </row>
    <row r="2" spans="1:10" x14ac:dyDescent="0.2">
      <c r="A2" s="1">
        <v>45392</v>
      </c>
      <c r="B2" t="s">
        <v>20</v>
      </c>
      <c r="C2">
        <v>10.8</v>
      </c>
      <c r="D2" s="5">
        <f>A2+TIME(INT(C2), MOD(C2, 1)*60, 0)</f>
        <v>45392.45</v>
      </c>
      <c r="E2" s="5">
        <f>D2+(1/12)</f>
        <v>45392.533333333333</v>
      </c>
      <c r="F2">
        <f>(E2-D2)*1440</f>
        <v>120.00000000349246</v>
      </c>
      <c r="G2" t="str">
        <f t="shared" ref="G2:G22" si="0">IF(A2&gt;0,"caffein",0)</f>
        <v>caffein</v>
      </c>
      <c r="H2" t="str">
        <f t="shared" ref="H2:H28" si="1">IF(G2="caffein","grey","red")</f>
        <v>grey</v>
      </c>
      <c r="I2">
        <v>6</v>
      </c>
      <c r="J2" s="1">
        <f>INT(D2)</f>
        <v>45392</v>
      </c>
    </row>
    <row r="3" spans="1:10" x14ac:dyDescent="0.2">
      <c r="A3" s="1">
        <v>45392</v>
      </c>
      <c r="B3" t="s">
        <v>20</v>
      </c>
      <c r="C3">
        <v>12.7</v>
      </c>
      <c r="D3" s="5">
        <f>A3+TIME(INT(C3), MOD(C3, 1)*60, 0)</f>
        <v>45392.529166666667</v>
      </c>
      <c r="E3" s="5">
        <f>D3+(1/12)</f>
        <v>45392.612500000003</v>
      </c>
      <c r="F3">
        <f>(E3-D3)*1440</f>
        <v>120.00000000349246</v>
      </c>
      <c r="G3" t="str">
        <f t="shared" si="0"/>
        <v>caffein</v>
      </c>
      <c r="H3" t="str">
        <f t="shared" si="1"/>
        <v>grey</v>
      </c>
      <c r="I3">
        <v>6</v>
      </c>
      <c r="J3" s="1">
        <f>INT(D3)</f>
        <v>45392</v>
      </c>
    </row>
    <row r="4" spans="1:10" x14ac:dyDescent="0.2">
      <c r="A4" s="1">
        <v>45393</v>
      </c>
      <c r="B4" t="s">
        <v>20</v>
      </c>
      <c r="C4">
        <v>11.5</v>
      </c>
      <c r="D4" s="5">
        <f>A4+TIME(INT(C4), MOD(C4, 1)*60, 0)</f>
        <v>45393.479166666664</v>
      </c>
      <c r="E4" s="5">
        <f>D4+(1/12)</f>
        <v>45393.5625</v>
      </c>
      <c r="F4">
        <f>(E4-D4)*1440</f>
        <v>120.00000000349246</v>
      </c>
      <c r="G4" t="str">
        <f t="shared" si="0"/>
        <v>caffein</v>
      </c>
      <c r="H4" t="str">
        <f t="shared" si="1"/>
        <v>grey</v>
      </c>
      <c r="I4">
        <v>6</v>
      </c>
      <c r="J4" s="1">
        <f>INT(D4)</f>
        <v>45393</v>
      </c>
    </row>
    <row r="5" spans="1:10" x14ac:dyDescent="0.2">
      <c r="A5" s="1">
        <v>45393</v>
      </c>
      <c r="B5" t="s">
        <v>20</v>
      </c>
      <c r="C5">
        <v>15.2</v>
      </c>
      <c r="D5" s="5">
        <f>A5+TIME(INT(C5), MOD(C5, 1)*60, 0)</f>
        <v>45393.633333333331</v>
      </c>
      <c r="E5" s="5">
        <f>D5+(1/12)</f>
        <v>45393.716666666667</v>
      </c>
      <c r="F5">
        <f>(E5-D5)*1440</f>
        <v>120.00000000349246</v>
      </c>
      <c r="G5" t="str">
        <f t="shared" si="0"/>
        <v>caffein</v>
      </c>
      <c r="H5" t="str">
        <f t="shared" si="1"/>
        <v>grey</v>
      </c>
      <c r="I5">
        <v>6</v>
      </c>
      <c r="J5" s="1">
        <f>INT(D5)</f>
        <v>45393</v>
      </c>
    </row>
    <row r="6" spans="1:10" x14ac:dyDescent="0.2">
      <c r="A6" s="1">
        <v>45393</v>
      </c>
      <c r="B6" t="s">
        <v>20</v>
      </c>
      <c r="C6">
        <v>19</v>
      </c>
      <c r="D6" s="5">
        <f t="shared" ref="D6:D11" si="2">A6+TIME(INT(C6), MOD(C6, 1)*60, 0)</f>
        <v>45393.791666666664</v>
      </c>
      <c r="E6" s="5">
        <f t="shared" ref="E6:E11" si="3">D6+(1/12)</f>
        <v>45393.875</v>
      </c>
      <c r="F6">
        <f t="shared" ref="F6:F11" si="4">(E6-D6)*1440</f>
        <v>120.00000000349246</v>
      </c>
      <c r="G6" t="str">
        <f t="shared" si="0"/>
        <v>caffein</v>
      </c>
      <c r="H6" t="str">
        <f t="shared" si="1"/>
        <v>grey</v>
      </c>
      <c r="I6">
        <v>6</v>
      </c>
      <c r="J6" s="1">
        <f t="shared" ref="J6:J11" si="5">INT(D6)</f>
        <v>45393</v>
      </c>
    </row>
    <row r="7" spans="1:10" x14ac:dyDescent="0.2">
      <c r="A7" s="1">
        <v>45394</v>
      </c>
      <c r="B7" t="s">
        <v>20</v>
      </c>
      <c r="C7">
        <v>8</v>
      </c>
      <c r="D7" s="5">
        <f t="shared" si="2"/>
        <v>45394.333333333336</v>
      </c>
      <c r="E7" s="5">
        <f t="shared" si="3"/>
        <v>45394.416666666672</v>
      </c>
      <c r="F7">
        <f t="shared" si="4"/>
        <v>120.00000000349246</v>
      </c>
      <c r="G7" t="str">
        <f t="shared" si="0"/>
        <v>caffein</v>
      </c>
      <c r="H7" t="str">
        <f t="shared" si="1"/>
        <v>grey</v>
      </c>
      <c r="I7">
        <v>6</v>
      </c>
      <c r="J7" s="1">
        <f t="shared" si="5"/>
        <v>45394</v>
      </c>
    </row>
    <row r="8" spans="1:10" x14ac:dyDescent="0.2">
      <c r="A8" s="1">
        <v>45394</v>
      </c>
      <c r="B8" t="s">
        <v>20</v>
      </c>
      <c r="C8">
        <v>9.6</v>
      </c>
      <c r="D8" s="5">
        <f t="shared" si="2"/>
        <v>45394.400000000001</v>
      </c>
      <c r="E8" s="5">
        <f t="shared" si="3"/>
        <v>45394.483333333337</v>
      </c>
      <c r="F8">
        <f t="shared" si="4"/>
        <v>120.00000000349246</v>
      </c>
      <c r="G8" t="str">
        <f t="shared" si="0"/>
        <v>caffein</v>
      </c>
      <c r="H8" t="str">
        <f t="shared" si="1"/>
        <v>grey</v>
      </c>
      <c r="I8">
        <v>6</v>
      </c>
      <c r="J8" s="1">
        <f t="shared" si="5"/>
        <v>45394</v>
      </c>
    </row>
    <row r="9" spans="1:10" x14ac:dyDescent="0.2">
      <c r="A9" s="1">
        <v>45395</v>
      </c>
      <c r="B9" t="s">
        <v>20</v>
      </c>
      <c r="C9">
        <v>9.4</v>
      </c>
      <c r="D9" s="5">
        <f t="shared" si="2"/>
        <v>45395.39166666667</v>
      </c>
      <c r="E9" s="5">
        <f t="shared" si="3"/>
        <v>45395.475000000006</v>
      </c>
      <c r="F9">
        <f t="shared" si="4"/>
        <v>120.00000000349246</v>
      </c>
      <c r="G9" t="str">
        <f t="shared" si="0"/>
        <v>caffein</v>
      </c>
      <c r="H9" t="str">
        <f t="shared" si="1"/>
        <v>grey</v>
      </c>
      <c r="I9">
        <v>6</v>
      </c>
      <c r="J9" s="1">
        <f t="shared" si="5"/>
        <v>45395</v>
      </c>
    </row>
    <row r="10" spans="1:10" x14ac:dyDescent="0.2">
      <c r="A10" s="1">
        <v>45396</v>
      </c>
      <c r="B10" t="s">
        <v>20</v>
      </c>
      <c r="C10">
        <v>9</v>
      </c>
      <c r="D10" s="5">
        <f t="shared" si="2"/>
        <v>45396.375</v>
      </c>
      <c r="E10" s="5">
        <f t="shared" si="3"/>
        <v>45396.458333333336</v>
      </c>
      <c r="F10">
        <f t="shared" si="4"/>
        <v>120.00000000349246</v>
      </c>
      <c r="G10" t="str">
        <f t="shared" si="0"/>
        <v>caffein</v>
      </c>
      <c r="H10" t="str">
        <f t="shared" si="1"/>
        <v>grey</v>
      </c>
      <c r="I10">
        <v>6</v>
      </c>
      <c r="J10" s="1">
        <f t="shared" si="5"/>
        <v>45396</v>
      </c>
    </row>
    <row r="11" spans="1:10" x14ac:dyDescent="0.2">
      <c r="A11" s="1">
        <v>45397</v>
      </c>
      <c r="B11" t="s">
        <v>20</v>
      </c>
      <c r="C11">
        <v>10</v>
      </c>
      <c r="D11" s="5">
        <f t="shared" si="2"/>
        <v>45397.416666666664</v>
      </c>
      <c r="E11" s="5">
        <f t="shared" si="3"/>
        <v>45397.5</v>
      </c>
      <c r="F11">
        <f t="shared" si="4"/>
        <v>120.00000000349246</v>
      </c>
      <c r="G11" t="str">
        <f t="shared" si="0"/>
        <v>caffein</v>
      </c>
      <c r="H11" t="str">
        <f t="shared" si="1"/>
        <v>grey</v>
      </c>
      <c r="I11">
        <v>6</v>
      </c>
      <c r="J11" s="1">
        <f t="shared" si="5"/>
        <v>45397</v>
      </c>
    </row>
    <row r="12" spans="1:10" x14ac:dyDescent="0.2">
      <c r="A12" s="1">
        <v>45397</v>
      </c>
      <c r="B12" t="s">
        <v>20</v>
      </c>
      <c r="C12">
        <v>13</v>
      </c>
      <c r="D12" s="5">
        <f t="shared" ref="D12:D18" si="6">A12+TIME(INT(C12), MOD(C12, 1)*60, 0)</f>
        <v>45397.541666666664</v>
      </c>
      <c r="E12" s="5">
        <f t="shared" ref="E12:E18" si="7">D12+(1/12)</f>
        <v>45397.625</v>
      </c>
      <c r="F12">
        <f t="shared" ref="F12:F18" si="8">(E12-D12)*1440</f>
        <v>120.00000000349246</v>
      </c>
      <c r="G12" t="str">
        <f t="shared" si="0"/>
        <v>caffein</v>
      </c>
      <c r="H12" t="str">
        <f t="shared" si="1"/>
        <v>grey</v>
      </c>
      <c r="I12">
        <v>6</v>
      </c>
      <c r="J12" s="1">
        <f t="shared" ref="J12:J18" si="9">INT(D12)</f>
        <v>45397</v>
      </c>
    </row>
    <row r="13" spans="1:10" x14ac:dyDescent="0.2">
      <c r="A13" s="1">
        <v>45397</v>
      </c>
      <c r="B13" t="s">
        <v>20</v>
      </c>
      <c r="C13">
        <v>18.3</v>
      </c>
      <c r="D13" s="5">
        <f t="shared" si="6"/>
        <v>45397.762499999997</v>
      </c>
      <c r="E13" s="5">
        <f t="shared" si="7"/>
        <v>45397.845833333333</v>
      </c>
      <c r="F13">
        <f t="shared" si="8"/>
        <v>120.00000000349246</v>
      </c>
      <c r="G13" t="str">
        <f t="shared" si="0"/>
        <v>caffein</v>
      </c>
      <c r="H13" t="str">
        <f t="shared" si="1"/>
        <v>grey</v>
      </c>
      <c r="I13">
        <v>6</v>
      </c>
      <c r="J13" s="1">
        <f t="shared" si="9"/>
        <v>45397</v>
      </c>
    </row>
    <row r="14" spans="1:10" x14ac:dyDescent="0.2">
      <c r="A14" s="1">
        <v>45398</v>
      </c>
      <c r="B14" t="s">
        <v>20</v>
      </c>
      <c r="C14">
        <v>9.5</v>
      </c>
      <c r="D14" s="5">
        <f t="shared" si="6"/>
        <v>45398.395833333336</v>
      </c>
      <c r="E14" s="5">
        <f t="shared" si="7"/>
        <v>45398.479166666672</v>
      </c>
      <c r="F14">
        <f t="shared" si="8"/>
        <v>120.00000000349246</v>
      </c>
      <c r="G14" t="str">
        <f t="shared" si="0"/>
        <v>caffein</v>
      </c>
      <c r="H14" t="str">
        <f t="shared" si="1"/>
        <v>grey</v>
      </c>
      <c r="I14">
        <v>6</v>
      </c>
      <c r="J14" s="1">
        <f t="shared" si="9"/>
        <v>45398</v>
      </c>
    </row>
    <row r="15" spans="1:10" x14ac:dyDescent="0.2">
      <c r="A15" s="9">
        <v>45398</v>
      </c>
      <c r="B15" s="8" t="s">
        <v>20</v>
      </c>
      <c r="C15">
        <v>11</v>
      </c>
      <c r="D15" s="5">
        <f t="shared" si="6"/>
        <v>45398.458333333336</v>
      </c>
      <c r="E15" s="5">
        <f t="shared" si="7"/>
        <v>45398.541666666672</v>
      </c>
      <c r="F15">
        <f t="shared" si="8"/>
        <v>120.00000000349246</v>
      </c>
      <c r="G15" t="str">
        <f t="shared" si="0"/>
        <v>caffein</v>
      </c>
      <c r="H15" t="str">
        <f t="shared" si="1"/>
        <v>grey</v>
      </c>
      <c r="I15">
        <v>6</v>
      </c>
      <c r="J15" s="1">
        <f t="shared" si="9"/>
        <v>45398</v>
      </c>
    </row>
    <row r="16" spans="1:10" x14ac:dyDescent="0.2">
      <c r="A16" s="9">
        <v>45398</v>
      </c>
      <c r="B16" s="8" t="s">
        <v>20</v>
      </c>
      <c r="C16">
        <v>13.8</v>
      </c>
      <c r="D16" s="5">
        <f t="shared" si="6"/>
        <v>45398.574999999997</v>
      </c>
      <c r="E16" s="5">
        <f t="shared" si="7"/>
        <v>45398.658333333333</v>
      </c>
      <c r="F16">
        <f t="shared" si="8"/>
        <v>120.00000000349246</v>
      </c>
      <c r="G16" t="str">
        <f t="shared" si="0"/>
        <v>caffein</v>
      </c>
      <c r="H16" t="str">
        <f t="shared" si="1"/>
        <v>grey</v>
      </c>
      <c r="I16">
        <v>6</v>
      </c>
      <c r="J16" s="1">
        <f t="shared" si="9"/>
        <v>45398</v>
      </c>
    </row>
    <row r="17" spans="1:10" x14ac:dyDescent="0.2">
      <c r="A17" s="9">
        <v>45399</v>
      </c>
      <c r="B17" t="s">
        <v>20</v>
      </c>
      <c r="C17">
        <v>14</v>
      </c>
      <c r="D17" s="5">
        <f t="shared" si="6"/>
        <v>45399.583333333336</v>
      </c>
      <c r="E17" s="5">
        <f t="shared" si="7"/>
        <v>45399.666666666672</v>
      </c>
      <c r="F17">
        <f t="shared" si="8"/>
        <v>120.00000000349246</v>
      </c>
      <c r="G17" t="str">
        <f t="shared" si="0"/>
        <v>caffein</v>
      </c>
      <c r="H17" t="str">
        <f t="shared" si="1"/>
        <v>grey</v>
      </c>
      <c r="I17">
        <v>6</v>
      </c>
      <c r="J17" s="1">
        <f t="shared" si="9"/>
        <v>45399</v>
      </c>
    </row>
    <row r="18" spans="1:10" x14ac:dyDescent="0.2">
      <c r="A18" s="9">
        <v>45399</v>
      </c>
      <c r="B18" t="s">
        <v>20</v>
      </c>
      <c r="C18">
        <v>9.8000000000000007</v>
      </c>
      <c r="D18" s="5">
        <f t="shared" si="6"/>
        <v>45399.408333333333</v>
      </c>
      <c r="E18" s="5">
        <f t="shared" si="7"/>
        <v>45399.491666666669</v>
      </c>
      <c r="F18">
        <f t="shared" si="8"/>
        <v>120.00000000349246</v>
      </c>
      <c r="G18" t="str">
        <f t="shared" si="0"/>
        <v>caffein</v>
      </c>
      <c r="H18" t="str">
        <f t="shared" si="1"/>
        <v>grey</v>
      </c>
      <c r="I18">
        <v>6</v>
      </c>
      <c r="J18" s="1">
        <f t="shared" si="9"/>
        <v>45399</v>
      </c>
    </row>
    <row r="19" spans="1:10" x14ac:dyDescent="0.2">
      <c r="A19" s="9">
        <v>45399</v>
      </c>
      <c r="B19" t="s">
        <v>20</v>
      </c>
      <c r="C19">
        <v>11.4</v>
      </c>
      <c r="D19" s="5">
        <f t="shared" ref="D19:D42" si="10">A19+TIME(INT(C19), MOD(C19, 1)*60, 0)</f>
        <v>45399.474999999999</v>
      </c>
      <c r="E19" s="5">
        <f t="shared" ref="E19:E42" si="11">D19+(1/12)</f>
        <v>45399.558333333334</v>
      </c>
      <c r="F19">
        <f t="shared" ref="F19:F42" si="12">(E19-D19)*1440</f>
        <v>120.00000000349246</v>
      </c>
      <c r="G19" t="str">
        <f t="shared" si="0"/>
        <v>caffein</v>
      </c>
      <c r="H19" t="str">
        <f t="shared" si="1"/>
        <v>grey</v>
      </c>
      <c r="I19">
        <v>6</v>
      </c>
      <c r="J19" s="1">
        <f t="shared" ref="J19:J50" si="13">INT(D19)</f>
        <v>45399</v>
      </c>
    </row>
    <row r="20" spans="1:10" x14ac:dyDescent="0.2">
      <c r="A20" s="9">
        <v>45400</v>
      </c>
      <c r="B20" t="s">
        <v>20</v>
      </c>
      <c r="C20">
        <v>10.5</v>
      </c>
      <c r="D20" s="5">
        <f t="shared" si="10"/>
        <v>45400.4375</v>
      </c>
      <c r="E20" s="5">
        <f t="shared" si="11"/>
        <v>45400.520833333336</v>
      </c>
      <c r="F20">
        <f t="shared" si="12"/>
        <v>120.00000000349246</v>
      </c>
      <c r="G20" t="str">
        <f t="shared" si="0"/>
        <v>caffein</v>
      </c>
      <c r="H20" t="str">
        <f t="shared" si="1"/>
        <v>grey</v>
      </c>
      <c r="I20">
        <v>6</v>
      </c>
      <c r="J20" s="1">
        <f t="shared" si="13"/>
        <v>45400</v>
      </c>
    </row>
    <row r="21" spans="1:10" x14ac:dyDescent="0.2">
      <c r="A21" s="9">
        <v>45400</v>
      </c>
      <c r="B21" t="s">
        <v>20</v>
      </c>
      <c r="C21">
        <v>14</v>
      </c>
      <c r="D21" s="5">
        <f t="shared" si="10"/>
        <v>45400.583333333336</v>
      </c>
      <c r="E21" s="5">
        <f t="shared" si="11"/>
        <v>45400.666666666672</v>
      </c>
      <c r="F21">
        <f t="shared" si="12"/>
        <v>120.00000000349246</v>
      </c>
      <c r="G21" t="str">
        <f t="shared" si="0"/>
        <v>caffein</v>
      </c>
      <c r="H21" t="str">
        <f t="shared" si="1"/>
        <v>grey</v>
      </c>
      <c r="I21">
        <v>6</v>
      </c>
      <c r="J21" s="1">
        <f t="shared" si="13"/>
        <v>45400</v>
      </c>
    </row>
    <row r="22" spans="1:10" x14ac:dyDescent="0.2">
      <c r="A22" s="9">
        <v>45401</v>
      </c>
      <c r="B22" t="s">
        <v>20</v>
      </c>
      <c r="C22">
        <v>11.3</v>
      </c>
      <c r="D22" s="5">
        <f t="shared" si="10"/>
        <v>45401.470833333333</v>
      </c>
      <c r="E22" s="5">
        <f t="shared" si="11"/>
        <v>45401.554166666669</v>
      </c>
      <c r="F22">
        <f t="shared" si="12"/>
        <v>120.00000000349246</v>
      </c>
      <c r="G22" t="str">
        <f t="shared" si="0"/>
        <v>caffein</v>
      </c>
      <c r="H22" t="str">
        <f t="shared" si="1"/>
        <v>grey</v>
      </c>
      <c r="I22">
        <v>6</v>
      </c>
      <c r="J22" s="1">
        <f t="shared" si="13"/>
        <v>45401</v>
      </c>
    </row>
    <row r="23" spans="1:10" x14ac:dyDescent="0.2">
      <c r="A23" s="9">
        <v>45401</v>
      </c>
      <c r="B23" t="s">
        <v>20</v>
      </c>
      <c r="C23">
        <v>9.9</v>
      </c>
      <c r="D23" s="5">
        <f t="shared" si="10"/>
        <v>45401.412499999999</v>
      </c>
      <c r="E23" s="5">
        <f t="shared" si="11"/>
        <v>45401.495833333334</v>
      </c>
      <c r="F23">
        <f t="shared" si="12"/>
        <v>120.00000000349246</v>
      </c>
      <c r="G23" t="str">
        <f t="shared" ref="G23:G28" si="14">IF(A23&gt;0,"caffein",0)</f>
        <v>caffein</v>
      </c>
      <c r="H23" t="str">
        <f t="shared" si="1"/>
        <v>grey</v>
      </c>
      <c r="I23">
        <v>6</v>
      </c>
      <c r="J23" s="1">
        <f t="shared" si="13"/>
        <v>45401</v>
      </c>
    </row>
    <row r="24" spans="1:10" x14ac:dyDescent="0.2">
      <c r="A24" s="9">
        <v>45401</v>
      </c>
      <c r="B24" t="s">
        <v>20</v>
      </c>
      <c r="C24">
        <v>13.7</v>
      </c>
      <c r="D24" s="5">
        <f t="shared" si="10"/>
        <v>45401.570833333331</v>
      </c>
      <c r="E24" s="5">
        <f t="shared" si="11"/>
        <v>45401.654166666667</v>
      </c>
      <c r="F24">
        <f t="shared" si="12"/>
        <v>120.00000000349246</v>
      </c>
      <c r="G24" t="str">
        <f t="shared" si="14"/>
        <v>caffein</v>
      </c>
      <c r="H24" t="str">
        <f t="shared" si="1"/>
        <v>grey</v>
      </c>
      <c r="I24">
        <v>6</v>
      </c>
      <c r="J24" s="1">
        <f t="shared" si="13"/>
        <v>45401</v>
      </c>
    </row>
    <row r="25" spans="1:10" x14ac:dyDescent="0.2">
      <c r="A25" s="9">
        <v>45401</v>
      </c>
      <c r="B25" t="s">
        <v>20</v>
      </c>
      <c r="C25">
        <v>15.4</v>
      </c>
      <c r="D25" s="5">
        <f t="shared" si="10"/>
        <v>45401.64166666667</v>
      </c>
      <c r="E25" s="5">
        <f t="shared" si="11"/>
        <v>45401.725000000006</v>
      </c>
      <c r="F25">
        <f t="shared" si="12"/>
        <v>120.00000000349246</v>
      </c>
      <c r="G25" t="str">
        <f t="shared" si="14"/>
        <v>caffein</v>
      </c>
      <c r="H25" t="str">
        <f t="shared" si="1"/>
        <v>grey</v>
      </c>
      <c r="I25">
        <v>6</v>
      </c>
      <c r="J25" s="1">
        <f t="shared" si="13"/>
        <v>45401</v>
      </c>
    </row>
    <row r="26" spans="1:10" x14ac:dyDescent="0.2">
      <c r="A26" s="9">
        <v>45401</v>
      </c>
      <c r="B26" t="s">
        <v>20</v>
      </c>
      <c r="C26">
        <v>16.8</v>
      </c>
      <c r="D26" s="5">
        <f t="shared" si="10"/>
        <v>45401.7</v>
      </c>
      <c r="E26" s="5">
        <f t="shared" si="11"/>
        <v>45401.783333333333</v>
      </c>
      <c r="F26">
        <f t="shared" si="12"/>
        <v>120.00000000349246</v>
      </c>
      <c r="G26" t="str">
        <f t="shared" si="14"/>
        <v>caffein</v>
      </c>
      <c r="H26" t="str">
        <f t="shared" si="1"/>
        <v>grey</v>
      </c>
      <c r="I26">
        <v>6</v>
      </c>
      <c r="J26" s="1">
        <f t="shared" si="13"/>
        <v>45401</v>
      </c>
    </row>
    <row r="27" spans="1:10" x14ac:dyDescent="0.2">
      <c r="A27" s="1">
        <v>45401</v>
      </c>
      <c r="B27" t="s">
        <v>21</v>
      </c>
      <c r="C27">
        <v>20</v>
      </c>
      <c r="D27" s="5">
        <f t="shared" si="10"/>
        <v>45401.833333333336</v>
      </c>
      <c r="E27" s="5">
        <f t="shared" si="11"/>
        <v>45401.916666666672</v>
      </c>
      <c r="F27">
        <f t="shared" si="12"/>
        <v>120.00000000349246</v>
      </c>
      <c r="G27" t="str">
        <f t="shared" si="14"/>
        <v>caffein</v>
      </c>
      <c r="H27" t="str">
        <f t="shared" si="1"/>
        <v>grey</v>
      </c>
      <c r="I27">
        <v>6</v>
      </c>
      <c r="J27" s="1">
        <f t="shared" si="13"/>
        <v>45401</v>
      </c>
    </row>
    <row r="28" spans="1:10" x14ac:dyDescent="0.2">
      <c r="A28" s="1">
        <v>45402</v>
      </c>
      <c r="B28" t="s">
        <v>20</v>
      </c>
      <c r="C28">
        <v>8.8000000000000007</v>
      </c>
      <c r="D28" s="5">
        <f t="shared" si="10"/>
        <v>45402.366666666669</v>
      </c>
      <c r="E28" s="5">
        <f t="shared" si="11"/>
        <v>45402.450000000004</v>
      </c>
      <c r="F28">
        <f t="shared" si="12"/>
        <v>120.00000000349246</v>
      </c>
      <c r="G28" t="str">
        <f t="shared" si="14"/>
        <v>caffein</v>
      </c>
      <c r="H28" t="str">
        <f t="shared" si="1"/>
        <v>grey</v>
      </c>
      <c r="I28">
        <v>6</v>
      </c>
      <c r="J28" s="1">
        <f t="shared" si="13"/>
        <v>45402</v>
      </c>
    </row>
    <row r="29" spans="1:10" x14ac:dyDescent="0.2">
      <c r="A29" s="1">
        <v>45402</v>
      </c>
      <c r="B29" t="s">
        <v>20</v>
      </c>
      <c r="C29">
        <v>11</v>
      </c>
      <c r="D29" s="5">
        <f t="shared" si="10"/>
        <v>45402.458333333336</v>
      </c>
      <c r="E29" s="5">
        <f t="shared" si="11"/>
        <v>45402.541666666672</v>
      </c>
      <c r="F29">
        <f t="shared" si="12"/>
        <v>120.00000000349246</v>
      </c>
      <c r="G29" t="str">
        <f t="shared" ref="G29:G40" si="15">IF(A29&gt;0,"caffein",0)</f>
        <v>caffein</v>
      </c>
      <c r="H29" t="str">
        <f t="shared" ref="H29:H52" si="16">IF(G29="caffein","grey","red")</f>
        <v>grey</v>
      </c>
      <c r="I29">
        <v>6</v>
      </c>
      <c r="J29" s="1">
        <f t="shared" si="13"/>
        <v>45402</v>
      </c>
    </row>
    <row r="30" spans="1:10" x14ac:dyDescent="0.2">
      <c r="A30" s="1">
        <v>45402</v>
      </c>
      <c r="B30" t="s">
        <v>20</v>
      </c>
      <c r="C30">
        <v>13.5</v>
      </c>
      <c r="D30" s="5">
        <f t="shared" si="10"/>
        <v>45402.5625</v>
      </c>
      <c r="E30" s="5">
        <f t="shared" si="11"/>
        <v>45402.645833333336</v>
      </c>
      <c r="F30">
        <f t="shared" si="12"/>
        <v>120.00000000349246</v>
      </c>
      <c r="G30" t="str">
        <f t="shared" si="15"/>
        <v>caffein</v>
      </c>
      <c r="H30" t="str">
        <f t="shared" si="16"/>
        <v>grey</v>
      </c>
      <c r="I30">
        <v>6</v>
      </c>
      <c r="J30" s="1">
        <f t="shared" si="13"/>
        <v>45402</v>
      </c>
    </row>
    <row r="31" spans="1:10" x14ac:dyDescent="0.2">
      <c r="A31" s="1">
        <v>45402</v>
      </c>
      <c r="B31" t="s">
        <v>20</v>
      </c>
      <c r="C31">
        <v>15.5</v>
      </c>
      <c r="D31" s="5">
        <f t="shared" si="10"/>
        <v>45402.645833333336</v>
      </c>
      <c r="E31" s="5">
        <f t="shared" si="11"/>
        <v>45402.729166666672</v>
      </c>
      <c r="F31">
        <f t="shared" si="12"/>
        <v>120.00000000349246</v>
      </c>
      <c r="G31" t="str">
        <f t="shared" si="15"/>
        <v>caffein</v>
      </c>
      <c r="H31" t="str">
        <f t="shared" si="16"/>
        <v>grey</v>
      </c>
      <c r="I31">
        <v>6</v>
      </c>
      <c r="J31" s="1">
        <f t="shared" si="13"/>
        <v>45402</v>
      </c>
    </row>
    <row r="32" spans="1:10" x14ac:dyDescent="0.2">
      <c r="A32" s="1">
        <v>45403</v>
      </c>
      <c r="B32" t="s">
        <v>20</v>
      </c>
      <c r="C32">
        <v>9.5</v>
      </c>
      <c r="D32" s="5">
        <f t="shared" si="10"/>
        <v>45403.395833333336</v>
      </c>
      <c r="E32" s="5">
        <f t="shared" si="11"/>
        <v>45403.479166666672</v>
      </c>
      <c r="F32">
        <f t="shared" si="12"/>
        <v>120.00000000349246</v>
      </c>
      <c r="G32" t="str">
        <f t="shared" si="15"/>
        <v>caffein</v>
      </c>
      <c r="H32" t="str">
        <f t="shared" si="16"/>
        <v>grey</v>
      </c>
      <c r="I32">
        <v>6</v>
      </c>
      <c r="J32" s="1">
        <f t="shared" si="13"/>
        <v>45403</v>
      </c>
    </row>
    <row r="33" spans="1:10" x14ac:dyDescent="0.2">
      <c r="A33" s="1">
        <v>45404</v>
      </c>
      <c r="B33" t="s">
        <v>120</v>
      </c>
      <c r="C33">
        <v>8.1999999999999993</v>
      </c>
      <c r="D33" s="5">
        <f t="shared" si="10"/>
        <v>45404.341666666667</v>
      </c>
      <c r="E33" s="5">
        <f t="shared" si="11"/>
        <v>45404.425000000003</v>
      </c>
      <c r="F33">
        <f t="shared" si="12"/>
        <v>120.00000000349246</v>
      </c>
      <c r="G33" t="str">
        <f t="shared" si="15"/>
        <v>caffein</v>
      </c>
      <c r="H33" t="str">
        <f t="shared" si="16"/>
        <v>grey</v>
      </c>
      <c r="I33">
        <v>6</v>
      </c>
      <c r="J33" s="1">
        <f t="shared" si="13"/>
        <v>45404</v>
      </c>
    </row>
    <row r="34" spans="1:10" x14ac:dyDescent="0.2">
      <c r="A34" s="1">
        <v>45404</v>
      </c>
      <c r="B34" t="s">
        <v>120</v>
      </c>
      <c r="C34">
        <v>10.7</v>
      </c>
      <c r="D34" s="5">
        <f t="shared" si="10"/>
        <v>45404.445833333331</v>
      </c>
      <c r="E34" s="5">
        <f t="shared" si="11"/>
        <v>45404.529166666667</v>
      </c>
      <c r="F34">
        <f t="shared" si="12"/>
        <v>120.00000000349246</v>
      </c>
      <c r="G34" t="str">
        <f t="shared" si="15"/>
        <v>caffein</v>
      </c>
      <c r="H34" t="str">
        <f t="shared" si="16"/>
        <v>grey</v>
      </c>
      <c r="I34">
        <v>6</v>
      </c>
      <c r="J34" s="1">
        <f t="shared" si="13"/>
        <v>45404</v>
      </c>
    </row>
    <row r="35" spans="1:10" x14ac:dyDescent="0.2">
      <c r="A35" s="1">
        <v>45405</v>
      </c>
      <c r="B35" t="s">
        <v>139</v>
      </c>
      <c r="C35">
        <v>8.1999999999999993</v>
      </c>
      <c r="D35" s="5">
        <f t="shared" si="10"/>
        <v>45405.341666666667</v>
      </c>
      <c r="E35" s="5">
        <f t="shared" si="11"/>
        <v>45405.425000000003</v>
      </c>
      <c r="F35">
        <f t="shared" si="12"/>
        <v>120.00000000349246</v>
      </c>
      <c r="G35" t="str">
        <f t="shared" si="15"/>
        <v>caffein</v>
      </c>
      <c r="H35" t="str">
        <f t="shared" si="16"/>
        <v>grey</v>
      </c>
      <c r="I35">
        <v>6</v>
      </c>
      <c r="J35" s="1">
        <f t="shared" si="13"/>
        <v>45405</v>
      </c>
    </row>
    <row r="36" spans="1:10" x14ac:dyDescent="0.2">
      <c r="A36" s="1">
        <v>45405</v>
      </c>
      <c r="B36" t="s">
        <v>139</v>
      </c>
      <c r="C36">
        <v>10.199999999999999</v>
      </c>
      <c r="D36" s="5">
        <f t="shared" si="10"/>
        <v>45405.425000000003</v>
      </c>
      <c r="E36" s="5">
        <f t="shared" si="11"/>
        <v>45405.508333333339</v>
      </c>
      <c r="F36">
        <f t="shared" si="12"/>
        <v>120.00000000349246</v>
      </c>
      <c r="G36" t="str">
        <f t="shared" si="15"/>
        <v>caffein</v>
      </c>
      <c r="H36" t="str">
        <f t="shared" si="16"/>
        <v>grey</v>
      </c>
      <c r="I36">
        <v>6</v>
      </c>
      <c r="J36" s="1">
        <f t="shared" si="13"/>
        <v>45405</v>
      </c>
    </row>
    <row r="37" spans="1:10" x14ac:dyDescent="0.2">
      <c r="A37" s="1">
        <v>45406</v>
      </c>
      <c r="B37" t="s">
        <v>120</v>
      </c>
      <c r="C37">
        <v>8.1999999999999993</v>
      </c>
      <c r="D37" s="5">
        <f t="shared" si="10"/>
        <v>45406.341666666667</v>
      </c>
      <c r="E37" s="5">
        <f t="shared" si="11"/>
        <v>45406.425000000003</v>
      </c>
      <c r="F37">
        <f t="shared" si="12"/>
        <v>120.00000000349246</v>
      </c>
      <c r="G37" t="str">
        <f t="shared" si="15"/>
        <v>caffein</v>
      </c>
      <c r="H37" t="str">
        <f t="shared" si="16"/>
        <v>grey</v>
      </c>
      <c r="I37">
        <v>6</v>
      </c>
      <c r="J37" s="1">
        <f t="shared" si="13"/>
        <v>45406</v>
      </c>
    </row>
    <row r="38" spans="1:10" x14ac:dyDescent="0.2">
      <c r="A38" s="1">
        <v>45406</v>
      </c>
      <c r="B38" t="s">
        <v>139</v>
      </c>
      <c r="C38">
        <v>12</v>
      </c>
      <c r="D38" s="5">
        <f t="shared" si="10"/>
        <v>45406.5</v>
      </c>
      <c r="E38" s="5">
        <f t="shared" si="11"/>
        <v>45406.583333333336</v>
      </c>
      <c r="F38">
        <f t="shared" si="12"/>
        <v>120.00000000349246</v>
      </c>
      <c r="G38" t="str">
        <f t="shared" si="15"/>
        <v>caffein</v>
      </c>
      <c r="H38" t="str">
        <f t="shared" si="16"/>
        <v>grey</v>
      </c>
      <c r="I38">
        <v>6</v>
      </c>
      <c r="J38" s="1">
        <f t="shared" si="13"/>
        <v>45406</v>
      </c>
    </row>
    <row r="39" spans="1:10" x14ac:dyDescent="0.2">
      <c r="A39" s="1">
        <v>45407</v>
      </c>
      <c r="B39" t="s">
        <v>139</v>
      </c>
      <c r="C39">
        <v>8.5</v>
      </c>
      <c r="D39" s="5">
        <f t="shared" si="10"/>
        <v>45407.354166666664</v>
      </c>
      <c r="E39" s="5">
        <f t="shared" si="11"/>
        <v>45407.4375</v>
      </c>
      <c r="F39">
        <f t="shared" si="12"/>
        <v>120.00000000349246</v>
      </c>
      <c r="G39" t="str">
        <f t="shared" si="15"/>
        <v>caffein</v>
      </c>
      <c r="H39" t="str">
        <f t="shared" si="16"/>
        <v>grey</v>
      </c>
      <c r="I39">
        <v>6</v>
      </c>
      <c r="J39" s="1">
        <f t="shared" si="13"/>
        <v>45407</v>
      </c>
    </row>
    <row r="40" spans="1:10" x14ac:dyDescent="0.2">
      <c r="A40" s="1">
        <v>45407</v>
      </c>
      <c r="B40" t="s">
        <v>139</v>
      </c>
      <c r="C40">
        <v>10.5</v>
      </c>
      <c r="D40" s="5">
        <f t="shared" si="10"/>
        <v>45407.4375</v>
      </c>
      <c r="E40" s="5">
        <f t="shared" si="11"/>
        <v>45407.520833333336</v>
      </c>
      <c r="F40">
        <f t="shared" si="12"/>
        <v>120.00000000349246</v>
      </c>
      <c r="G40" t="str">
        <f t="shared" si="15"/>
        <v>caffein</v>
      </c>
      <c r="H40" t="str">
        <f t="shared" si="16"/>
        <v>grey</v>
      </c>
      <c r="I40">
        <v>6</v>
      </c>
      <c r="J40" s="1">
        <f t="shared" si="13"/>
        <v>45407</v>
      </c>
    </row>
    <row r="41" spans="1:10" x14ac:dyDescent="0.2">
      <c r="A41" s="1">
        <v>45408</v>
      </c>
      <c r="B41" t="s">
        <v>120</v>
      </c>
      <c r="C41">
        <v>8</v>
      </c>
      <c r="D41" s="5">
        <f t="shared" si="10"/>
        <v>45408.333333333336</v>
      </c>
      <c r="E41" s="5">
        <f t="shared" si="11"/>
        <v>45408.416666666672</v>
      </c>
      <c r="F41">
        <f t="shared" si="12"/>
        <v>120.00000000349246</v>
      </c>
      <c r="G41" t="str">
        <f t="shared" ref="G41:G43" si="17">IF(A41&gt;0,"caffein",0)</f>
        <v>caffein</v>
      </c>
      <c r="H41" t="str">
        <f t="shared" si="16"/>
        <v>grey</v>
      </c>
      <c r="I41">
        <v>6</v>
      </c>
      <c r="J41" s="1">
        <f t="shared" si="13"/>
        <v>45408</v>
      </c>
    </row>
    <row r="42" spans="1:10" x14ac:dyDescent="0.2">
      <c r="A42" s="1">
        <v>45408</v>
      </c>
      <c r="B42" t="s">
        <v>120</v>
      </c>
      <c r="C42">
        <v>10</v>
      </c>
      <c r="D42" s="5">
        <f t="shared" si="10"/>
        <v>45408.416666666664</v>
      </c>
      <c r="E42" s="5">
        <f t="shared" si="11"/>
        <v>45408.5</v>
      </c>
      <c r="F42">
        <f t="shared" si="12"/>
        <v>120.00000000349246</v>
      </c>
      <c r="G42" t="str">
        <f t="shared" si="17"/>
        <v>caffein</v>
      </c>
      <c r="H42" t="str">
        <f t="shared" si="16"/>
        <v>grey</v>
      </c>
      <c r="I42">
        <v>6</v>
      </c>
      <c r="J42" s="1">
        <f t="shared" si="13"/>
        <v>45408</v>
      </c>
    </row>
    <row r="43" spans="1:10" x14ac:dyDescent="0.2">
      <c r="A43" s="1">
        <v>45409</v>
      </c>
      <c r="B43" t="s">
        <v>163</v>
      </c>
      <c r="C43">
        <v>12</v>
      </c>
      <c r="D43" s="5">
        <f t="shared" ref="D43:D50" si="18">A43+TIME(INT(C43), MOD(C43, 1)*60, 0)</f>
        <v>45409.5</v>
      </c>
      <c r="E43" s="5">
        <f t="shared" ref="E43:E50" si="19">D43+(1/12)</f>
        <v>45409.583333333336</v>
      </c>
      <c r="F43">
        <f t="shared" ref="F43:F50" si="20">(E43-D43)*1440</f>
        <v>120.00000000349246</v>
      </c>
      <c r="G43" t="str">
        <f t="shared" si="17"/>
        <v>caffein</v>
      </c>
      <c r="H43" t="str">
        <f t="shared" si="16"/>
        <v>grey</v>
      </c>
      <c r="I43">
        <v>6</v>
      </c>
      <c r="J43" s="1">
        <f t="shared" si="13"/>
        <v>45409</v>
      </c>
    </row>
    <row r="44" spans="1:10" x14ac:dyDescent="0.2">
      <c r="A44" s="1">
        <v>45410</v>
      </c>
      <c r="B44" t="s">
        <v>20</v>
      </c>
      <c r="C44">
        <v>12</v>
      </c>
      <c r="D44" s="5">
        <f t="shared" si="18"/>
        <v>45410.5</v>
      </c>
      <c r="E44" s="5">
        <f t="shared" si="19"/>
        <v>45410.583333333336</v>
      </c>
      <c r="F44">
        <f t="shared" si="20"/>
        <v>120.00000000349246</v>
      </c>
      <c r="G44" t="str">
        <f t="shared" ref="G44:G48" si="21">IF(A44&gt;0,"caffein",0)</f>
        <v>caffein</v>
      </c>
      <c r="H44" t="str">
        <f t="shared" si="16"/>
        <v>grey</v>
      </c>
      <c r="I44">
        <v>6</v>
      </c>
      <c r="J44" s="1">
        <f t="shared" si="13"/>
        <v>45410</v>
      </c>
    </row>
    <row r="45" spans="1:10" x14ac:dyDescent="0.2">
      <c r="A45" s="1">
        <v>45410</v>
      </c>
      <c r="B45" t="s">
        <v>20</v>
      </c>
      <c r="C45">
        <v>14</v>
      </c>
      <c r="D45" s="5">
        <f t="shared" si="18"/>
        <v>45410.583333333336</v>
      </c>
      <c r="E45" s="5">
        <f t="shared" si="19"/>
        <v>45410.666666666672</v>
      </c>
      <c r="F45">
        <f t="shared" si="20"/>
        <v>120.00000000349246</v>
      </c>
      <c r="G45" t="str">
        <f t="shared" si="21"/>
        <v>caffein</v>
      </c>
      <c r="H45" t="str">
        <f t="shared" si="16"/>
        <v>grey</v>
      </c>
      <c r="I45">
        <v>6</v>
      </c>
      <c r="J45" s="1">
        <f t="shared" si="13"/>
        <v>45410</v>
      </c>
    </row>
    <row r="46" spans="1:10" x14ac:dyDescent="0.2">
      <c r="A46" s="1">
        <v>45411</v>
      </c>
      <c r="B46" t="s">
        <v>20</v>
      </c>
      <c r="C46">
        <v>12.5</v>
      </c>
      <c r="D46" s="5">
        <f t="shared" si="18"/>
        <v>45411.520833333336</v>
      </c>
      <c r="E46" s="5">
        <f t="shared" si="19"/>
        <v>45411.604166666672</v>
      </c>
      <c r="F46">
        <f t="shared" si="20"/>
        <v>120.00000000349246</v>
      </c>
      <c r="G46" t="str">
        <f t="shared" si="21"/>
        <v>caffein</v>
      </c>
      <c r="H46" t="str">
        <f t="shared" si="16"/>
        <v>grey</v>
      </c>
      <c r="I46">
        <v>6</v>
      </c>
      <c r="J46" s="1">
        <f t="shared" si="13"/>
        <v>45411</v>
      </c>
    </row>
    <row r="47" spans="1:10" x14ac:dyDescent="0.2">
      <c r="A47" s="1">
        <v>45412</v>
      </c>
      <c r="B47" t="s">
        <v>20</v>
      </c>
      <c r="C47">
        <v>9</v>
      </c>
      <c r="D47" s="5">
        <f t="shared" si="18"/>
        <v>45412.375</v>
      </c>
      <c r="E47" s="5">
        <f t="shared" si="19"/>
        <v>45412.458333333336</v>
      </c>
      <c r="F47">
        <f t="shared" si="20"/>
        <v>120.00000000349246</v>
      </c>
      <c r="G47" t="str">
        <f t="shared" si="21"/>
        <v>caffein</v>
      </c>
      <c r="H47" t="str">
        <f t="shared" si="16"/>
        <v>grey</v>
      </c>
      <c r="I47">
        <v>6</v>
      </c>
      <c r="J47" s="1">
        <f t="shared" si="13"/>
        <v>45412</v>
      </c>
    </row>
    <row r="48" spans="1:10" x14ac:dyDescent="0.2">
      <c r="A48" s="1">
        <v>45412</v>
      </c>
      <c r="B48" t="s">
        <v>20</v>
      </c>
      <c r="C48">
        <v>10</v>
      </c>
      <c r="D48" s="5">
        <f t="shared" si="18"/>
        <v>45412.416666666664</v>
      </c>
      <c r="E48" s="5">
        <f t="shared" si="19"/>
        <v>45412.5</v>
      </c>
      <c r="F48">
        <f t="shared" si="20"/>
        <v>120.00000000349246</v>
      </c>
      <c r="G48" t="str">
        <f t="shared" si="21"/>
        <v>caffein</v>
      </c>
      <c r="H48" t="str">
        <f t="shared" si="16"/>
        <v>grey</v>
      </c>
      <c r="I48">
        <v>6</v>
      </c>
      <c r="J48" s="1">
        <f t="shared" si="13"/>
        <v>45412</v>
      </c>
    </row>
    <row r="49" spans="1:10" x14ac:dyDescent="0.2">
      <c r="A49" s="1">
        <v>45412</v>
      </c>
      <c r="B49" t="s">
        <v>20</v>
      </c>
      <c r="C49">
        <v>11</v>
      </c>
      <c r="D49" s="5">
        <f t="shared" si="18"/>
        <v>45412.458333333336</v>
      </c>
      <c r="E49" s="5">
        <f t="shared" si="19"/>
        <v>45412.541666666672</v>
      </c>
      <c r="F49">
        <f t="shared" si="20"/>
        <v>120.00000000349246</v>
      </c>
      <c r="G49" t="str">
        <f t="shared" ref="G49:G52" si="22">IF(A49&gt;0,"caffein",0)</f>
        <v>caffein</v>
      </c>
      <c r="H49" t="str">
        <f t="shared" si="16"/>
        <v>grey</v>
      </c>
      <c r="I49">
        <v>6</v>
      </c>
      <c r="J49" s="1">
        <f t="shared" si="13"/>
        <v>45412</v>
      </c>
    </row>
    <row r="50" spans="1:10" x14ac:dyDescent="0.2">
      <c r="A50" s="1">
        <v>45412</v>
      </c>
      <c r="B50" t="s">
        <v>20</v>
      </c>
      <c r="C50">
        <v>14</v>
      </c>
      <c r="D50" s="5">
        <f t="shared" si="18"/>
        <v>45412.583333333336</v>
      </c>
      <c r="E50" s="5">
        <f t="shared" si="19"/>
        <v>45412.666666666672</v>
      </c>
      <c r="F50">
        <f t="shared" si="20"/>
        <v>120.00000000349246</v>
      </c>
      <c r="G50" t="str">
        <f t="shared" si="22"/>
        <v>caffein</v>
      </c>
      <c r="H50" t="str">
        <f t="shared" si="16"/>
        <v>grey</v>
      </c>
      <c r="I50">
        <v>6</v>
      </c>
      <c r="J50" s="1">
        <f t="shared" si="13"/>
        <v>45412</v>
      </c>
    </row>
    <row r="51" spans="1:10" x14ac:dyDescent="0.2">
      <c r="A51" s="1">
        <v>45414</v>
      </c>
      <c r="B51" t="s">
        <v>120</v>
      </c>
      <c r="C51">
        <v>11</v>
      </c>
      <c r="D51" s="5">
        <f t="shared" ref="D51:D54" si="23">A51+TIME(INT(C51), MOD(C51, 1)*60, 0)</f>
        <v>45414.458333333336</v>
      </c>
      <c r="E51" s="5">
        <f t="shared" ref="E51:E54" si="24">D51+(1/12)</f>
        <v>45414.541666666672</v>
      </c>
      <c r="F51">
        <f t="shared" ref="F51:F54" si="25">(E51-D51)*1440</f>
        <v>120.00000000349246</v>
      </c>
      <c r="G51" t="str">
        <f t="shared" si="22"/>
        <v>caffein</v>
      </c>
      <c r="H51" t="str">
        <f t="shared" si="16"/>
        <v>grey</v>
      </c>
      <c r="I51">
        <v>6</v>
      </c>
      <c r="J51" s="1">
        <f t="shared" ref="J51:J54" si="26">INT(D51)</f>
        <v>45414</v>
      </c>
    </row>
    <row r="52" spans="1:10" x14ac:dyDescent="0.2">
      <c r="A52" s="1">
        <v>45414</v>
      </c>
      <c r="B52" t="s">
        <v>120</v>
      </c>
      <c r="C52">
        <v>13</v>
      </c>
      <c r="D52" s="5">
        <f t="shared" si="23"/>
        <v>45414.541666666664</v>
      </c>
      <c r="E52" s="5">
        <f t="shared" si="24"/>
        <v>45414.625</v>
      </c>
      <c r="F52">
        <f t="shared" si="25"/>
        <v>120.00000000349246</v>
      </c>
      <c r="G52" t="str">
        <f t="shared" si="22"/>
        <v>caffein</v>
      </c>
      <c r="H52" t="str">
        <f t="shared" si="16"/>
        <v>grey</v>
      </c>
      <c r="I52">
        <v>6</v>
      </c>
      <c r="J52" s="1">
        <f t="shared" si="26"/>
        <v>45414</v>
      </c>
    </row>
    <row r="53" spans="1:10" x14ac:dyDescent="0.2">
      <c r="A53" s="1">
        <v>45415</v>
      </c>
      <c r="B53" t="s">
        <v>120</v>
      </c>
      <c r="C53">
        <v>8.3000000000000007</v>
      </c>
      <c r="D53" s="5">
        <f t="shared" si="23"/>
        <v>45415.345833333333</v>
      </c>
      <c r="E53" s="5">
        <f t="shared" si="24"/>
        <v>45415.429166666669</v>
      </c>
      <c r="F53">
        <f t="shared" si="25"/>
        <v>120.00000000349246</v>
      </c>
      <c r="G53" t="str">
        <f>IF(A52&gt;0,"caffein",0)</f>
        <v>caffein</v>
      </c>
      <c r="H53" t="str">
        <f>IF(G53="caffein","grey","red")</f>
        <v>grey</v>
      </c>
      <c r="I53">
        <v>6</v>
      </c>
      <c r="J53" s="1">
        <f t="shared" si="26"/>
        <v>45415</v>
      </c>
    </row>
    <row r="54" spans="1:10" x14ac:dyDescent="0.2">
      <c r="A54" s="1">
        <v>45415</v>
      </c>
      <c r="B54" t="s">
        <v>120</v>
      </c>
      <c r="C54">
        <v>10.3</v>
      </c>
      <c r="D54" s="5">
        <f t="shared" si="23"/>
        <v>45415.429166666669</v>
      </c>
      <c r="E54" s="5">
        <f t="shared" si="24"/>
        <v>45415.512500000004</v>
      </c>
      <c r="F54">
        <f t="shared" si="25"/>
        <v>120.00000000349246</v>
      </c>
      <c r="G54" t="str">
        <f>IF(A53&gt;0,"caffein",0)</f>
        <v>caffein</v>
      </c>
      <c r="H54" t="str">
        <f>IF(G54="caffein","grey","red")</f>
        <v>grey</v>
      </c>
      <c r="I54">
        <v>6</v>
      </c>
      <c r="J54" s="1">
        <f t="shared" si="26"/>
        <v>45415</v>
      </c>
    </row>
    <row r="55" spans="1:10" x14ac:dyDescent="0.2">
      <c r="A55" s="1">
        <v>45415</v>
      </c>
      <c r="B55" t="s">
        <v>21</v>
      </c>
      <c r="C55">
        <v>18.3</v>
      </c>
      <c r="D55" s="5">
        <f t="shared" ref="D55:D59" si="27">A55+TIME(INT(C55), MOD(C55, 1)*60, 0)</f>
        <v>45415.762499999997</v>
      </c>
      <c r="E55" s="5">
        <f t="shared" ref="E55:E59" si="28">D55+(1/12)</f>
        <v>45415.845833333333</v>
      </c>
      <c r="F55">
        <f t="shared" ref="F55:F59" si="29">(E55-D55)*1440</f>
        <v>120.00000000349246</v>
      </c>
      <c r="G55" t="str">
        <f t="shared" ref="G55:G59" si="30">IF(A54&gt;0,"caffein",0)</f>
        <v>caffein</v>
      </c>
      <c r="H55" t="str">
        <f t="shared" ref="H55:H74" si="31">IF(G55="caffein","grey","red")</f>
        <v>grey</v>
      </c>
      <c r="I55">
        <v>6</v>
      </c>
      <c r="J55" s="1">
        <f t="shared" ref="J55:J59" si="32">INT(D55)</f>
        <v>45415</v>
      </c>
    </row>
    <row r="56" spans="1:10" x14ac:dyDescent="0.2">
      <c r="A56" s="1">
        <v>45416</v>
      </c>
      <c r="B56" t="s">
        <v>21</v>
      </c>
      <c r="C56">
        <v>13.5</v>
      </c>
      <c r="D56" s="5">
        <f t="shared" si="27"/>
        <v>45416.5625</v>
      </c>
      <c r="E56" s="5">
        <f t="shared" si="28"/>
        <v>45416.645833333336</v>
      </c>
      <c r="F56">
        <f t="shared" si="29"/>
        <v>120.00000000349246</v>
      </c>
      <c r="G56" t="str">
        <f t="shared" si="30"/>
        <v>caffein</v>
      </c>
      <c r="H56" t="str">
        <f t="shared" si="31"/>
        <v>grey</v>
      </c>
      <c r="I56">
        <v>6</v>
      </c>
      <c r="J56" s="1">
        <f t="shared" si="32"/>
        <v>45416</v>
      </c>
    </row>
    <row r="57" spans="1:10" x14ac:dyDescent="0.2">
      <c r="A57" s="1">
        <v>45417</v>
      </c>
      <c r="B57" t="s">
        <v>163</v>
      </c>
      <c r="C57">
        <v>12.5</v>
      </c>
      <c r="D57" s="5">
        <f t="shared" si="27"/>
        <v>45417.520833333336</v>
      </c>
      <c r="E57" s="5">
        <f t="shared" si="28"/>
        <v>45417.604166666672</v>
      </c>
      <c r="F57">
        <f t="shared" si="29"/>
        <v>120.00000000349246</v>
      </c>
      <c r="G57" t="str">
        <f t="shared" si="30"/>
        <v>caffein</v>
      </c>
      <c r="H57" t="str">
        <f t="shared" si="31"/>
        <v>grey</v>
      </c>
      <c r="I57">
        <v>6</v>
      </c>
      <c r="J57" s="1">
        <f t="shared" si="32"/>
        <v>45417</v>
      </c>
    </row>
    <row r="58" spans="1:10" x14ac:dyDescent="0.2">
      <c r="A58" s="1">
        <v>45418</v>
      </c>
      <c r="B58" t="s">
        <v>188</v>
      </c>
      <c r="C58">
        <v>13.5</v>
      </c>
      <c r="D58" s="5">
        <f t="shared" si="27"/>
        <v>45418.5625</v>
      </c>
      <c r="E58" s="5">
        <f t="shared" si="28"/>
        <v>45418.645833333336</v>
      </c>
      <c r="F58">
        <f t="shared" si="29"/>
        <v>120.00000000349246</v>
      </c>
      <c r="G58" t="str">
        <f t="shared" si="30"/>
        <v>caffein</v>
      </c>
      <c r="H58" t="str">
        <f t="shared" si="31"/>
        <v>grey</v>
      </c>
      <c r="I58">
        <v>6</v>
      </c>
      <c r="J58" s="1">
        <f t="shared" si="32"/>
        <v>45418</v>
      </c>
    </row>
    <row r="59" spans="1:10" x14ac:dyDescent="0.2">
      <c r="A59" s="1">
        <v>45418</v>
      </c>
      <c r="B59" t="s">
        <v>163</v>
      </c>
      <c r="C59">
        <v>18</v>
      </c>
      <c r="D59" s="5">
        <f t="shared" si="27"/>
        <v>45418.75</v>
      </c>
      <c r="E59" s="5">
        <f t="shared" si="28"/>
        <v>45418.833333333336</v>
      </c>
      <c r="F59">
        <f t="shared" si="29"/>
        <v>120.00000000349246</v>
      </c>
      <c r="G59" t="str">
        <f t="shared" si="30"/>
        <v>caffein</v>
      </c>
      <c r="H59" t="str">
        <f t="shared" si="31"/>
        <v>grey</v>
      </c>
      <c r="I59">
        <v>6</v>
      </c>
      <c r="J59" s="1">
        <f t="shared" si="32"/>
        <v>45418</v>
      </c>
    </row>
    <row r="60" spans="1:10" x14ac:dyDescent="0.2">
      <c r="A60" s="1">
        <v>45425</v>
      </c>
      <c r="B60" t="s">
        <v>20</v>
      </c>
      <c r="C60">
        <v>6.8</v>
      </c>
      <c r="D60" s="5">
        <f t="shared" ref="D60:D61" si="33">A60+TIME(INT(C60), MOD(C60, 1)*60, 0)</f>
        <v>45425.283333333333</v>
      </c>
      <c r="E60" s="5">
        <f t="shared" ref="E60:E61" si="34">D60+(1/12)</f>
        <v>45425.366666666669</v>
      </c>
      <c r="F60">
        <f t="shared" ref="F60:F61" si="35">(E60-D60)*1440</f>
        <v>120.00000000349246</v>
      </c>
      <c r="G60" t="str">
        <f t="shared" ref="G60:G74" si="36">IF(A60&gt;0,"caffein",0)</f>
        <v>caffein</v>
      </c>
      <c r="H60" t="str">
        <f t="shared" si="31"/>
        <v>grey</v>
      </c>
      <c r="I60">
        <v>6</v>
      </c>
      <c r="J60" s="1">
        <f t="shared" ref="J60:J61" si="37">INT(D60)</f>
        <v>45425</v>
      </c>
    </row>
    <row r="61" spans="1:10" x14ac:dyDescent="0.2">
      <c r="A61" s="1">
        <v>45425</v>
      </c>
      <c r="B61" t="s">
        <v>188</v>
      </c>
      <c r="C61">
        <v>10.4</v>
      </c>
      <c r="D61" s="5">
        <f t="shared" si="33"/>
        <v>45425.433333333334</v>
      </c>
      <c r="E61" s="5">
        <f t="shared" si="34"/>
        <v>45425.51666666667</v>
      </c>
      <c r="F61">
        <f t="shared" si="35"/>
        <v>120.00000000349246</v>
      </c>
      <c r="G61" t="str">
        <f t="shared" si="36"/>
        <v>caffein</v>
      </c>
      <c r="H61" t="str">
        <f t="shared" si="31"/>
        <v>grey</v>
      </c>
      <c r="I61">
        <v>6</v>
      </c>
      <c r="J61" s="1">
        <f t="shared" si="37"/>
        <v>45425</v>
      </c>
    </row>
    <row r="62" spans="1:10" x14ac:dyDescent="0.2">
      <c r="A62" s="1">
        <v>45436</v>
      </c>
      <c r="B62" t="s">
        <v>120</v>
      </c>
      <c r="C62">
        <v>8.3000000000000007</v>
      </c>
      <c r="D62" s="5">
        <f t="shared" ref="D62:D68" si="38">A62+TIME(INT(C62), MOD(C62, 1)*60, 0)</f>
        <v>45436.345833333333</v>
      </c>
      <c r="E62" s="5">
        <f t="shared" ref="E62:E68" si="39">D62+(1/12)</f>
        <v>45436.429166666669</v>
      </c>
      <c r="F62">
        <f t="shared" ref="F62:F68" si="40">(E62-D62)*1440</f>
        <v>120.00000000349246</v>
      </c>
      <c r="G62" t="str">
        <f t="shared" si="36"/>
        <v>caffein</v>
      </c>
      <c r="H62" t="str">
        <f t="shared" si="31"/>
        <v>grey</v>
      </c>
      <c r="I62">
        <v>6</v>
      </c>
      <c r="J62" s="1">
        <f t="shared" ref="J62:J68" si="41">INT(D62)</f>
        <v>45436</v>
      </c>
    </row>
    <row r="63" spans="1:10" x14ac:dyDescent="0.2">
      <c r="A63" s="1">
        <v>45436</v>
      </c>
      <c r="B63" t="s">
        <v>120</v>
      </c>
      <c r="C63">
        <v>10.5</v>
      </c>
      <c r="D63" s="5">
        <f t="shared" si="38"/>
        <v>45436.4375</v>
      </c>
      <c r="E63" s="5">
        <f t="shared" si="39"/>
        <v>45436.520833333336</v>
      </c>
      <c r="F63">
        <f t="shared" si="40"/>
        <v>120.00000000349246</v>
      </c>
      <c r="G63" t="str">
        <f t="shared" si="36"/>
        <v>caffein</v>
      </c>
      <c r="H63" t="str">
        <f t="shared" si="31"/>
        <v>grey</v>
      </c>
      <c r="I63">
        <v>6</v>
      </c>
      <c r="J63" s="1">
        <f t="shared" si="41"/>
        <v>45436</v>
      </c>
    </row>
    <row r="64" spans="1:10" x14ac:dyDescent="0.2">
      <c r="A64" s="1">
        <v>45437</v>
      </c>
      <c r="B64" t="s">
        <v>120</v>
      </c>
      <c r="C64">
        <v>14.3</v>
      </c>
      <c r="D64" s="5">
        <f t="shared" si="38"/>
        <v>45437.595833333333</v>
      </c>
      <c r="E64" s="5">
        <f t="shared" si="39"/>
        <v>45437.679166666669</v>
      </c>
      <c r="F64">
        <f t="shared" si="40"/>
        <v>120.00000000349246</v>
      </c>
      <c r="G64" t="str">
        <f t="shared" si="36"/>
        <v>caffein</v>
      </c>
      <c r="H64" t="str">
        <f t="shared" si="31"/>
        <v>grey</v>
      </c>
      <c r="I64">
        <v>6</v>
      </c>
      <c r="J64" s="1">
        <f t="shared" si="41"/>
        <v>45437</v>
      </c>
    </row>
    <row r="65" spans="1:10" x14ac:dyDescent="0.2">
      <c r="A65" s="1">
        <v>45437</v>
      </c>
      <c r="B65" t="s">
        <v>120</v>
      </c>
      <c r="C65">
        <v>17</v>
      </c>
      <c r="D65" s="5">
        <f t="shared" si="38"/>
        <v>45437.708333333336</v>
      </c>
      <c r="E65" s="5">
        <f t="shared" si="39"/>
        <v>45437.791666666672</v>
      </c>
      <c r="F65">
        <f t="shared" si="40"/>
        <v>120.00000000349246</v>
      </c>
      <c r="G65" t="str">
        <f t="shared" si="36"/>
        <v>caffein</v>
      </c>
      <c r="H65" t="str">
        <f t="shared" si="31"/>
        <v>grey</v>
      </c>
      <c r="I65">
        <v>6</v>
      </c>
      <c r="J65" s="1">
        <f t="shared" si="41"/>
        <v>45437</v>
      </c>
    </row>
    <row r="66" spans="1:10" x14ac:dyDescent="0.2">
      <c r="A66" s="1">
        <v>45438</v>
      </c>
      <c r="B66" t="s">
        <v>120</v>
      </c>
      <c r="C66">
        <v>10</v>
      </c>
      <c r="D66" s="5">
        <f t="shared" si="38"/>
        <v>45438.416666666664</v>
      </c>
      <c r="E66" s="5">
        <f t="shared" si="39"/>
        <v>45438.5</v>
      </c>
      <c r="F66">
        <f t="shared" si="40"/>
        <v>120.00000000349246</v>
      </c>
      <c r="G66" t="str">
        <f t="shared" si="36"/>
        <v>caffein</v>
      </c>
      <c r="H66" t="str">
        <f t="shared" si="31"/>
        <v>grey</v>
      </c>
      <c r="I66">
        <v>6</v>
      </c>
      <c r="J66" s="1">
        <f t="shared" si="41"/>
        <v>45438</v>
      </c>
    </row>
    <row r="67" spans="1:10" x14ac:dyDescent="0.2">
      <c r="A67" s="1">
        <v>45438</v>
      </c>
      <c r="B67" t="s">
        <v>120</v>
      </c>
      <c r="C67">
        <v>14.6</v>
      </c>
      <c r="D67" s="5">
        <f t="shared" si="38"/>
        <v>45438.60833333333</v>
      </c>
      <c r="E67" s="5">
        <f t="shared" si="39"/>
        <v>45438.691666666666</v>
      </c>
      <c r="F67">
        <f t="shared" si="40"/>
        <v>120.00000000349246</v>
      </c>
      <c r="G67" t="str">
        <f t="shared" si="36"/>
        <v>caffein</v>
      </c>
      <c r="H67" t="str">
        <f t="shared" si="31"/>
        <v>grey</v>
      </c>
      <c r="I67">
        <v>6</v>
      </c>
      <c r="J67" s="1">
        <f t="shared" si="41"/>
        <v>45438</v>
      </c>
    </row>
    <row r="68" spans="1:10" x14ac:dyDescent="0.2">
      <c r="A68" s="1">
        <v>45439</v>
      </c>
      <c r="B68" t="s">
        <v>120</v>
      </c>
      <c r="C68">
        <v>10</v>
      </c>
      <c r="D68" s="5">
        <f t="shared" si="38"/>
        <v>45439.416666666664</v>
      </c>
      <c r="E68" s="5">
        <f t="shared" si="39"/>
        <v>45439.5</v>
      </c>
      <c r="F68">
        <f t="shared" si="40"/>
        <v>120.00000000349246</v>
      </c>
      <c r="G68" t="str">
        <f t="shared" si="36"/>
        <v>caffein</v>
      </c>
      <c r="H68" t="str">
        <f t="shared" si="31"/>
        <v>grey</v>
      </c>
      <c r="I68">
        <v>6</v>
      </c>
      <c r="J68" s="1">
        <f t="shared" si="41"/>
        <v>45439</v>
      </c>
    </row>
    <row r="69" spans="1:10" x14ac:dyDescent="0.2">
      <c r="A69" s="1">
        <v>45440</v>
      </c>
      <c r="B69" t="s">
        <v>120</v>
      </c>
      <c r="C69">
        <v>11.5</v>
      </c>
      <c r="D69" s="5">
        <f t="shared" ref="D69:D73" si="42">A69+TIME(INT(C69), MOD(C69, 1)*60, 0)</f>
        <v>45440.479166666664</v>
      </c>
      <c r="E69" s="5">
        <f t="shared" ref="E69:E73" si="43">D69+(1/12)</f>
        <v>45440.5625</v>
      </c>
      <c r="F69">
        <f t="shared" ref="F69:F73" si="44">(E69-D69)*1440</f>
        <v>120.00000000349246</v>
      </c>
      <c r="G69" t="str">
        <f t="shared" si="36"/>
        <v>caffein</v>
      </c>
      <c r="H69" t="str">
        <f t="shared" si="31"/>
        <v>grey</v>
      </c>
      <c r="I69">
        <v>6</v>
      </c>
      <c r="J69" s="1">
        <f t="shared" ref="J69:J73" si="45">INT(D69)</f>
        <v>45440</v>
      </c>
    </row>
    <row r="70" spans="1:10" x14ac:dyDescent="0.2">
      <c r="A70" s="1">
        <v>45440</v>
      </c>
      <c r="B70" t="s">
        <v>120</v>
      </c>
      <c r="C70">
        <v>13.1</v>
      </c>
      <c r="D70" s="5">
        <f t="shared" si="42"/>
        <v>45440.54583333333</v>
      </c>
      <c r="E70" s="5">
        <f t="shared" si="43"/>
        <v>45440.629166666666</v>
      </c>
      <c r="F70">
        <f t="shared" si="44"/>
        <v>120.00000000349246</v>
      </c>
      <c r="G70" t="str">
        <f t="shared" si="36"/>
        <v>caffein</v>
      </c>
      <c r="H70" t="str">
        <f t="shared" si="31"/>
        <v>grey</v>
      </c>
      <c r="I70">
        <v>6</v>
      </c>
      <c r="J70" s="1">
        <f t="shared" si="45"/>
        <v>45440</v>
      </c>
    </row>
    <row r="71" spans="1:10" x14ac:dyDescent="0.2">
      <c r="A71" s="1">
        <v>45441</v>
      </c>
      <c r="B71" t="s">
        <v>20</v>
      </c>
      <c r="C71">
        <v>10.5</v>
      </c>
      <c r="D71" s="5">
        <f t="shared" si="42"/>
        <v>45441.4375</v>
      </c>
      <c r="E71" s="5">
        <f t="shared" si="43"/>
        <v>45441.520833333336</v>
      </c>
      <c r="F71">
        <f t="shared" si="44"/>
        <v>120.00000000349246</v>
      </c>
      <c r="G71" t="str">
        <f t="shared" si="36"/>
        <v>caffein</v>
      </c>
      <c r="H71" t="str">
        <f t="shared" si="31"/>
        <v>grey</v>
      </c>
      <c r="I71">
        <v>6</v>
      </c>
      <c r="J71" s="1">
        <f t="shared" si="45"/>
        <v>45441</v>
      </c>
    </row>
    <row r="72" spans="1:10" x14ac:dyDescent="0.2">
      <c r="A72" s="1">
        <v>45441</v>
      </c>
      <c r="B72" t="s">
        <v>20</v>
      </c>
      <c r="C72">
        <v>14.9</v>
      </c>
      <c r="D72" s="5">
        <f t="shared" si="42"/>
        <v>45441.620833333334</v>
      </c>
      <c r="E72" s="5">
        <f t="shared" si="43"/>
        <v>45441.70416666667</v>
      </c>
      <c r="F72">
        <f t="shared" si="44"/>
        <v>120.00000000349246</v>
      </c>
      <c r="G72" t="str">
        <f t="shared" si="36"/>
        <v>caffein</v>
      </c>
      <c r="H72" t="str">
        <f t="shared" si="31"/>
        <v>grey</v>
      </c>
      <c r="I72">
        <v>6</v>
      </c>
      <c r="J72" s="1">
        <f t="shared" si="45"/>
        <v>45441</v>
      </c>
    </row>
    <row r="73" spans="1:10" x14ac:dyDescent="0.2">
      <c r="A73" s="1">
        <v>45442</v>
      </c>
      <c r="B73" t="s">
        <v>120</v>
      </c>
      <c r="C73">
        <v>10.1</v>
      </c>
      <c r="D73" s="5">
        <f t="shared" si="42"/>
        <v>45442.42083333333</v>
      </c>
      <c r="E73" s="5">
        <f t="shared" si="43"/>
        <v>45442.504166666666</v>
      </c>
      <c r="F73">
        <f t="shared" si="44"/>
        <v>120.00000000349246</v>
      </c>
      <c r="G73" t="str">
        <f t="shared" si="36"/>
        <v>caffein</v>
      </c>
      <c r="H73" t="str">
        <f t="shared" si="31"/>
        <v>grey</v>
      </c>
      <c r="I73">
        <v>6</v>
      </c>
      <c r="J73" s="1">
        <f t="shared" si="45"/>
        <v>45442</v>
      </c>
    </row>
    <row r="74" spans="1:10" x14ac:dyDescent="0.2">
      <c r="A74" s="1">
        <v>45442</v>
      </c>
      <c r="B74" t="s">
        <v>120</v>
      </c>
      <c r="C74">
        <v>12.3</v>
      </c>
      <c r="D74" s="5">
        <f t="shared" ref="D74:D75" si="46">A74+TIME(INT(C74), MOD(C74, 1)*60, 0)</f>
        <v>45442.512499999997</v>
      </c>
      <c r="E74" s="5">
        <f t="shared" ref="E74:E75" si="47">D74+(1/12)</f>
        <v>45442.595833333333</v>
      </c>
      <c r="F74">
        <f t="shared" ref="F74:F75" si="48">(E74-D74)*1440</f>
        <v>120.00000000349246</v>
      </c>
      <c r="G74" t="str">
        <f t="shared" si="36"/>
        <v>caffein</v>
      </c>
      <c r="H74" t="str">
        <f t="shared" si="31"/>
        <v>grey</v>
      </c>
      <c r="I74">
        <v>6</v>
      </c>
      <c r="J74" s="1">
        <f t="shared" ref="J74:J75" si="49">INT(D74)</f>
        <v>45442</v>
      </c>
    </row>
    <row r="75" spans="1:10" x14ac:dyDescent="0.2">
      <c r="A75" s="1">
        <v>45443</v>
      </c>
      <c r="B75" t="s">
        <v>120</v>
      </c>
      <c r="C75">
        <v>17.899999999999999</v>
      </c>
      <c r="D75" s="5">
        <f t="shared" si="46"/>
        <v>45443.745833333334</v>
      </c>
      <c r="E75" s="5">
        <f t="shared" si="47"/>
        <v>45443.82916666667</v>
      </c>
      <c r="F75">
        <f t="shared" si="48"/>
        <v>120.00000000349246</v>
      </c>
      <c r="G75" t="str">
        <f t="shared" ref="G75:G76" si="50">IF(A75&gt;0,"caffein",0)</f>
        <v>caffein</v>
      </c>
      <c r="H75" t="str">
        <f t="shared" ref="H75:H76" si="51">IF(G75="caffein","grey","red")</f>
        <v>grey</v>
      </c>
      <c r="I75">
        <v>6</v>
      </c>
      <c r="J75" s="1">
        <f t="shared" si="49"/>
        <v>45443</v>
      </c>
    </row>
    <row r="76" spans="1:10" x14ac:dyDescent="0.2">
      <c r="A76" s="1">
        <v>45445</v>
      </c>
      <c r="B76" t="s">
        <v>188</v>
      </c>
      <c r="C76">
        <v>17.5</v>
      </c>
      <c r="D76" s="5">
        <f t="shared" ref="D76:D78" si="52">A76+TIME(INT(C76), MOD(C76, 1)*60, 0)</f>
        <v>45445.729166666664</v>
      </c>
      <c r="E76" s="5">
        <f t="shared" ref="E76:E78" si="53">D76+(1/12)</f>
        <v>45445.8125</v>
      </c>
      <c r="F76">
        <f t="shared" ref="F76:F78" si="54">(E76-D76)*1440</f>
        <v>120.00000000349246</v>
      </c>
      <c r="G76" t="str">
        <f t="shared" si="50"/>
        <v>caffein</v>
      </c>
      <c r="H76" t="str">
        <f t="shared" si="51"/>
        <v>grey</v>
      </c>
      <c r="I76">
        <v>6</v>
      </c>
      <c r="J76" s="1">
        <f t="shared" ref="J76:J78" si="55">INT(D76)</f>
        <v>45445</v>
      </c>
    </row>
    <row r="77" spans="1:10" x14ac:dyDescent="0.2">
      <c r="A77" s="1">
        <v>45446</v>
      </c>
      <c r="B77" t="s">
        <v>188</v>
      </c>
      <c r="C77">
        <v>14.3</v>
      </c>
      <c r="D77" s="5">
        <f t="shared" si="52"/>
        <v>45446.595833333333</v>
      </c>
      <c r="E77" s="5">
        <f t="shared" si="53"/>
        <v>45446.679166666669</v>
      </c>
      <c r="F77">
        <f t="shared" si="54"/>
        <v>120.00000000349246</v>
      </c>
      <c r="G77" t="str">
        <f t="shared" ref="G77:G78" si="56">IF(A77&gt;0,"caffein",0)</f>
        <v>caffein</v>
      </c>
      <c r="H77" t="str">
        <f t="shared" ref="H77:H78" si="57">IF(G77="caffein","grey","red")</f>
        <v>grey</v>
      </c>
      <c r="I77">
        <v>6</v>
      </c>
      <c r="J77" s="1">
        <f t="shared" si="55"/>
        <v>45446</v>
      </c>
    </row>
    <row r="78" spans="1:10" x14ac:dyDescent="0.2">
      <c r="A78" s="1">
        <v>45447</v>
      </c>
      <c r="B78" t="s">
        <v>120</v>
      </c>
      <c r="C78">
        <v>16</v>
      </c>
      <c r="D78" s="5">
        <f t="shared" si="52"/>
        <v>45447.666666666664</v>
      </c>
      <c r="E78" s="5">
        <f t="shared" si="53"/>
        <v>45447.75</v>
      </c>
      <c r="F78">
        <f t="shared" si="54"/>
        <v>120.00000000349246</v>
      </c>
      <c r="G78" t="str">
        <f t="shared" si="56"/>
        <v>caffein</v>
      </c>
      <c r="H78" t="str">
        <f t="shared" si="57"/>
        <v>grey</v>
      </c>
      <c r="I78">
        <v>6</v>
      </c>
      <c r="J78" s="1">
        <f t="shared" si="55"/>
        <v>45447</v>
      </c>
    </row>
    <row r="79" spans="1:10" x14ac:dyDescent="0.2">
      <c r="A79" s="1">
        <v>45448</v>
      </c>
      <c r="B79" t="s">
        <v>20</v>
      </c>
      <c r="C79">
        <v>12.3</v>
      </c>
      <c r="D79" s="5">
        <f t="shared" ref="D79" si="58">A79+TIME(INT(C79), MOD(C79, 1)*60, 0)</f>
        <v>45448.512499999997</v>
      </c>
      <c r="E79" s="5">
        <f t="shared" ref="E79" si="59">D79+(1/12)</f>
        <v>45448.595833333333</v>
      </c>
      <c r="F79">
        <f t="shared" ref="F79" si="60">(E79-D79)*1440</f>
        <v>120.00000000349246</v>
      </c>
      <c r="G79" t="str">
        <f t="shared" ref="G79" si="61">IF(A79&gt;0,"caffein",0)</f>
        <v>caffein</v>
      </c>
      <c r="H79" t="str">
        <f t="shared" ref="H79" si="62">IF(G79="caffein","grey","red")</f>
        <v>grey</v>
      </c>
      <c r="I79">
        <v>6</v>
      </c>
      <c r="J79" s="1">
        <f t="shared" ref="J79" si="63">INT(D79)</f>
        <v>45448</v>
      </c>
    </row>
    <row r="80" spans="1:10" x14ac:dyDescent="0.2">
      <c r="A80" s="1">
        <v>45450</v>
      </c>
      <c r="B80" t="s">
        <v>120</v>
      </c>
      <c r="C80">
        <v>13.4</v>
      </c>
      <c r="D80" s="5">
        <f t="shared" ref="D80:D81" si="64">A80+TIME(INT(C80), MOD(C80, 1)*60, 0)</f>
        <v>45450.558333333334</v>
      </c>
      <c r="E80" s="5">
        <f t="shared" ref="E80:E81" si="65">D80+(1/12)</f>
        <v>45450.64166666667</v>
      </c>
      <c r="F80">
        <f t="shared" ref="F80:F81" si="66">(E80-D80)*1440</f>
        <v>120.00000000349246</v>
      </c>
      <c r="G80" t="str">
        <f t="shared" ref="G80:G81" si="67">IF(A80&gt;0,"caffein",0)</f>
        <v>caffein</v>
      </c>
      <c r="H80" t="str">
        <f t="shared" ref="H80:H81" si="68">IF(G80="caffein","grey","red")</f>
        <v>grey</v>
      </c>
      <c r="I80">
        <v>6</v>
      </c>
      <c r="J80" s="1">
        <f t="shared" ref="J80:J81" si="69">INT(D80)</f>
        <v>45450</v>
      </c>
    </row>
    <row r="81" spans="1:10" x14ac:dyDescent="0.2">
      <c r="A81" s="1">
        <v>45450</v>
      </c>
      <c r="B81" t="s">
        <v>120</v>
      </c>
      <c r="C81">
        <v>15.8</v>
      </c>
      <c r="D81" s="5">
        <f t="shared" si="64"/>
        <v>45450.658333333333</v>
      </c>
      <c r="E81" s="5">
        <f t="shared" si="65"/>
        <v>45450.741666666669</v>
      </c>
      <c r="F81">
        <f t="shared" si="66"/>
        <v>120.00000000349246</v>
      </c>
      <c r="G81" t="str">
        <f t="shared" si="67"/>
        <v>caffein</v>
      </c>
      <c r="H81" t="str">
        <f t="shared" si="68"/>
        <v>grey</v>
      </c>
      <c r="I81">
        <v>6</v>
      </c>
      <c r="J81" s="1">
        <f t="shared" si="69"/>
        <v>45450</v>
      </c>
    </row>
    <row r="82" spans="1:10" x14ac:dyDescent="0.2">
      <c r="A82" s="1">
        <v>45452</v>
      </c>
      <c r="B82" t="s">
        <v>120</v>
      </c>
      <c r="C82">
        <v>13.5</v>
      </c>
      <c r="D82" s="5">
        <f t="shared" ref="D82:D85" si="70">A82+TIME(INT(C82), MOD(C82, 1)*60, 0)</f>
        <v>45452.5625</v>
      </c>
      <c r="E82" s="5">
        <f t="shared" ref="E82:E85" si="71">D82+(1/12)</f>
        <v>45452.645833333336</v>
      </c>
      <c r="F82">
        <f t="shared" ref="F82:F85" si="72">(E82-D82)*1440</f>
        <v>120.00000000349246</v>
      </c>
      <c r="G82" t="str">
        <f t="shared" ref="G82:G85" si="73">IF(A82&gt;0,"caffein",0)</f>
        <v>caffein</v>
      </c>
      <c r="H82" t="str">
        <f t="shared" ref="H82:H85" si="74">IF(G82="caffein","grey","red")</f>
        <v>grey</v>
      </c>
      <c r="I82">
        <v>6</v>
      </c>
      <c r="J82" s="1">
        <f t="shared" ref="J82:J85" si="75">INT(D82)</f>
        <v>45452</v>
      </c>
    </row>
    <row r="83" spans="1:10" x14ac:dyDescent="0.2">
      <c r="A83" s="1">
        <v>45452</v>
      </c>
      <c r="B83" t="s">
        <v>120</v>
      </c>
      <c r="C83">
        <v>14</v>
      </c>
      <c r="D83" s="5">
        <f t="shared" si="70"/>
        <v>45452.583333333336</v>
      </c>
      <c r="E83" s="5">
        <f t="shared" si="71"/>
        <v>45452.666666666672</v>
      </c>
      <c r="F83">
        <f t="shared" si="72"/>
        <v>120.00000000349246</v>
      </c>
      <c r="G83" t="str">
        <f t="shared" si="73"/>
        <v>caffein</v>
      </c>
      <c r="H83" t="str">
        <f t="shared" si="74"/>
        <v>grey</v>
      </c>
      <c r="I83">
        <v>6</v>
      </c>
      <c r="J83" s="1">
        <f t="shared" si="75"/>
        <v>45452</v>
      </c>
    </row>
    <row r="84" spans="1:10" x14ac:dyDescent="0.2">
      <c r="A84" s="1">
        <v>45453</v>
      </c>
      <c r="B84" t="s">
        <v>20</v>
      </c>
      <c r="C84">
        <v>10</v>
      </c>
      <c r="D84" s="5">
        <f t="shared" si="70"/>
        <v>45453.416666666664</v>
      </c>
      <c r="E84" s="5">
        <f t="shared" si="71"/>
        <v>45453.5</v>
      </c>
      <c r="F84">
        <f t="shared" si="72"/>
        <v>120.00000000349246</v>
      </c>
      <c r="G84" t="str">
        <f t="shared" si="73"/>
        <v>caffein</v>
      </c>
      <c r="H84" t="str">
        <f t="shared" si="74"/>
        <v>grey</v>
      </c>
      <c r="I84">
        <v>6</v>
      </c>
      <c r="J84" s="1">
        <f t="shared" si="75"/>
        <v>45453</v>
      </c>
    </row>
    <row r="85" spans="1:10" x14ac:dyDescent="0.2">
      <c r="A85" s="1">
        <v>45453</v>
      </c>
      <c r="B85" t="s">
        <v>263</v>
      </c>
      <c r="C85">
        <v>13.4</v>
      </c>
      <c r="D85" s="5">
        <f t="shared" si="70"/>
        <v>45453.558333333334</v>
      </c>
      <c r="E85" s="5">
        <f t="shared" si="71"/>
        <v>45453.64166666667</v>
      </c>
      <c r="F85">
        <f t="shared" si="72"/>
        <v>120.00000000349246</v>
      </c>
      <c r="G85" t="str">
        <f t="shared" si="73"/>
        <v>caffein</v>
      </c>
      <c r="H85" t="str">
        <f t="shared" si="74"/>
        <v>grey</v>
      </c>
      <c r="I85">
        <v>6</v>
      </c>
      <c r="J85" s="1">
        <f t="shared" si="75"/>
        <v>45453</v>
      </c>
    </row>
    <row r="86" spans="1:10" x14ac:dyDescent="0.2">
      <c r="A86" s="1">
        <v>45454</v>
      </c>
      <c r="B86" t="s">
        <v>20</v>
      </c>
      <c r="C86">
        <v>9.4</v>
      </c>
      <c r="D86" s="5">
        <f t="shared" ref="D86:D87" si="76">A86+TIME(INT(C86), MOD(C86, 1)*60, 0)</f>
        <v>45454.39166666667</v>
      </c>
      <c r="E86" s="5">
        <f t="shared" ref="E86:E87" si="77">D86+(1/12)</f>
        <v>45454.475000000006</v>
      </c>
      <c r="F86">
        <f t="shared" ref="F86:F87" si="78">(E86-D86)*1440</f>
        <v>120.00000000349246</v>
      </c>
      <c r="G86" t="str">
        <f t="shared" ref="G86:G87" si="79">IF(A86&gt;0,"caffein",0)</f>
        <v>caffein</v>
      </c>
      <c r="H86" t="str">
        <f t="shared" ref="H86:H87" si="80">IF(G86="caffein","grey","red")</f>
        <v>grey</v>
      </c>
      <c r="I86">
        <v>6</v>
      </c>
      <c r="J86" s="1">
        <f t="shared" ref="J86:J87" si="81">INT(D86)</f>
        <v>45454</v>
      </c>
    </row>
    <row r="87" spans="1:10" x14ac:dyDescent="0.2">
      <c r="A87" s="1">
        <v>45454</v>
      </c>
      <c r="B87" t="s">
        <v>263</v>
      </c>
      <c r="C87">
        <v>11.9</v>
      </c>
      <c r="D87" s="5">
        <f t="shared" si="76"/>
        <v>45454.495833333334</v>
      </c>
      <c r="E87" s="5">
        <f t="shared" si="77"/>
        <v>45454.57916666667</v>
      </c>
      <c r="F87">
        <f t="shared" si="78"/>
        <v>120.00000000349246</v>
      </c>
      <c r="G87" t="str">
        <f t="shared" si="79"/>
        <v>caffein</v>
      </c>
      <c r="H87" t="str">
        <f t="shared" si="80"/>
        <v>grey</v>
      </c>
      <c r="I87">
        <v>6</v>
      </c>
      <c r="J87" s="1">
        <f t="shared" si="81"/>
        <v>45454</v>
      </c>
    </row>
    <row r="88" spans="1:10" x14ac:dyDescent="0.2">
      <c r="A88" s="1">
        <v>45455</v>
      </c>
      <c r="B88" t="s">
        <v>20</v>
      </c>
      <c r="C88">
        <v>10</v>
      </c>
      <c r="D88" s="5">
        <f t="shared" ref="D88:D101" si="82">A88+TIME(INT(C88), MOD(C88, 1)*60, 0)</f>
        <v>45455.416666666664</v>
      </c>
      <c r="E88" s="5">
        <f t="shared" ref="E88:E101" si="83">D88+(1/12)</f>
        <v>45455.5</v>
      </c>
      <c r="F88">
        <f t="shared" ref="F88:F101" si="84">(E88-D88)*1440</f>
        <v>120.00000000349246</v>
      </c>
      <c r="G88" t="str">
        <f t="shared" ref="G88:G90" si="85">IF(A88&gt;0,"caffein",0)</f>
        <v>caffein</v>
      </c>
      <c r="H88" t="str">
        <f t="shared" ref="H88:H90" si="86">IF(G88="caffein","grey","red")</f>
        <v>grey</v>
      </c>
      <c r="I88">
        <v>6</v>
      </c>
      <c r="J88" s="1">
        <f t="shared" ref="J88:J101" si="87">INT(D88)</f>
        <v>45455</v>
      </c>
    </row>
    <row r="89" spans="1:10" x14ac:dyDescent="0.2">
      <c r="A89" s="1">
        <v>45455</v>
      </c>
      <c r="B89" t="s">
        <v>263</v>
      </c>
      <c r="C89">
        <v>12</v>
      </c>
      <c r="D89" s="5">
        <f t="shared" si="82"/>
        <v>45455.5</v>
      </c>
      <c r="E89" s="5">
        <f t="shared" si="83"/>
        <v>45455.583333333336</v>
      </c>
      <c r="F89">
        <f t="shared" si="84"/>
        <v>120.00000000349246</v>
      </c>
      <c r="G89" t="str">
        <f t="shared" si="85"/>
        <v>caffein</v>
      </c>
      <c r="H89" t="str">
        <f t="shared" si="86"/>
        <v>grey</v>
      </c>
      <c r="I89">
        <v>6</v>
      </c>
      <c r="J89" s="1">
        <f t="shared" si="87"/>
        <v>45455</v>
      </c>
    </row>
    <row r="90" spans="1:10" x14ac:dyDescent="0.2">
      <c r="A90" s="1">
        <v>45456</v>
      </c>
      <c r="B90" t="s">
        <v>263</v>
      </c>
      <c r="C90">
        <v>14</v>
      </c>
      <c r="D90" s="5">
        <f t="shared" si="82"/>
        <v>45456.583333333336</v>
      </c>
      <c r="E90" s="5">
        <f t="shared" si="83"/>
        <v>45456.666666666672</v>
      </c>
      <c r="F90">
        <f t="shared" si="84"/>
        <v>120.00000000349246</v>
      </c>
      <c r="G90" t="str">
        <f t="shared" si="85"/>
        <v>caffein</v>
      </c>
      <c r="H90" t="str">
        <f t="shared" si="86"/>
        <v>grey</v>
      </c>
      <c r="I90">
        <v>6</v>
      </c>
      <c r="J90" s="1">
        <f t="shared" si="87"/>
        <v>45456</v>
      </c>
    </row>
    <row r="91" spans="1:10" x14ac:dyDescent="0.2">
      <c r="A91" s="1">
        <v>45457</v>
      </c>
      <c r="B91" t="s">
        <v>139</v>
      </c>
      <c r="C91">
        <v>10.3</v>
      </c>
      <c r="D91" s="5">
        <f t="shared" si="82"/>
        <v>45457.429166666669</v>
      </c>
      <c r="E91" s="5">
        <f t="shared" si="83"/>
        <v>45457.512500000004</v>
      </c>
      <c r="F91">
        <f t="shared" si="84"/>
        <v>120.00000000349246</v>
      </c>
      <c r="G91" t="str">
        <f t="shared" ref="G91:G93" si="88">IF(A91&gt;0,"caffein",0)</f>
        <v>caffein</v>
      </c>
      <c r="H91" t="str">
        <f t="shared" ref="H91:H93" si="89">IF(G91="caffein","grey","red")</f>
        <v>grey</v>
      </c>
      <c r="I91">
        <v>6</v>
      </c>
      <c r="J91" s="1">
        <f t="shared" si="87"/>
        <v>45457</v>
      </c>
    </row>
    <row r="92" spans="1:10" x14ac:dyDescent="0.2">
      <c r="A92" s="1">
        <v>45457</v>
      </c>
      <c r="B92" t="s">
        <v>303</v>
      </c>
      <c r="C92">
        <v>12.2</v>
      </c>
      <c r="D92" s="5">
        <f t="shared" si="82"/>
        <v>45457.508333333331</v>
      </c>
      <c r="E92" s="5">
        <f t="shared" si="83"/>
        <v>45457.591666666667</v>
      </c>
      <c r="F92">
        <f t="shared" si="84"/>
        <v>120.00000000349246</v>
      </c>
      <c r="G92" t="str">
        <f t="shared" si="88"/>
        <v>caffein</v>
      </c>
      <c r="H92" t="str">
        <f t="shared" si="89"/>
        <v>grey</v>
      </c>
      <c r="I92">
        <v>6</v>
      </c>
      <c r="J92" s="1">
        <f t="shared" si="87"/>
        <v>45457</v>
      </c>
    </row>
    <row r="93" spans="1:10" x14ac:dyDescent="0.2">
      <c r="A93" s="1">
        <v>45458</v>
      </c>
      <c r="B93" t="s">
        <v>263</v>
      </c>
      <c r="C93">
        <v>12.7</v>
      </c>
      <c r="D93" s="5">
        <f t="shared" si="82"/>
        <v>45458.529166666667</v>
      </c>
      <c r="E93" s="5">
        <f t="shared" si="83"/>
        <v>45458.612500000003</v>
      </c>
      <c r="F93">
        <f t="shared" si="84"/>
        <v>120.00000000349246</v>
      </c>
      <c r="G93" t="str">
        <f t="shared" si="88"/>
        <v>caffein</v>
      </c>
      <c r="H93" t="str">
        <f t="shared" si="89"/>
        <v>grey</v>
      </c>
      <c r="I93">
        <v>6</v>
      </c>
      <c r="J93" s="1">
        <f t="shared" si="87"/>
        <v>45458</v>
      </c>
    </row>
    <row r="94" spans="1:10" x14ac:dyDescent="0.2">
      <c r="A94" s="1">
        <v>45459</v>
      </c>
      <c r="B94" t="s">
        <v>310</v>
      </c>
      <c r="C94">
        <v>9.1999999999999993</v>
      </c>
      <c r="D94" s="5">
        <f t="shared" si="82"/>
        <v>45459.383333333331</v>
      </c>
      <c r="E94" s="5">
        <f t="shared" si="83"/>
        <v>45459.466666666667</v>
      </c>
      <c r="F94">
        <f t="shared" si="84"/>
        <v>120.00000000349246</v>
      </c>
      <c r="G94" t="str">
        <f t="shared" ref="G94:G96" si="90">IF(A94&gt;0,"caffein",0)</f>
        <v>caffein</v>
      </c>
      <c r="H94" t="str">
        <f t="shared" ref="H94:H96" si="91">IF(G94="caffein","grey","red")</f>
        <v>grey</v>
      </c>
      <c r="I94">
        <v>6</v>
      </c>
      <c r="J94" s="1">
        <f t="shared" si="87"/>
        <v>45459</v>
      </c>
    </row>
    <row r="95" spans="1:10" x14ac:dyDescent="0.2">
      <c r="A95" s="1">
        <v>45459</v>
      </c>
      <c r="B95" t="s">
        <v>263</v>
      </c>
      <c r="C95">
        <v>12.6</v>
      </c>
      <c r="D95" s="5">
        <f t="shared" si="82"/>
        <v>45459.525000000001</v>
      </c>
      <c r="E95" s="5">
        <f t="shared" si="83"/>
        <v>45459.608333333337</v>
      </c>
      <c r="F95">
        <f t="shared" si="84"/>
        <v>120.00000000349246</v>
      </c>
      <c r="G95" t="str">
        <f t="shared" si="90"/>
        <v>caffein</v>
      </c>
      <c r="H95" t="str">
        <f t="shared" si="91"/>
        <v>grey</v>
      </c>
      <c r="I95">
        <v>6</v>
      </c>
      <c r="J95" s="1">
        <f t="shared" si="87"/>
        <v>45459</v>
      </c>
    </row>
    <row r="96" spans="1:10" x14ac:dyDescent="0.2">
      <c r="A96" s="1">
        <v>45460</v>
      </c>
      <c r="B96" t="s">
        <v>120</v>
      </c>
      <c r="C96">
        <v>8.9</v>
      </c>
      <c r="D96" s="5">
        <f t="shared" si="82"/>
        <v>45460.370833333334</v>
      </c>
      <c r="E96" s="5">
        <f t="shared" si="83"/>
        <v>45460.45416666667</v>
      </c>
      <c r="F96">
        <f t="shared" si="84"/>
        <v>120.00000000349246</v>
      </c>
      <c r="G96" t="str">
        <f t="shared" si="90"/>
        <v>caffein</v>
      </c>
      <c r="H96" t="str">
        <f t="shared" si="91"/>
        <v>grey</v>
      </c>
      <c r="I96">
        <v>6</v>
      </c>
      <c r="J96" s="1">
        <f t="shared" si="87"/>
        <v>45460</v>
      </c>
    </row>
    <row r="97" spans="1:10" x14ac:dyDescent="0.2">
      <c r="A97" s="1">
        <v>45460</v>
      </c>
      <c r="B97" t="s">
        <v>120</v>
      </c>
      <c r="C97">
        <v>14.4</v>
      </c>
      <c r="D97" s="5">
        <f t="shared" si="82"/>
        <v>45460.6</v>
      </c>
      <c r="E97" s="5">
        <f t="shared" si="83"/>
        <v>45460.683333333334</v>
      </c>
      <c r="F97">
        <f t="shared" si="84"/>
        <v>120.00000000349246</v>
      </c>
      <c r="G97" t="str">
        <f t="shared" ref="G97:G98" si="92">IF(A97&gt;0,"caffein",0)</f>
        <v>caffein</v>
      </c>
      <c r="H97" t="str">
        <f t="shared" ref="H97:H98" si="93">IF(G97="caffein","grey","red")</f>
        <v>grey</v>
      </c>
      <c r="I97">
        <v>6</v>
      </c>
      <c r="J97" s="1">
        <f t="shared" si="87"/>
        <v>45460</v>
      </c>
    </row>
    <row r="98" spans="1:10" x14ac:dyDescent="0.2">
      <c r="A98" s="1">
        <v>45461</v>
      </c>
      <c r="B98" t="s">
        <v>263</v>
      </c>
      <c r="C98">
        <v>10</v>
      </c>
      <c r="D98" s="5">
        <f t="shared" si="82"/>
        <v>45461.416666666664</v>
      </c>
      <c r="E98" s="5">
        <f t="shared" si="83"/>
        <v>45461.5</v>
      </c>
      <c r="F98">
        <f t="shared" si="84"/>
        <v>120.00000000349246</v>
      </c>
      <c r="G98" t="str">
        <f t="shared" si="92"/>
        <v>caffein</v>
      </c>
      <c r="H98" t="str">
        <f t="shared" si="93"/>
        <v>grey</v>
      </c>
      <c r="I98">
        <v>6</v>
      </c>
      <c r="J98" s="1">
        <f t="shared" si="87"/>
        <v>45461</v>
      </c>
    </row>
    <row r="99" spans="1:10" x14ac:dyDescent="0.2">
      <c r="A99" s="1">
        <v>45462</v>
      </c>
      <c r="B99" t="s">
        <v>120</v>
      </c>
      <c r="C99">
        <v>12</v>
      </c>
      <c r="D99" s="5">
        <f t="shared" si="82"/>
        <v>45462.5</v>
      </c>
      <c r="E99" s="5">
        <f t="shared" si="83"/>
        <v>45462.583333333336</v>
      </c>
      <c r="F99">
        <f t="shared" si="84"/>
        <v>120.00000000349246</v>
      </c>
      <c r="G99" t="str">
        <f t="shared" ref="G99:G100" si="94">IF(A99&gt;0,"caffein",0)</f>
        <v>caffein</v>
      </c>
      <c r="H99" t="str">
        <f t="shared" ref="H99:H100" si="95">IF(G99="caffein","grey","red")</f>
        <v>grey</v>
      </c>
      <c r="I99">
        <v>6</v>
      </c>
      <c r="J99" s="1">
        <f t="shared" si="87"/>
        <v>45462</v>
      </c>
    </row>
    <row r="100" spans="1:10" x14ac:dyDescent="0.2">
      <c r="A100" s="1">
        <v>45462</v>
      </c>
      <c r="B100" t="s">
        <v>120</v>
      </c>
      <c r="C100">
        <v>14.2</v>
      </c>
      <c r="D100" s="5">
        <f t="shared" si="82"/>
        <v>45462.591666666667</v>
      </c>
      <c r="E100" s="5">
        <f t="shared" si="83"/>
        <v>45462.675000000003</v>
      </c>
      <c r="F100">
        <f t="shared" si="84"/>
        <v>120.00000000349246</v>
      </c>
      <c r="G100" t="str">
        <f t="shared" si="94"/>
        <v>caffein</v>
      </c>
      <c r="H100" t="str">
        <f t="shared" si="95"/>
        <v>grey</v>
      </c>
      <c r="I100">
        <v>6</v>
      </c>
      <c r="J100" s="1">
        <f t="shared" si="87"/>
        <v>45462</v>
      </c>
    </row>
    <row r="101" spans="1:10" x14ac:dyDescent="0.2">
      <c r="A101" s="1">
        <v>45463</v>
      </c>
      <c r="B101" t="s">
        <v>120</v>
      </c>
      <c r="C101">
        <v>9</v>
      </c>
      <c r="D101" s="5">
        <f t="shared" si="82"/>
        <v>45463.375</v>
      </c>
      <c r="E101" s="5">
        <f t="shared" si="83"/>
        <v>45463.458333333336</v>
      </c>
      <c r="F101">
        <f t="shared" si="84"/>
        <v>120.00000000349246</v>
      </c>
      <c r="G101" t="str">
        <f t="shared" ref="G101:G103" si="96">IF(A101&gt;0,"caffein",0)</f>
        <v>caffein</v>
      </c>
      <c r="H101" t="str">
        <f t="shared" ref="H101:H103" si="97">IF(G101="caffein","grey","red")</f>
        <v>grey</v>
      </c>
      <c r="I101">
        <v>6</v>
      </c>
      <c r="J101" s="1">
        <f t="shared" si="87"/>
        <v>45463</v>
      </c>
    </row>
    <row r="102" spans="1:10" x14ac:dyDescent="0.2">
      <c r="A102" s="1">
        <v>45463</v>
      </c>
      <c r="B102" t="s">
        <v>120</v>
      </c>
      <c r="C102">
        <v>11.3</v>
      </c>
      <c r="D102" s="5">
        <f t="shared" ref="D102:D105" si="98">A102+TIME(INT(C102), MOD(C102, 1)*60, 0)</f>
        <v>45463.470833333333</v>
      </c>
      <c r="E102" s="5">
        <f t="shared" ref="E102:E105" si="99">D102+(1/12)</f>
        <v>45463.554166666669</v>
      </c>
      <c r="F102">
        <f t="shared" ref="F102:F105" si="100">(E102-D102)*1440</f>
        <v>120.00000000349246</v>
      </c>
      <c r="G102" t="str">
        <f t="shared" si="96"/>
        <v>caffein</v>
      </c>
      <c r="H102" t="str">
        <f t="shared" si="97"/>
        <v>grey</v>
      </c>
      <c r="I102">
        <v>6</v>
      </c>
      <c r="J102" s="1">
        <f t="shared" ref="J102:J105" si="101">INT(D102)</f>
        <v>45463</v>
      </c>
    </row>
    <row r="103" spans="1:10" x14ac:dyDescent="0.2">
      <c r="A103" s="1">
        <v>45475</v>
      </c>
      <c r="B103" t="s">
        <v>120</v>
      </c>
      <c r="C103">
        <v>8.8000000000000007</v>
      </c>
      <c r="D103" s="5">
        <f t="shared" si="98"/>
        <v>45475.366666666669</v>
      </c>
      <c r="E103" s="5">
        <f t="shared" si="99"/>
        <v>45475.450000000004</v>
      </c>
      <c r="F103">
        <f t="shared" si="100"/>
        <v>120.00000000349246</v>
      </c>
      <c r="G103" t="str">
        <f t="shared" si="96"/>
        <v>caffein</v>
      </c>
      <c r="H103" t="str">
        <f t="shared" si="97"/>
        <v>grey</v>
      </c>
      <c r="I103">
        <v>6</v>
      </c>
      <c r="J103" s="1">
        <f t="shared" si="101"/>
        <v>45475</v>
      </c>
    </row>
    <row r="104" spans="1:10" x14ac:dyDescent="0.2">
      <c r="A104" s="1">
        <v>45475</v>
      </c>
      <c r="B104" t="s">
        <v>120</v>
      </c>
      <c r="C104">
        <v>11.5</v>
      </c>
      <c r="D104" s="5">
        <f t="shared" si="98"/>
        <v>45475.479166666664</v>
      </c>
      <c r="E104" s="5">
        <f t="shared" si="99"/>
        <v>45475.5625</v>
      </c>
      <c r="F104">
        <f t="shared" si="100"/>
        <v>120.00000000349246</v>
      </c>
      <c r="G104" t="str">
        <f t="shared" ref="G104:G105" si="102">IF(A104&gt;0,"caffein",0)</f>
        <v>caffein</v>
      </c>
      <c r="H104" t="str">
        <f t="shared" ref="H104:H105" si="103">IF(G104="caffein","grey","red")</f>
        <v>grey</v>
      </c>
      <c r="I104">
        <v>6</v>
      </c>
      <c r="J104" s="1">
        <f t="shared" si="101"/>
        <v>45475</v>
      </c>
    </row>
    <row r="105" spans="1:10" x14ac:dyDescent="0.2">
      <c r="A105" s="1">
        <v>45580</v>
      </c>
      <c r="B105" t="s">
        <v>139</v>
      </c>
      <c r="C105">
        <v>8.1999999999999993</v>
      </c>
      <c r="D105" s="5">
        <f t="shared" si="98"/>
        <v>45580.341666666667</v>
      </c>
      <c r="E105" s="5">
        <f t="shared" si="99"/>
        <v>45580.425000000003</v>
      </c>
      <c r="F105">
        <f t="shared" si="100"/>
        <v>120.00000000349246</v>
      </c>
      <c r="G105" t="str">
        <f t="shared" si="102"/>
        <v>caffein</v>
      </c>
      <c r="H105" t="str">
        <f t="shared" si="103"/>
        <v>grey</v>
      </c>
      <c r="I105">
        <v>6</v>
      </c>
      <c r="J105" s="1">
        <f t="shared" si="101"/>
        <v>45580</v>
      </c>
    </row>
    <row r="106" spans="1:10" x14ac:dyDescent="0.2">
      <c r="A106" s="1">
        <v>45580</v>
      </c>
      <c r="B106" t="s">
        <v>139</v>
      </c>
      <c r="C106">
        <v>14.1</v>
      </c>
      <c r="D106" s="5">
        <f t="shared" ref="D106:D113" si="104">A106+TIME(INT(C106), MOD(C106, 1)*60, 0)</f>
        <v>45580.587500000001</v>
      </c>
      <c r="E106" s="5">
        <f t="shared" ref="E106:E113" si="105">D106+(1/12)</f>
        <v>45580.670833333337</v>
      </c>
      <c r="F106">
        <f t="shared" ref="F106:F113" si="106">(E106-D106)*1440</f>
        <v>120.00000000349246</v>
      </c>
      <c r="G106" t="str">
        <f t="shared" ref="G106:G107" si="107">IF(A106&gt;0,"caffein",0)</f>
        <v>caffein</v>
      </c>
      <c r="H106" t="str">
        <f t="shared" ref="H106:H107" si="108">IF(G106="caffein","grey","red")</f>
        <v>grey</v>
      </c>
      <c r="I106">
        <v>6</v>
      </c>
      <c r="J106" s="1">
        <f t="shared" ref="J106:J110" si="109">INT(D106)</f>
        <v>45580</v>
      </c>
    </row>
    <row r="107" spans="1:10" x14ac:dyDescent="0.2">
      <c r="A107" s="1">
        <v>45581</v>
      </c>
      <c r="B107" t="s">
        <v>120</v>
      </c>
      <c r="C107">
        <v>9</v>
      </c>
      <c r="D107" s="5">
        <f t="shared" si="104"/>
        <v>45581.375</v>
      </c>
      <c r="E107" s="5">
        <f t="shared" si="105"/>
        <v>45581.458333333336</v>
      </c>
      <c r="F107">
        <f t="shared" si="106"/>
        <v>120.00000000349246</v>
      </c>
      <c r="G107" t="str">
        <f t="shared" si="107"/>
        <v>caffein</v>
      </c>
      <c r="H107" t="str">
        <f t="shared" si="108"/>
        <v>grey</v>
      </c>
      <c r="I107">
        <v>6</v>
      </c>
      <c r="J107" s="1">
        <f t="shared" si="109"/>
        <v>45581</v>
      </c>
    </row>
    <row r="108" spans="1:10" x14ac:dyDescent="0.2">
      <c r="A108" s="1">
        <v>45581</v>
      </c>
      <c r="B108" t="s">
        <v>120</v>
      </c>
      <c r="C108">
        <v>11.7</v>
      </c>
      <c r="D108" s="5">
        <f t="shared" si="104"/>
        <v>45581.487500000003</v>
      </c>
      <c r="E108" s="5">
        <f t="shared" si="105"/>
        <v>45581.570833333339</v>
      </c>
      <c r="F108">
        <f t="shared" si="106"/>
        <v>120.00000000349246</v>
      </c>
      <c r="G108" t="str">
        <f t="shared" ref="G108:G110" si="110">IF(A108&gt;0,"caffein",0)</f>
        <v>caffein</v>
      </c>
      <c r="H108" t="str">
        <f t="shared" ref="H108:H110" si="111">IF(G108="caffein","grey","red")</f>
        <v>grey</v>
      </c>
      <c r="I108">
        <v>6</v>
      </c>
      <c r="J108" s="1">
        <f t="shared" si="109"/>
        <v>45581</v>
      </c>
    </row>
    <row r="109" spans="1:10" x14ac:dyDescent="0.2">
      <c r="A109" s="1">
        <v>45582</v>
      </c>
      <c r="B109" t="s">
        <v>120</v>
      </c>
      <c r="C109">
        <v>9.1999999999999993</v>
      </c>
      <c r="D109" s="5">
        <f t="shared" si="104"/>
        <v>45582.383333333331</v>
      </c>
      <c r="E109" s="5">
        <f t="shared" si="105"/>
        <v>45582.466666666667</v>
      </c>
      <c r="F109">
        <f t="shared" si="106"/>
        <v>120.00000000349246</v>
      </c>
      <c r="G109" t="str">
        <f t="shared" si="110"/>
        <v>caffein</v>
      </c>
      <c r="H109" t="str">
        <f t="shared" si="111"/>
        <v>grey</v>
      </c>
      <c r="I109">
        <v>6</v>
      </c>
      <c r="J109" s="1">
        <f t="shared" si="109"/>
        <v>45582</v>
      </c>
    </row>
    <row r="110" spans="1:10" x14ac:dyDescent="0.2">
      <c r="A110" s="1">
        <v>45582</v>
      </c>
      <c r="B110" t="s">
        <v>120</v>
      </c>
      <c r="C110">
        <v>12.1</v>
      </c>
      <c r="D110" s="5">
        <f t="shared" si="104"/>
        <v>45582.504166666666</v>
      </c>
      <c r="E110" s="5">
        <f t="shared" si="105"/>
        <v>45582.587500000001</v>
      </c>
      <c r="F110">
        <f t="shared" si="106"/>
        <v>120.00000000349246</v>
      </c>
      <c r="G110" t="str">
        <f t="shared" si="110"/>
        <v>caffein</v>
      </c>
      <c r="H110" t="str">
        <f t="shared" si="111"/>
        <v>grey</v>
      </c>
      <c r="I110">
        <v>6</v>
      </c>
      <c r="J110" s="1">
        <f t="shared" si="109"/>
        <v>45582</v>
      </c>
    </row>
    <row r="111" spans="1:10" x14ac:dyDescent="0.2">
      <c r="A111" s="1">
        <v>45583</v>
      </c>
      <c r="B111" t="s">
        <v>120</v>
      </c>
      <c r="C111">
        <v>9.3000000000000007</v>
      </c>
      <c r="D111" s="5">
        <f t="shared" si="104"/>
        <v>45583.387499999997</v>
      </c>
      <c r="E111" s="5">
        <f t="shared" si="105"/>
        <v>45583.470833333333</v>
      </c>
      <c r="F111">
        <f t="shared" si="106"/>
        <v>120.00000000349246</v>
      </c>
      <c r="G111" t="str">
        <f t="shared" ref="G111:G112" si="112">IF(A111&gt;0,"caffein",0)</f>
        <v>caffein</v>
      </c>
      <c r="H111" t="str">
        <f t="shared" ref="H111:H112" si="113">IF(G111="caffein","grey","red")</f>
        <v>grey</v>
      </c>
      <c r="I111">
        <v>6</v>
      </c>
      <c r="J111" s="1">
        <f t="shared" ref="J111:J113" si="114">INT(D111)</f>
        <v>45583</v>
      </c>
    </row>
    <row r="112" spans="1:10" x14ac:dyDescent="0.2">
      <c r="A112" s="1">
        <v>45583</v>
      </c>
      <c r="B112" t="s">
        <v>120</v>
      </c>
      <c r="C112">
        <v>11</v>
      </c>
      <c r="D112" s="5">
        <f t="shared" si="104"/>
        <v>45583.458333333336</v>
      </c>
      <c r="E112" s="5">
        <f t="shared" si="105"/>
        <v>45583.541666666672</v>
      </c>
      <c r="F112">
        <f t="shared" si="106"/>
        <v>120.00000000349246</v>
      </c>
      <c r="G112" t="str">
        <f t="shared" si="112"/>
        <v>caffein</v>
      </c>
      <c r="H112" t="str">
        <f t="shared" si="113"/>
        <v>grey</v>
      </c>
      <c r="I112">
        <v>6</v>
      </c>
      <c r="J112" s="1">
        <f t="shared" si="114"/>
        <v>45583</v>
      </c>
    </row>
    <row r="113" spans="1:10" x14ac:dyDescent="0.2">
      <c r="A113" s="1">
        <v>45583</v>
      </c>
      <c r="B113" t="s">
        <v>163</v>
      </c>
      <c r="C113">
        <v>15.4</v>
      </c>
      <c r="D113" s="5">
        <f t="shared" si="104"/>
        <v>45583.64166666667</v>
      </c>
      <c r="E113" s="5">
        <f t="shared" si="105"/>
        <v>45583.725000000006</v>
      </c>
      <c r="F113">
        <f t="shared" si="106"/>
        <v>120.00000000349246</v>
      </c>
      <c r="G113" t="str">
        <f t="shared" ref="G113:G114" si="115">IF(A113&gt;0,"caffein",0)</f>
        <v>caffein</v>
      </c>
      <c r="H113" t="str">
        <f t="shared" ref="H113:H114" si="116">IF(G113="caffein","grey","red")</f>
        <v>grey</v>
      </c>
      <c r="I113">
        <v>6</v>
      </c>
      <c r="J113" s="1">
        <f t="shared" si="114"/>
        <v>45583</v>
      </c>
    </row>
    <row r="114" spans="1:10" x14ac:dyDescent="0.2">
      <c r="A114" s="1">
        <v>45584</v>
      </c>
      <c r="B114" t="s">
        <v>400</v>
      </c>
      <c r="C114">
        <v>16</v>
      </c>
      <c r="D114" s="5">
        <f t="shared" ref="D114:D125" si="117">A114+TIME(INT(C114), MOD(C114, 1)*60, 0)</f>
        <v>45584.666666666664</v>
      </c>
      <c r="E114" s="5">
        <f t="shared" ref="E114:E125" si="118">D114+(1/12)</f>
        <v>45584.75</v>
      </c>
      <c r="F114">
        <f t="shared" ref="F114:F125" si="119">(E114-D114)*1440</f>
        <v>120.00000000349246</v>
      </c>
      <c r="G114" t="str">
        <f t="shared" si="115"/>
        <v>caffein</v>
      </c>
      <c r="H114" t="str">
        <f t="shared" si="116"/>
        <v>grey</v>
      </c>
      <c r="I114">
        <v>6</v>
      </c>
      <c r="J114" s="1">
        <f t="shared" ref="J114:J125" si="120">INT(D114)</f>
        <v>45584</v>
      </c>
    </row>
    <row r="115" spans="1:10" x14ac:dyDescent="0.2">
      <c r="A115" s="1">
        <v>45585</v>
      </c>
      <c r="B115" t="s">
        <v>399</v>
      </c>
      <c r="C115">
        <v>13</v>
      </c>
      <c r="D115" s="5">
        <f t="shared" si="117"/>
        <v>45585.541666666664</v>
      </c>
      <c r="E115" s="5">
        <f t="shared" si="118"/>
        <v>45585.625</v>
      </c>
      <c r="F115">
        <f t="shared" si="119"/>
        <v>120.00000000349246</v>
      </c>
      <c r="G115" t="str">
        <f t="shared" ref="G115:G118" si="121">IF(A115&gt;0,"caffein",0)</f>
        <v>caffein</v>
      </c>
      <c r="H115" t="str">
        <f t="shared" ref="H115:H118" si="122">IF(G115="caffein","grey","red")</f>
        <v>grey</v>
      </c>
      <c r="I115">
        <v>6</v>
      </c>
      <c r="J115" s="1">
        <f t="shared" si="120"/>
        <v>45585</v>
      </c>
    </row>
    <row r="116" spans="1:10" x14ac:dyDescent="0.2">
      <c r="A116" s="1">
        <v>45585</v>
      </c>
      <c r="B116" t="s">
        <v>400</v>
      </c>
      <c r="C116">
        <v>17</v>
      </c>
      <c r="D116" s="5">
        <f t="shared" si="117"/>
        <v>45585.708333333336</v>
      </c>
      <c r="E116" s="5">
        <f t="shared" si="118"/>
        <v>45585.791666666672</v>
      </c>
      <c r="F116">
        <f t="shared" si="119"/>
        <v>120.00000000349246</v>
      </c>
      <c r="G116" t="str">
        <f t="shared" si="121"/>
        <v>caffein</v>
      </c>
      <c r="H116" t="str">
        <f t="shared" si="122"/>
        <v>grey</v>
      </c>
      <c r="I116">
        <v>6</v>
      </c>
      <c r="J116" s="1">
        <f t="shared" si="120"/>
        <v>45585</v>
      </c>
    </row>
    <row r="117" spans="1:10" x14ac:dyDescent="0.2">
      <c r="A117" s="1">
        <v>45585</v>
      </c>
      <c r="B117" t="s">
        <v>399</v>
      </c>
      <c r="C117">
        <v>14</v>
      </c>
      <c r="D117" s="5">
        <f t="shared" si="117"/>
        <v>45585.583333333336</v>
      </c>
      <c r="E117" s="5">
        <f t="shared" si="118"/>
        <v>45585.666666666672</v>
      </c>
      <c r="F117">
        <f t="shared" si="119"/>
        <v>120.00000000349246</v>
      </c>
      <c r="G117" t="str">
        <f t="shared" si="121"/>
        <v>caffein</v>
      </c>
      <c r="H117" t="str">
        <f t="shared" si="122"/>
        <v>grey</v>
      </c>
      <c r="I117">
        <v>6</v>
      </c>
      <c r="J117" s="1">
        <f t="shared" si="120"/>
        <v>45585</v>
      </c>
    </row>
    <row r="118" spans="1:10" x14ac:dyDescent="0.2">
      <c r="A118" s="1">
        <v>45586</v>
      </c>
      <c r="B118" t="s">
        <v>399</v>
      </c>
      <c r="C118">
        <v>7.4</v>
      </c>
      <c r="D118" s="5">
        <f t="shared" si="117"/>
        <v>45586.308333333334</v>
      </c>
      <c r="E118" s="5">
        <f t="shared" si="118"/>
        <v>45586.39166666667</v>
      </c>
      <c r="F118">
        <f t="shared" si="119"/>
        <v>120.00000000349246</v>
      </c>
      <c r="G118" t="str">
        <f t="shared" si="121"/>
        <v>caffein</v>
      </c>
      <c r="H118" t="str">
        <f t="shared" si="122"/>
        <v>grey</v>
      </c>
      <c r="I118">
        <v>6</v>
      </c>
      <c r="J118" s="1">
        <f t="shared" si="120"/>
        <v>45586</v>
      </c>
    </row>
    <row r="119" spans="1:10" x14ac:dyDescent="0.2">
      <c r="A119" s="1">
        <v>45586</v>
      </c>
      <c r="B119" t="s">
        <v>139</v>
      </c>
      <c r="C119">
        <v>14</v>
      </c>
      <c r="D119" s="5">
        <f t="shared" si="117"/>
        <v>45586.583333333336</v>
      </c>
      <c r="E119" s="5">
        <f t="shared" si="118"/>
        <v>45586.666666666672</v>
      </c>
      <c r="F119">
        <f t="shared" si="119"/>
        <v>120.00000000349246</v>
      </c>
      <c r="G119" t="str">
        <f t="shared" ref="G119:G121" si="123">IF(A119&gt;0,"caffein",0)</f>
        <v>caffein</v>
      </c>
      <c r="H119" t="str">
        <f t="shared" ref="H119:H121" si="124">IF(G119="caffein","grey","red")</f>
        <v>grey</v>
      </c>
      <c r="I119">
        <v>6</v>
      </c>
      <c r="J119" s="1">
        <f t="shared" si="120"/>
        <v>45586</v>
      </c>
    </row>
    <row r="120" spans="1:10" x14ac:dyDescent="0.2">
      <c r="A120" s="1">
        <v>45586</v>
      </c>
      <c r="B120" t="s">
        <v>139</v>
      </c>
      <c r="C120">
        <v>16.100000000000001</v>
      </c>
      <c r="D120" s="5">
        <f t="shared" si="117"/>
        <v>45586.67083333333</v>
      </c>
      <c r="E120" s="5">
        <f t="shared" si="118"/>
        <v>45586.754166666666</v>
      </c>
      <c r="F120">
        <f t="shared" si="119"/>
        <v>120.00000000349246</v>
      </c>
      <c r="G120" t="str">
        <f t="shared" si="123"/>
        <v>caffein</v>
      </c>
      <c r="H120" t="str">
        <f t="shared" si="124"/>
        <v>grey</v>
      </c>
      <c r="I120">
        <v>6</v>
      </c>
      <c r="J120" s="1">
        <f t="shared" si="120"/>
        <v>45586</v>
      </c>
    </row>
    <row r="121" spans="1:10" x14ac:dyDescent="0.2">
      <c r="A121" s="1">
        <v>45587</v>
      </c>
      <c r="B121" t="s">
        <v>139</v>
      </c>
      <c r="C121">
        <v>8.6</v>
      </c>
      <c r="D121" s="5">
        <f t="shared" si="117"/>
        <v>45587.35833333333</v>
      </c>
      <c r="E121" s="5">
        <f t="shared" si="118"/>
        <v>45587.441666666666</v>
      </c>
      <c r="F121">
        <f t="shared" si="119"/>
        <v>120.00000000349246</v>
      </c>
      <c r="G121" t="str">
        <f t="shared" si="123"/>
        <v>caffein</v>
      </c>
      <c r="H121" t="str">
        <f t="shared" si="124"/>
        <v>grey</v>
      </c>
      <c r="I121">
        <v>6</v>
      </c>
      <c r="J121" s="1">
        <f t="shared" si="120"/>
        <v>45587</v>
      </c>
    </row>
    <row r="122" spans="1:10" x14ac:dyDescent="0.2">
      <c r="A122" s="1">
        <v>45587</v>
      </c>
      <c r="B122" t="s">
        <v>139</v>
      </c>
      <c r="C122">
        <v>10.4</v>
      </c>
      <c r="D122" s="5">
        <f t="shared" si="117"/>
        <v>45587.433333333334</v>
      </c>
      <c r="E122" s="5">
        <f t="shared" si="118"/>
        <v>45587.51666666667</v>
      </c>
      <c r="F122">
        <f t="shared" si="119"/>
        <v>120.00000000349246</v>
      </c>
      <c r="G122" t="str">
        <f t="shared" ref="G122:G123" si="125">IF(A122&gt;0,"caffein",0)</f>
        <v>caffein</v>
      </c>
      <c r="H122" t="str">
        <f t="shared" ref="H122:H123" si="126">IF(G122="caffein","grey","red")</f>
        <v>grey</v>
      </c>
      <c r="I122">
        <v>6</v>
      </c>
      <c r="J122" s="1">
        <f t="shared" si="120"/>
        <v>45587</v>
      </c>
    </row>
    <row r="123" spans="1:10" x14ac:dyDescent="0.2">
      <c r="A123" s="1">
        <v>45587</v>
      </c>
      <c r="B123" t="s">
        <v>139</v>
      </c>
      <c r="C123">
        <v>14.7</v>
      </c>
      <c r="D123" s="5">
        <f t="shared" si="117"/>
        <v>45587.612500000003</v>
      </c>
      <c r="E123" s="5">
        <f t="shared" si="118"/>
        <v>45587.695833333339</v>
      </c>
      <c r="F123">
        <f t="shared" si="119"/>
        <v>120.00000000349246</v>
      </c>
      <c r="G123" t="str">
        <f t="shared" si="125"/>
        <v>caffein</v>
      </c>
      <c r="H123" t="str">
        <f t="shared" si="126"/>
        <v>grey</v>
      </c>
      <c r="I123">
        <v>6</v>
      </c>
      <c r="J123" s="1">
        <f t="shared" si="120"/>
        <v>45587</v>
      </c>
    </row>
    <row r="124" spans="1:10" x14ac:dyDescent="0.2">
      <c r="A124" s="1">
        <v>45588</v>
      </c>
      <c r="B124" t="s">
        <v>139</v>
      </c>
      <c r="C124">
        <v>8.8000000000000007</v>
      </c>
      <c r="D124" s="5">
        <f t="shared" si="117"/>
        <v>45588.366666666669</v>
      </c>
      <c r="E124" s="5">
        <f t="shared" si="118"/>
        <v>45588.450000000004</v>
      </c>
      <c r="F124">
        <f t="shared" si="119"/>
        <v>120.00000000349246</v>
      </c>
      <c r="G124" t="str">
        <f t="shared" ref="G124:G125" si="127">IF(A124&gt;0,"caffein",0)</f>
        <v>caffein</v>
      </c>
      <c r="H124" t="str">
        <f t="shared" ref="H124:H125" si="128">IF(G124="caffein","grey","red")</f>
        <v>grey</v>
      </c>
      <c r="I124">
        <v>6</v>
      </c>
      <c r="J124" s="1">
        <f t="shared" si="120"/>
        <v>45588</v>
      </c>
    </row>
    <row r="125" spans="1:10" x14ac:dyDescent="0.2">
      <c r="A125" s="1">
        <v>45588</v>
      </c>
      <c r="B125" t="s">
        <v>139</v>
      </c>
      <c r="C125">
        <v>12.3</v>
      </c>
      <c r="D125" s="5">
        <f t="shared" si="117"/>
        <v>45588.512499999997</v>
      </c>
      <c r="E125" s="5">
        <f t="shared" si="118"/>
        <v>45588.595833333333</v>
      </c>
      <c r="F125">
        <f t="shared" si="119"/>
        <v>120.00000000349246</v>
      </c>
      <c r="G125" t="str">
        <f t="shared" si="127"/>
        <v>caffein</v>
      </c>
      <c r="H125" t="str">
        <f t="shared" si="128"/>
        <v>grey</v>
      </c>
      <c r="I125">
        <v>6</v>
      </c>
      <c r="J125" s="1">
        <f t="shared" si="120"/>
        <v>45588</v>
      </c>
    </row>
    <row r="126" spans="1:10" x14ac:dyDescent="0.2">
      <c r="D126" s="5">
        <f t="shared" ref="D126:D130" si="129">A126+TIME(INT(C126), MOD(C126, 1)*60, 0)</f>
        <v>0</v>
      </c>
      <c r="E126" s="5">
        <f t="shared" ref="E126:E130" si="130">D126+(1/12)</f>
        <v>8.3333333333333329E-2</v>
      </c>
      <c r="F126">
        <f t="shared" ref="F126:F130" si="131">(E126-D126)*1440</f>
        <v>120</v>
      </c>
      <c r="G126">
        <f t="shared" ref="G126:G128" si="132">IF(A126&gt;0,"caffein",0)</f>
        <v>0</v>
      </c>
      <c r="H126" t="str">
        <f t="shared" ref="H126:H128" si="133">IF(G126="caffein","grey","red")</f>
        <v>red</v>
      </c>
      <c r="I126">
        <v>6</v>
      </c>
      <c r="J126" s="1">
        <f t="shared" ref="J126:J130" si="134">INT(D126)</f>
        <v>0</v>
      </c>
    </row>
    <row r="127" spans="1:10" x14ac:dyDescent="0.2">
      <c r="A127" s="1">
        <v>45593</v>
      </c>
      <c r="B127" t="s">
        <v>120</v>
      </c>
      <c r="C127">
        <v>10.5</v>
      </c>
      <c r="D127" s="5">
        <f t="shared" si="129"/>
        <v>45593.4375</v>
      </c>
      <c r="E127" s="5">
        <f t="shared" si="130"/>
        <v>45593.520833333336</v>
      </c>
      <c r="F127">
        <f t="shared" si="131"/>
        <v>120.00000000349246</v>
      </c>
      <c r="G127" t="str">
        <f t="shared" si="132"/>
        <v>caffein</v>
      </c>
      <c r="H127" t="str">
        <f t="shared" si="133"/>
        <v>grey</v>
      </c>
      <c r="I127">
        <v>6</v>
      </c>
      <c r="J127" s="1">
        <f t="shared" si="134"/>
        <v>45593</v>
      </c>
    </row>
    <row r="128" spans="1:10" x14ac:dyDescent="0.2">
      <c r="A128" s="1">
        <v>45593</v>
      </c>
      <c r="B128" t="s">
        <v>120</v>
      </c>
      <c r="C128">
        <v>14.3</v>
      </c>
      <c r="D128" s="5">
        <f t="shared" si="129"/>
        <v>45593.595833333333</v>
      </c>
      <c r="E128" s="5">
        <f t="shared" si="130"/>
        <v>45593.679166666669</v>
      </c>
      <c r="F128">
        <f t="shared" si="131"/>
        <v>120.00000000349246</v>
      </c>
      <c r="G128" t="str">
        <f t="shared" si="132"/>
        <v>caffein</v>
      </c>
      <c r="H128" t="str">
        <f t="shared" si="133"/>
        <v>grey</v>
      </c>
      <c r="I128">
        <v>6</v>
      </c>
      <c r="J128" s="1">
        <f t="shared" si="134"/>
        <v>45593</v>
      </c>
    </row>
    <row r="129" spans="1:10" x14ac:dyDescent="0.2">
      <c r="A129" s="1">
        <v>45594</v>
      </c>
      <c r="B129" t="s">
        <v>139</v>
      </c>
      <c r="C129">
        <v>12.7</v>
      </c>
      <c r="D129" s="5">
        <f t="shared" si="129"/>
        <v>45594.529166666667</v>
      </c>
      <c r="E129" s="5">
        <f t="shared" si="130"/>
        <v>45594.612500000003</v>
      </c>
      <c r="F129">
        <f t="shared" si="131"/>
        <v>120.00000000349246</v>
      </c>
      <c r="G129" t="str">
        <f t="shared" ref="G129:G130" si="135">IF(A129&gt;0,"caffein",0)</f>
        <v>caffein</v>
      </c>
      <c r="H129" t="str">
        <f t="shared" ref="H129:H130" si="136">IF(G129="caffein","grey","red")</f>
        <v>grey</v>
      </c>
      <c r="I129">
        <v>6</v>
      </c>
      <c r="J129" s="1">
        <f t="shared" si="134"/>
        <v>45594</v>
      </c>
    </row>
    <row r="130" spans="1:10" x14ac:dyDescent="0.2">
      <c r="A130" s="1">
        <v>45594</v>
      </c>
      <c r="B130" t="s">
        <v>139</v>
      </c>
      <c r="C130">
        <v>14.3</v>
      </c>
      <c r="D130" s="5">
        <f t="shared" si="129"/>
        <v>45594.595833333333</v>
      </c>
      <c r="E130" s="5">
        <f t="shared" si="130"/>
        <v>45594.679166666669</v>
      </c>
      <c r="F130">
        <f t="shared" si="131"/>
        <v>120.00000000349246</v>
      </c>
      <c r="G130" t="str">
        <f t="shared" si="135"/>
        <v>caffein</v>
      </c>
      <c r="H130" t="str">
        <f t="shared" si="136"/>
        <v>grey</v>
      </c>
      <c r="I130">
        <v>6</v>
      </c>
      <c r="J130" s="1">
        <f t="shared" si="134"/>
        <v>45594</v>
      </c>
    </row>
    <row r="131" spans="1:10" x14ac:dyDescent="0.2">
      <c r="A131" s="1">
        <v>45595</v>
      </c>
      <c r="B131" t="s">
        <v>139</v>
      </c>
      <c r="C131">
        <v>8.6</v>
      </c>
      <c r="D131" s="5">
        <f t="shared" ref="D131:D134" si="137">A131+TIME(INT(C131), MOD(C131, 1)*60, 0)</f>
        <v>45595.35833333333</v>
      </c>
      <c r="E131" s="5">
        <f t="shared" ref="E131:E134" si="138">D131+(1/12)</f>
        <v>45595.441666666666</v>
      </c>
      <c r="F131">
        <f t="shared" ref="F131:F134" si="139">(E131-D131)*1440</f>
        <v>120.00000000349246</v>
      </c>
      <c r="G131" t="str">
        <f t="shared" ref="G131:G132" si="140">IF(A131&gt;0,"caffein",0)</f>
        <v>caffein</v>
      </c>
      <c r="H131" t="str">
        <f t="shared" ref="H131:H132" si="141">IF(G131="caffein","grey","red")</f>
        <v>grey</v>
      </c>
      <c r="I131">
        <v>6</v>
      </c>
      <c r="J131" s="1">
        <f t="shared" ref="J131:J134" si="142">INT(D131)</f>
        <v>45595</v>
      </c>
    </row>
    <row r="132" spans="1:10" x14ac:dyDescent="0.2">
      <c r="A132" s="1">
        <v>45595</v>
      </c>
      <c r="B132" t="s">
        <v>139</v>
      </c>
      <c r="C132">
        <v>10.7</v>
      </c>
      <c r="D132" s="5">
        <f t="shared" si="137"/>
        <v>45595.445833333331</v>
      </c>
      <c r="E132" s="5">
        <f t="shared" si="138"/>
        <v>45595.529166666667</v>
      </c>
      <c r="F132">
        <f t="shared" si="139"/>
        <v>120.00000000349246</v>
      </c>
      <c r="G132" t="str">
        <f t="shared" si="140"/>
        <v>caffein</v>
      </c>
      <c r="H132" t="str">
        <f t="shared" si="141"/>
        <v>grey</v>
      </c>
      <c r="I132">
        <v>6</v>
      </c>
      <c r="J132" s="1">
        <f t="shared" si="142"/>
        <v>45595</v>
      </c>
    </row>
    <row r="133" spans="1:10" x14ac:dyDescent="0.2">
      <c r="A133" s="1">
        <v>45595</v>
      </c>
      <c r="B133" t="s">
        <v>139</v>
      </c>
      <c r="C133">
        <v>15</v>
      </c>
      <c r="D133" s="5">
        <f t="shared" si="137"/>
        <v>45595.625</v>
      </c>
      <c r="E133" s="5">
        <f t="shared" si="138"/>
        <v>45595.708333333336</v>
      </c>
      <c r="F133">
        <f t="shared" si="139"/>
        <v>120.00000000349246</v>
      </c>
      <c r="G133" t="str">
        <f t="shared" ref="G133" si="143">IF(A133&gt;0,"caffein",0)</f>
        <v>caffein</v>
      </c>
      <c r="H133" t="str">
        <f t="shared" ref="H133" si="144">IF(G133="caffein","grey","red")</f>
        <v>grey</v>
      </c>
      <c r="I133">
        <v>6</v>
      </c>
      <c r="J133" s="1">
        <f t="shared" si="142"/>
        <v>45595</v>
      </c>
    </row>
    <row r="134" spans="1:10" x14ac:dyDescent="0.2">
      <c r="A134" s="1">
        <v>45596</v>
      </c>
      <c r="B134" t="s">
        <v>120</v>
      </c>
      <c r="C134">
        <v>12</v>
      </c>
      <c r="D134" s="5">
        <f t="shared" si="137"/>
        <v>45596.5</v>
      </c>
      <c r="E134" s="5">
        <f t="shared" si="138"/>
        <v>45596.583333333336</v>
      </c>
      <c r="F134">
        <f t="shared" si="139"/>
        <v>120.00000000349246</v>
      </c>
      <c r="G134" t="str">
        <f>IF(A134&gt;0,"caffein",0)</f>
        <v>caffein</v>
      </c>
      <c r="H134" t="str">
        <f>IF(G134="caffein","grey","red")</f>
        <v>grey</v>
      </c>
      <c r="I134">
        <v>6</v>
      </c>
      <c r="J134" s="1">
        <f t="shared" si="142"/>
        <v>45596</v>
      </c>
    </row>
    <row r="135" spans="1:10" x14ac:dyDescent="0.2">
      <c r="A135" s="1">
        <v>45596</v>
      </c>
      <c r="B135" t="s">
        <v>120</v>
      </c>
      <c r="C135">
        <v>14</v>
      </c>
      <c r="D135" s="5">
        <f t="shared" ref="D135:D137" si="145">A135+TIME(INT(C135), MOD(C135, 1)*60, 0)</f>
        <v>45596.583333333336</v>
      </c>
      <c r="E135" s="5">
        <f t="shared" ref="E135:E137" si="146">D135+(1/12)</f>
        <v>45596.666666666672</v>
      </c>
      <c r="F135">
        <f t="shared" ref="F135:F137" si="147">(E135-D135)*1440</f>
        <v>120.00000000349246</v>
      </c>
      <c r="G135" t="str">
        <f>IF(A135&gt;0,"caffein",0)</f>
        <v>caffein</v>
      </c>
      <c r="H135" t="str">
        <f t="shared" ref="H135:H136" si="148">IF(G135="caffein","grey","red")</f>
        <v>grey</v>
      </c>
      <c r="I135">
        <v>6</v>
      </c>
      <c r="J135" s="1">
        <f t="shared" ref="J135:J137" si="149">INT(D135)</f>
        <v>45596</v>
      </c>
    </row>
    <row r="136" spans="1:10" x14ac:dyDescent="0.2">
      <c r="A136" s="1">
        <v>45597</v>
      </c>
      <c r="B136" t="s">
        <v>120</v>
      </c>
      <c r="C136">
        <v>9.5</v>
      </c>
      <c r="D136" s="5">
        <f t="shared" si="145"/>
        <v>45597.395833333336</v>
      </c>
      <c r="E136" s="5">
        <f t="shared" si="146"/>
        <v>45597.479166666672</v>
      </c>
      <c r="F136">
        <f t="shared" si="147"/>
        <v>120.00000000349246</v>
      </c>
      <c r="G136" t="str">
        <f>IF(A136&gt;0,"caffein",0)</f>
        <v>caffein</v>
      </c>
      <c r="H136" t="str">
        <f t="shared" si="148"/>
        <v>grey</v>
      </c>
      <c r="I136">
        <v>6</v>
      </c>
      <c r="J136" s="1">
        <f t="shared" si="149"/>
        <v>45597</v>
      </c>
    </row>
    <row r="137" spans="1:10" x14ac:dyDescent="0.2">
      <c r="A137" s="1">
        <v>45597</v>
      </c>
      <c r="B137" t="s">
        <v>120</v>
      </c>
      <c r="C137">
        <v>11.5</v>
      </c>
      <c r="D137" s="5">
        <f t="shared" si="145"/>
        <v>45597.479166666664</v>
      </c>
      <c r="E137" s="5">
        <f t="shared" si="146"/>
        <v>45597.5625</v>
      </c>
      <c r="F137">
        <f t="shared" si="147"/>
        <v>120.00000000349246</v>
      </c>
      <c r="G137" t="str">
        <f>IF(A137&gt;0,"caffein",0)</f>
        <v>caffein</v>
      </c>
      <c r="H137" t="str">
        <f t="shared" ref="H137:H138" si="150">IF(G137="caffein","grey","red")</f>
        <v>grey</v>
      </c>
      <c r="I137">
        <v>6</v>
      </c>
      <c r="J137" s="1">
        <f t="shared" si="149"/>
        <v>45597</v>
      </c>
    </row>
    <row r="138" spans="1:10" x14ac:dyDescent="0.2">
      <c r="D138" s="5">
        <f t="shared" ref="D138:D143" si="151">A138+TIME(INT(C138), MOD(C138, 1)*60, 0)</f>
        <v>0</v>
      </c>
      <c r="E138" s="5">
        <f t="shared" ref="E138:E143" si="152">D138+(1/12)</f>
        <v>8.3333333333333329E-2</v>
      </c>
      <c r="F138">
        <f t="shared" ref="F138:F143" si="153">(E138-D138)*1440</f>
        <v>120</v>
      </c>
      <c r="G138">
        <f t="shared" ref="G138:G140" si="154">IF(A138&gt;0,"caffein",0)</f>
        <v>0</v>
      </c>
      <c r="H138" t="str">
        <f t="shared" si="150"/>
        <v>red</v>
      </c>
      <c r="I138">
        <v>6</v>
      </c>
      <c r="J138" s="1">
        <f t="shared" ref="J138:J143" si="155">INT(D138)</f>
        <v>0</v>
      </c>
    </row>
    <row r="139" spans="1:10" x14ac:dyDescent="0.2">
      <c r="A139" s="1">
        <v>45600</v>
      </c>
      <c r="B139" t="s">
        <v>120</v>
      </c>
      <c r="C139">
        <v>12</v>
      </c>
      <c r="D139" s="5">
        <f t="shared" si="151"/>
        <v>45600.5</v>
      </c>
      <c r="E139" s="5">
        <f t="shared" si="152"/>
        <v>45600.583333333336</v>
      </c>
      <c r="F139">
        <f t="shared" si="153"/>
        <v>120.00000000349246</v>
      </c>
      <c r="G139" t="str">
        <f t="shared" si="154"/>
        <v>caffein</v>
      </c>
      <c r="H139" t="str">
        <f t="shared" ref="H139:H140" si="156">IF(G139="caffein","grey","red")</f>
        <v>grey</v>
      </c>
      <c r="I139">
        <v>6</v>
      </c>
      <c r="J139" s="1">
        <f t="shared" si="155"/>
        <v>45600</v>
      </c>
    </row>
    <row r="140" spans="1:10" x14ac:dyDescent="0.2">
      <c r="A140" s="1">
        <v>45600</v>
      </c>
      <c r="B140" t="s">
        <v>120</v>
      </c>
      <c r="C140">
        <v>14.2</v>
      </c>
      <c r="D140" s="5">
        <f t="shared" si="151"/>
        <v>45600.591666666667</v>
      </c>
      <c r="E140" s="5">
        <f t="shared" si="152"/>
        <v>45600.675000000003</v>
      </c>
      <c r="F140">
        <f t="shared" si="153"/>
        <v>120.00000000349246</v>
      </c>
      <c r="G140" t="str">
        <f t="shared" si="154"/>
        <v>caffein</v>
      </c>
      <c r="H140" t="str">
        <f t="shared" si="156"/>
        <v>grey</v>
      </c>
      <c r="I140">
        <v>6</v>
      </c>
      <c r="J140" s="1">
        <f t="shared" si="155"/>
        <v>45600</v>
      </c>
    </row>
    <row r="141" spans="1:10" x14ac:dyDescent="0.2">
      <c r="A141" s="1">
        <v>45601</v>
      </c>
      <c r="B141" t="s">
        <v>139</v>
      </c>
      <c r="C141">
        <v>8.5</v>
      </c>
      <c r="D141" s="5">
        <f t="shared" si="151"/>
        <v>45601.354166666664</v>
      </c>
      <c r="E141" s="5">
        <f t="shared" si="152"/>
        <v>45601.4375</v>
      </c>
      <c r="F141">
        <f t="shared" si="153"/>
        <v>120.00000000349246</v>
      </c>
      <c r="G141" t="str">
        <f t="shared" ref="G141:G142" si="157">IF(A141&gt;0,"caffein",0)</f>
        <v>caffein</v>
      </c>
      <c r="H141" t="str">
        <f t="shared" ref="H141:H142" si="158">IF(G141="caffein","grey","red")</f>
        <v>grey</v>
      </c>
      <c r="I141">
        <v>6</v>
      </c>
      <c r="J141" s="1">
        <f t="shared" si="155"/>
        <v>45601</v>
      </c>
    </row>
    <row r="142" spans="1:10" x14ac:dyDescent="0.2">
      <c r="A142" s="1">
        <v>45601</v>
      </c>
      <c r="B142" t="s">
        <v>466</v>
      </c>
      <c r="C142">
        <v>7</v>
      </c>
      <c r="D142" s="5">
        <f t="shared" si="151"/>
        <v>45601.291666666664</v>
      </c>
      <c r="E142" s="5">
        <f t="shared" si="152"/>
        <v>45601.375</v>
      </c>
      <c r="F142">
        <f t="shared" si="153"/>
        <v>120.00000000349246</v>
      </c>
      <c r="G142" t="str">
        <f t="shared" si="157"/>
        <v>caffein</v>
      </c>
      <c r="H142" t="str">
        <f t="shared" si="158"/>
        <v>grey</v>
      </c>
      <c r="I142">
        <v>6</v>
      </c>
      <c r="J142" s="1">
        <f t="shared" si="155"/>
        <v>45601</v>
      </c>
    </row>
    <row r="143" spans="1:10" x14ac:dyDescent="0.2">
      <c r="A143" s="1">
        <v>45601</v>
      </c>
      <c r="B143" t="s">
        <v>139</v>
      </c>
      <c r="C143">
        <v>12.3</v>
      </c>
      <c r="D143" s="5">
        <f t="shared" si="151"/>
        <v>45601.512499999997</v>
      </c>
      <c r="E143" s="5">
        <f t="shared" si="152"/>
        <v>45601.595833333333</v>
      </c>
      <c r="F143">
        <f t="shared" si="153"/>
        <v>120.00000000349246</v>
      </c>
      <c r="G143" t="str">
        <f t="shared" ref="G143" si="159">IF(A143&gt;0,"caffein",0)</f>
        <v>caffein</v>
      </c>
      <c r="H143" t="str">
        <f t="shared" ref="H143" si="160">IF(G143="caffein","grey","red")</f>
        <v>grey</v>
      </c>
      <c r="I143">
        <v>6</v>
      </c>
      <c r="J143" s="1">
        <f t="shared" si="155"/>
        <v>45601</v>
      </c>
    </row>
    <row r="144" spans="1:10" x14ac:dyDescent="0.2">
      <c r="A144" s="1">
        <v>45604</v>
      </c>
      <c r="B144" t="s">
        <v>120</v>
      </c>
      <c r="C144">
        <v>8</v>
      </c>
      <c r="D144" s="5">
        <f t="shared" ref="D144:D145" si="161">A144+TIME(INT(C144), MOD(C144, 1)*60, 0)</f>
        <v>45604.333333333336</v>
      </c>
      <c r="E144" s="5">
        <f t="shared" ref="E144:E145" si="162">D144+(1/12)</f>
        <v>45604.416666666672</v>
      </c>
      <c r="F144">
        <f t="shared" ref="F144:F145" si="163">(E144-D144)*1440</f>
        <v>120.00000000349246</v>
      </c>
      <c r="G144" t="str">
        <f t="shared" ref="G144:G145" si="164">IF(A144&gt;0,"caffein",0)</f>
        <v>caffein</v>
      </c>
      <c r="H144" t="str">
        <f t="shared" ref="H144:H145" si="165">IF(G144="caffein","grey","red")</f>
        <v>grey</v>
      </c>
      <c r="I144">
        <v>6</v>
      </c>
      <c r="J144" s="1">
        <f t="shared" ref="J144:J145" si="166">INT(D144)</f>
        <v>45604</v>
      </c>
    </row>
    <row r="145" spans="1:10" x14ac:dyDescent="0.2">
      <c r="A145" s="1">
        <v>45604</v>
      </c>
      <c r="B145" t="s">
        <v>120</v>
      </c>
      <c r="C145">
        <v>10.199999999999999</v>
      </c>
      <c r="D145" s="5">
        <f t="shared" si="161"/>
        <v>45604.425000000003</v>
      </c>
      <c r="E145" s="5">
        <f t="shared" si="162"/>
        <v>45604.508333333339</v>
      </c>
      <c r="F145">
        <f t="shared" si="163"/>
        <v>120.00000000349246</v>
      </c>
      <c r="G145" t="str">
        <f t="shared" si="164"/>
        <v>caffein</v>
      </c>
      <c r="H145" t="str">
        <f t="shared" si="165"/>
        <v>grey</v>
      </c>
      <c r="I145">
        <v>6</v>
      </c>
      <c r="J145" s="1">
        <f t="shared" si="166"/>
        <v>45604</v>
      </c>
    </row>
    <row r="146" spans="1:10" x14ac:dyDescent="0.2">
      <c r="D146" s="5">
        <f t="shared" ref="D146:D156" si="167">A146+TIME(INT(C146), MOD(C146, 1)*60, 0)</f>
        <v>0</v>
      </c>
      <c r="E146" s="5">
        <f t="shared" ref="E146:E156" si="168">D146+(1/12)</f>
        <v>8.3333333333333329E-2</v>
      </c>
      <c r="F146">
        <f t="shared" ref="F146:F156" si="169">(E146-D146)*1440</f>
        <v>120</v>
      </c>
      <c r="G146">
        <f t="shared" ref="G146:G147" si="170">IF(A146&gt;0,"caffein",0)</f>
        <v>0</v>
      </c>
      <c r="H146" t="str">
        <f t="shared" ref="H146:H147" si="171">IF(G146="caffein","grey","red")</f>
        <v>red</v>
      </c>
      <c r="I146">
        <v>6</v>
      </c>
      <c r="J146" s="1">
        <f t="shared" ref="J146:J156" si="172">INT(D146)</f>
        <v>0</v>
      </c>
    </row>
    <row r="147" spans="1:10" x14ac:dyDescent="0.2">
      <c r="A147" s="1">
        <v>45606</v>
      </c>
      <c r="B147" t="s">
        <v>163</v>
      </c>
      <c r="C147">
        <v>12</v>
      </c>
      <c r="D147" s="5">
        <f t="shared" si="167"/>
        <v>45606.5</v>
      </c>
      <c r="E147" s="5">
        <f t="shared" si="168"/>
        <v>45606.583333333336</v>
      </c>
      <c r="F147">
        <f t="shared" si="169"/>
        <v>120.00000000349246</v>
      </c>
      <c r="G147" t="str">
        <f t="shared" si="170"/>
        <v>caffein</v>
      </c>
      <c r="H147" t="str">
        <f t="shared" si="171"/>
        <v>grey</v>
      </c>
      <c r="I147">
        <v>6</v>
      </c>
      <c r="J147" s="1">
        <f t="shared" si="172"/>
        <v>45606</v>
      </c>
    </row>
    <row r="148" spans="1:10" x14ac:dyDescent="0.2">
      <c r="A148" s="1">
        <v>45607</v>
      </c>
      <c r="B148" t="s">
        <v>20</v>
      </c>
      <c r="C148">
        <v>10.5</v>
      </c>
      <c r="D148" s="5">
        <f t="shared" si="167"/>
        <v>45607.4375</v>
      </c>
      <c r="E148" s="5">
        <f t="shared" si="168"/>
        <v>45607.520833333336</v>
      </c>
      <c r="F148">
        <f t="shared" si="169"/>
        <v>120.00000000349246</v>
      </c>
      <c r="G148" t="str">
        <f t="shared" ref="G148:G149" si="173">IF(A148&gt;0,"caffein",0)</f>
        <v>caffein</v>
      </c>
      <c r="H148" t="str">
        <f t="shared" ref="H148:H149" si="174">IF(G148="caffein","grey","red")</f>
        <v>grey</v>
      </c>
      <c r="I148">
        <v>6</v>
      </c>
      <c r="J148" s="1">
        <f t="shared" si="172"/>
        <v>45607</v>
      </c>
    </row>
    <row r="149" spans="1:10" x14ac:dyDescent="0.2">
      <c r="A149" s="1">
        <v>45607</v>
      </c>
      <c r="B149" t="s">
        <v>139</v>
      </c>
      <c r="C149">
        <v>13.9</v>
      </c>
      <c r="D149" s="5">
        <f t="shared" si="167"/>
        <v>45607.57916666667</v>
      </c>
      <c r="E149" s="5">
        <f t="shared" si="168"/>
        <v>45607.662500000006</v>
      </c>
      <c r="F149">
        <f t="shared" si="169"/>
        <v>120.00000000349246</v>
      </c>
      <c r="G149" t="str">
        <f t="shared" si="173"/>
        <v>caffein</v>
      </c>
      <c r="H149" t="str">
        <f t="shared" si="174"/>
        <v>grey</v>
      </c>
      <c r="I149">
        <v>6</v>
      </c>
      <c r="J149" s="1">
        <f t="shared" si="172"/>
        <v>45607</v>
      </c>
    </row>
    <row r="150" spans="1:10" x14ac:dyDescent="0.2">
      <c r="A150" s="1">
        <v>45608</v>
      </c>
      <c r="B150" t="s">
        <v>139</v>
      </c>
      <c r="C150">
        <v>10</v>
      </c>
      <c r="D150" s="5">
        <f t="shared" si="167"/>
        <v>45608.416666666664</v>
      </c>
      <c r="E150" s="5">
        <f t="shared" si="168"/>
        <v>45608.5</v>
      </c>
      <c r="F150">
        <f t="shared" si="169"/>
        <v>120.00000000349246</v>
      </c>
      <c r="G150" t="str">
        <f t="shared" ref="G150:G151" si="175">IF(A150&gt;0,"caffein",0)</f>
        <v>caffein</v>
      </c>
      <c r="H150" t="str">
        <f t="shared" ref="H150:H151" si="176">IF(G150="caffein","grey","red")</f>
        <v>grey</v>
      </c>
      <c r="I150">
        <v>6</v>
      </c>
      <c r="J150" s="1">
        <f t="shared" si="172"/>
        <v>45608</v>
      </c>
    </row>
    <row r="151" spans="1:10" x14ac:dyDescent="0.2">
      <c r="A151" s="1">
        <v>45608</v>
      </c>
      <c r="B151" t="s">
        <v>466</v>
      </c>
      <c r="C151">
        <v>7.7</v>
      </c>
      <c r="D151" s="5">
        <f t="shared" si="167"/>
        <v>45608.320833333331</v>
      </c>
      <c r="E151" s="5">
        <f t="shared" si="168"/>
        <v>45608.404166666667</v>
      </c>
      <c r="F151">
        <f t="shared" si="169"/>
        <v>120.00000000349246</v>
      </c>
      <c r="G151" t="str">
        <f t="shared" si="175"/>
        <v>caffein</v>
      </c>
      <c r="H151" t="str">
        <f t="shared" si="176"/>
        <v>grey</v>
      </c>
      <c r="I151">
        <v>6</v>
      </c>
      <c r="J151" s="1">
        <f t="shared" si="172"/>
        <v>45608</v>
      </c>
    </row>
    <row r="152" spans="1:10" x14ac:dyDescent="0.2">
      <c r="A152" s="1">
        <v>45608</v>
      </c>
      <c r="B152" t="s">
        <v>139</v>
      </c>
      <c r="C152">
        <v>12.3</v>
      </c>
      <c r="D152" s="5">
        <f t="shared" si="167"/>
        <v>45608.512499999997</v>
      </c>
      <c r="E152" s="5">
        <f t="shared" si="168"/>
        <v>45608.595833333333</v>
      </c>
      <c r="F152">
        <f t="shared" si="169"/>
        <v>120.00000000349246</v>
      </c>
      <c r="G152" t="str">
        <f t="shared" ref="G152:G154" si="177">IF(A152&gt;0,"caffein",0)</f>
        <v>caffein</v>
      </c>
      <c r="H152" t="str">
        <f t="shared" ref="H152:H154" si="178">IF(G152="caffein","grey","red")</f>
        <v>grey</v>
      </c>
      <c r="I152">
        <v>6</v>
      </c>
      <c r="J152" s="1">
        <f t="shared" si="172"/>
        <v>45608</v>
      </c>
    </row>
    <row r="153" spans="1:10" x14ac:dyDescent="0.2">
      <c r="A153" s="1">
        <v>45609</v>
      </c>
      <c r="B153" t="s">
        <v>466</v>
      </c>
      <c r="C153">
        <v>7.3</v>
      </c>
      <c r="D153" s="5">
        <f t="shared" si="167"/>
        <v>45609.304166666669</v>
      </c>
      <c r="E153" s="5">
        <f t="shared" si="168"/>
        <v>45609.387500000004</v>
      </c>
      <c r="F153">
        <f t="shared" si="169"/>
        <v>120.00000000349246</v>
      </c>
      <c r="G153" t="str">
        <f t="shared" si="177"/>
        <v>caffein</v>
      </c>
      <c r="H153" t="str">
        <f t="shared" si="178"/>
        <v>grey</v>
      </c>
      <c r="I153">
        <v>6</v>
      </c>
      <c r="J153" s="1">
        <f t="shared" si="172"/>
        <v>45609</v>
      </c>
    </row>
    <row r="154" spans="1:10" x14ac:dyDescent="0.2">
      <c r="A154" s="1">
        <v>45609</v>
      </c>
      <c r="B154" t="s">
        <v>139</v>
      </c>
      <c r="C154">
        <v>10.4</v>
      </c>
      <c r="D154" s="5">
        <f t="shared" si="167"/>
        <v>45609.433333333334</v>
      </c>
      <c r="E154" s="5">
        <f t="shared" si="168"/>
        <v>45609.51666666667</v>
      </c>
      <c r="F154">
        <f t="shared" si="169"/>
        <v>120.00000000349246</v>
      </c>
      <c r="G154" t="str">
        <f t="shared" si="177"/>
        <v>caffein</v>
      </c>
      <c r="H154" t="str">
        <f t="shared" si="178"/>
        <v>grey</v>
      </c>
      <c r="I154">
        <v>6</v>
      </c>
      <c r="J154" s="1">
        <f t="shared" si="172"/>
        <v>45609</v>
      </c>
    </row>
    <row r="155" spans="1:10" x14ac:dyDescent="0.2">
      <c r="A155" s="1">
        <v>45610</v>
      </c>
      <c r="B155" t="s">
        <v>120</v>
      </c>
      <c r="C155">
        <v>12</v>
      </c>
      <c r="D155" s="5">
        <f t="shared" si="167"/>
        <v>45610.5</v>
      </c>
      <c r="E155" s="5">
        <f t="shared" si="168"/>
        <v>45610.583333333336</v>
      </c>
      <c r="F155">
        <f t="shared" si="169"/>
        <v>120.00000000349246</v>
      </c>
      <c r="G155" t="str">
        <f t="shared" ref="G155:G156" si="179">IF(A155&gt;0,"caffein",0)</f>
        <v>caffein</v>
      </c>
      <c r="H155" t="str">
        <f t="shared" ref="H155:H156" si="180">IF(G155="caffein","grey","red")</f>
        <v>grey</v>
      </c>
      <c r="I155">
        <v>6</v>
      </c>
      <c r="J155" s="1">
        <f t="shared" si="172"/>
        <v>45610</v>
      </c>
    </row>
    <row r="156" spans="1:10" x14ac:dyDescent="0.2">
      <c r="A156" s="1">
        <v>45610</v>
      </c>
      <c r="B156" t="s">
        <v>120</v>
      </c>
      <c r="C156">
        <v>14</v>
      </c>
      <c r="D156" s="5">
        <f t="shared" si="167"/>
        <v>45610.583333333336</v>
      </c>
      <c r="E156" s="5">
        <f t="shared" si="168"/>
        <v>45610.666666666672</v>
      </c>
      <c r="F156">
        <f t="shared" si="169"/>
        <v>120.00000000349246</v>
      </c>
      <c r="G156" t="str">
        <f t="shared" si="179"/>
        <v>caffein</v>
      </c>
      <c r="H156" t="str">
        <f t="shared" si="180"/>
        <v>grey</v>
      </c>
      <c r="I156">
        <v>6</v>
      </c>
      <c r="J156" s="1">
        <f t="shared" si="172"/>
        <v>45610</v>
      </c>
    </row>
    <row r="157" spans="1:10" x14ac:dyDescent="0.2">
      <c r="A157" s="1">
        <v>45611</v>
      </c>
      <c r="B157" t="s">
        <v>120</v>
      </c>
      <c r="C157">
        <v>9.1999999999999993</v>
      </c>
      <c r="D157" s="5">
        <f t="shared" ref="D157:D161" si="181">A157+TIME(INT(C157), MOD(C157, 1)*60, 0)</f>
        <v>45611.383333333331</v>
      </c>
      <c r="E157" s="5">
        <f t="shared" ref="E157:E161" si="182">D157+(1/12)</f>
        <v>45611.466666666667</v>
      </c>
      <c r="F157">
        <f t="shared" ref="F157:F161" si="183">(E157-D157)*1440</f>
        <v>120.00000000349246</v>
      </c>
      <c r="G157" t="str">
        <f t="shared" ref="G157:G159" si="184">IF(A157&gt;0,"caffein",0)</f>
        <v>caffein</v>
      </c>
      <c r="H157" t="str">
        <f t="shared" ref="H157:H159" si="185">IF(G157="caffein","grey","red")</f>
        <v>grey</v>
      </c>
      <c r="I157">
        <v>6</v>
      </c>
      <c r="J157" s="1">
        <f t="shared" ref="J157:J161" si="186">INT(D157)</f>
        <v>45611</v>
      </c>
    </row>
    <row r="158" spans="1:10" x14ac:dyDescent="0.2">
      <c r="A158" s="1">
        <v>45611</v>
      </c>
      <c r="B158" t="s">
        <v>120</v>
      </c>
      <c r="C158">
        <v>11</v>
      </c>
      <c r="D158" s="5">
        <f t="shared" si="181"/>
        <v>45611.458333333336</v>
      </c>
      <c r="E158" s="5">
        <f t="shared" si="182"/>
        <v>45611.541666666672</v>
      </c>
      <c r="F158">
        <f t="shared" si="183"/>
        <v>120.00000000349246</v>
      </c>
      <c r="G158" t="str">
        <f t="shared" si="184"/>
        <v>caffein</v>
      </c>
      <c r="H158" t="str">
        <f t="shared" si="185"/>
        <v>grey</v>
      </c>
      <c r="I158">
        <v>6</v>
      </c>
      <c r="J158" s="1">
        <f t="shared" si="186"/>
        <v>45611</v>
      </c>
    </row>
    <row r="159" spans="1:10" x14ac:dyDescent="0.2">
      <c r="A159" s="1">
        <v>45612</v>
      </c>
      <c r="B159" t="s">
        <v>466</v>
      </c>
      <c r="C159">
        <v>7.4</v>
      </c>
      <c r="D159" s="5">
        <f t="shared" si="181"/>
        <v>45612.308333333334</v>
      </c>
      <c r="E159" s="5">
        <f t="shared" si="182"/>
        <v>45612.39166666667</v>
      </c>
      <c r="F159">
        <f t="shared" si="183"/>
        <v>120.00000000349246</v>
      </c>
      <c r="G159" t="str">
        <f t="shared" si="184"/>
        <v>caffein</v>
      </c>
      <c r="H159" t="str">
        <f t="shared" si="185"/>
        <v>grey</v>
      </c>
      <c r="I159">
        <v>6</v>
      </c>
      <c r="J159" s="1">
        <f t="shared" si="186"/>
        <v>45612</v>
      </c>
    </row>
    <row r="160" spans="1:10" x14ac:dyDescent="0.2">
      <c r="A160" s="1">
        <v>45612</v>
      </c>
      <c r="B160" t="s">
        <v>120</v>
      </c>
      <c r="C160">
        <v>10.199999999999999</v>
      </c>
      <c r="D160" s="5">
        <f t="shared" si="181"/>
        <v>45612.425000000003</v>
      </c>
      <c r="E160" s="5">
        <f t="shared" si="182"/>
        <v>45612.508333333339</v>
      </c>
      <c r="F160">
        <f t="shared" si="183"/>
        <v>120.00000000349246</v>
      </c>
      <c r="G160" t="str">
        <f t="shared" ref="G160:G163" si="187">IF(A160&gt;0,"caffein",0)</f>
        <v>caffein</v>
      </c>
      <c r="H160" t="str">
        <f t="shared" ref="H160:H163" si="188">IF(G160="caffein","grey","red")</f>
        <v>grey</v>
      </c>
      <c r="I160">
        <v>6</v>
      </c>
      <c r="J160" s="1">
        <f t="shared" si="186"/>
        <v>45612</v>
      </c>
    </row>
    <row r="161" spans="1:10" x14ac:dyDescent="0.2">
      <c r="A161" s="1">
        <v>45612</v>
      </c>
      <c r="B161" t="s">
        <v>120</v>
      </c>
      <c r="C161">
        <v>13.8</v>
      </c>
      <c r="D161" s="5">
        <f t="shared" si="181"/>
        <v>45612.574999999997</v>
      </c>
      <c r="E161" s="5">
        <f t="shared" si="182"/>
        <v>45612.658333333333</v>
      </c>
      <c r="F161">
        <f t="shared" si="183"/>
        <v>120.00000000349246</v>
      </c>
      <c r="G161" t="str">
        <f t="shared" si="187"/>
        <v>caffein</v>
      </c>
      <c r="H161" t="str">
        <f t="shared" si="188"/>
        <v>grey</v>
      </c>
      <c r="I161">
        <v>6</v>
      </c>
      <c r="J161" s="1">
        <f t="shared" si="186"/>
        <v>45612</v>
      </c>
    </row>
    <row r="162" spans="1:10" x14ac:dyDescent="0.2">
      <c r="A162" s="1">
        <v>45613</v>
      </c>
      <c r="B162" t="s">
        <v>163</v>
      </c>
      <c r="C162">
        <v>12</v>
      </c>
      <c r="D162" s="5">
        <f t="shared" ref="D162:D172" si="189">A162+TIME(INT(C162), MOD(C162, 1)*60, 0)</f>
        <v>45613.5</v>
      </c>
      <c r="E162" s="5">
        <f t="shared" ref="E162:E172" si="190">D162+(1/12)</f>
        <v>45613.583333333336</v>
      </c>
      <c r="F162">
        <f t="shared" ref="F162:F172" si="191">(E162-D162)*1440</f>
        <v>120.00000000349246</v>
      </c>
      <c r="G162" t="str">
        <f t="shared" si="187"/>
        <v>caffein</v>
      </c>
      <c r="H162" t="str">
        <f t="shared" si="188"/>
        <v>grey</v>
      </c>
      <c r="I162">
        <v>6</v>
      </c>
      <c r="J162" s="1">
        <f t="shared" ref="J162:J172" si="192">INT(D162)</f>
        <v>45613</v>
      </c>
    </row>
    <row r="163" spans="1:10" x14ac:dyDescent="0.2">
      <c r="A163" s="1">
        <v>45614</v>
      </c>
      <c r="B163" t="s">
        <v>120</v>
      </c>
      <c r="C163">
        <v>8.4</v>
      </c>
      <c r="D163" s="5">
        <f t="shared" si="189"/>
        <v>45614.35</v>
      </c>
      <c r="E163" s="5">
        <f t="shared" si="190"/>
        <v>45614.433333333334</v>
      </c>
      <c r="F163">
        <f t="shared" si="191"/>
        <v>120.00000000349246</v>
      </c>
      <c r="G163" t="str">
        <f t="shared" si="187"/>
        <v>caffein</v>
      </c>
      <c r="H163" t="str">
        <f t="shared" si="188"/>
        <v>grey</v>
      </c>
      <c r="I163">
        <v>6</v>
      </c>
      <c r="J163" s="1">
        <f t="shared" si="192"/>
        <v>45614</v>
      </c>
    </row>
    <row r="164" spans="1:10" x14ac:dyDescent="0.2">
      <c r="A164" s="1">
        <v>45614</v>
      </c>
      <c r="B164" t="s">
        <v>120</v>
      </c>
      <c r="C164">
        <v>10.5</v>
      </c>
      <c r="D164" s="5">
        <f t="shared" si="189"/>
        <v>45614.4375</v>
      </c>
      <c r="E164" s="5">
        <f t="shared" si="190"/>
        <v>45614.520833333336</v>
      </c>
      <c r="F164">
        <f t="shared" si="191"/>
        <v>120.00000000349246</v>
      </c>
      <c r="G164" t="str">
        <f t="shared" ref="G164:G166" si="193">IF(A164&gt;0,"caffein",0)</f>
        <v>caffein</v>
      </c>
      <c r="H164" t="str">
        <f t="shared" ref="H164:H166" si="194">IF(G164="caffein","grey","red")</f>
        <v>grey</v>
      </c>
      <c r="I164">
        <v>6</v>
      </c>
      <c r="J164" s="1">
        <f t="shared" si="192"/>
        <v>45614</v>
      </c>
    </row>
    <row r="165" spans="1:10" x14ac:dyDescent="0.2">
      <c r="A165" s="1">
        <v>45615</v>
      </c>
      <c r="B165" t="s">
        <v>139</v>
      </c>
      <c r="C165">
        <v>10.199999999999999</v>
      </c>
      <c r="D165" s="5">
        <f t="shared" si="189"/>
        <v>45615.425000000003</v>
      </c>
      <c r="E165" s="5">
        <f t="shared" si="190"/>
        <v>45615.508333333339</v>
      </c>
      <c r="F165">
        <f t="shared" si="191"/>
        <v>120.00000000349246</v>
      </c>
      <c r="G165" t="str">
        <f t="shared" si="193"/>
        <v>caffein</v>
      </c>
      <c r="H165" t="str">
        <f t="shared" si="194"/>
        <v>grey</v>
      </c>
      <c r="I165">
        <v>6</v>
      </c>
      <c r="J165" s="1">
        <f t="shared" si="192"/>
        <v>45615</v>
      </c>
    </row>
    <row r="166" spans="1:10" x14ac:dyDescent="0.2">
      <c r="A166" s="1">
        <v>45615</v>
      </c>
      <c r="B166" t="s">
        <v>139</v>
      </c>
      <c r="C166">
        <v>12.9</v>
      </c>
      <c r="D166" s="5">
        <f t="shared" si="189"/>
        <v>45615.537499999999</v>
      </c>
      <c r="E166" s="5">
        <f t="shared" si="190"/>
        <v>45615.620833333334</v>
      </c>
      <c r="F166">
        <f t="shared" si="191"/>
        <v>120.00000000349246</v>
      </c>
      <c r="G166" t="str">
        <f t="shared" si="193"/>
        <v>caffein</v>
      </c>
      <c r="H166" t="str">
        <f t="shared" si="194"/>
        <v>grey</v>
      </c>
      <c r="I166">
        <v>6</v>
      </c>
      <c r="J166" s="1">
        <f t="shared" si="192"/>
        <v>45615</v>
      </c>
    </row>
    <row r="167" spans="1:10" x14ac:dyDescent="0.2">
      <c r="A167" s="1">
        <v>45615</v>
      </c>
      <c r="B167" t="s">
        <v>139</v>
      </c>
      <c r="C167">
        <v>16.100000000000001</v>
      </c>
      <c r="D167" s="5">
        <f t="shared" si="189"/>
        <v>45615.67083333333</v>
      </c>
      <c r="E167" s="5">
        <f t="shared" si="190"/>
        <v>45615.754166666666</v>
      </c>
      <c r="F167">
        <f t="shared" si="191"/>
        <v>120.00000000349246</v>
      </c>
      <c r="G167" t="str">
        <f t="shared" ref="G167:G168" si="195">IF(A167&gt;0,"caffein",0)</f>
        <v>caffein</v>
      </c>
      <c r="H167" t="str">
        <f t="shared" ref="H167:H168" si="196">IF(G167="caffein","grey","red")</f>
        <v>grey</v>
      </c>
      <c r="I167">
        <v>6</v>
      </c>
      <c r="J167" s="1">
        <f t="shared" si="192"/>
        <v>45615</v>
      </c>
    </row>
    <row r="168" spans="1:10" x14ac:dyDescent="0.2">
      <c r="A168" s="1">
        <v>45616</v>
      </c>
      <c r="B168" t="s">
        <v>139</v>
      </c>
      <c r="C168">
        <v>8.6999999999999993</v>
      </c>
      <c r="D168" s="5">
        <f t="shared" si="189"/>
        <v>45616.362500000003</v>
      </c>
      <c r="E168" s="5">
        <f t="shared" si="190"/>
        <v>45616.445833333339</v>
      </c>
      <c r="F168">
        <f t="shared" si="191"/>
        <v>120.00000000349246</v>
      </c>
      <c r="G168" t="str">
        <f t="shared" si="195"/>
        <v>caffein</v>
      </c>
      <c r="H168" t="str">
        <f t="shared" si="196"/>
        <v>grey</v>
      </c>
      <c r="I168">
        <v>6</v>
      </c>
      <c r="J168" s="1">
        <f t="shared" si="192"/>
        <v>45616</v>
      </c>
    </row>
    <row r="169" spans="1:10" x14ac:dyDescent="0.2">
      <c r="A169" s="1">
        <v>45616</v>
      </c>
      <c r="B169" t="s">
        <v>139</v>
      </c>
      <c r="C169">
        <v>12.2</v>
      </c>
      <c r="D169" s="5">
        <f t="shared" si="189"/>
        <v>45616.508333333331</v>
      </c>
      <c r="E169" s="5">
        <f t="shared" si="190"/>
        <v>45616.591666666667</v>
      </c>
      <c r="F169">
        <f t="shared" si="191"/>
        <v>120.00000000349246</v>
      </c>
      <c r="G169" t="str">
        <f t="shared" ref="G169:G170" si="197">IF(A169&gt;0,"caffein",0)</f>
        <v>caffein</v>
      </c>
      <c r="H169" t="str">
        <f t="shared" ref="H169:H170" si="198">IF(G169="caffein","grey","red")</f>
        <v>grey</v>
      </c>
      <c r="I169">
        <v>6</v>
      </c>
      <c r="J169" s="1">
        <f t="shared" si="192"/>
        <v>45616</v>
      </c>
    </row>
    <row r="170" spans="1:10" x14ac:dyDescent="0.2">
      <c r="A170" s="1">
        <v>45617</v>
      </c>
      <c r="B170" t="s">
        <v>20</v>
      </c>
      <c r="C170">
        <v>10</v>
      </c>
      <c r="D170" s="5">
        <f t="shared" si="189"/>
        <v>45617.416666666664</v>
      </c>
      <c r="E170" s="5">
        <f t="shared" si="190"/>
        <v>45617.5</v>
      </c>
      <c r="F170">
        <f t="shared" si="191"/>
        <v>120.00000000349246</v>
      </c>
      <c r="G170" t="str">
        <f t="shared" si="197"/>
        <v>caffein</v>
      </c>
      <c r="H170" t="str">
        <f t="shared" si="198"/>
        <v>grey</v>
      </c>
      <c r="I170">
        <v>6</v>
      </c>
      <c r="J170" s="1">
        <f t="shared" si="192"/>
        <v>45617</v>
      </c>
    </row>
    <row r="171" spans="1:10" x14ac:dyDescent="0.2">
      <c r="A171" s="1">
        <v>45617</v>
      </c>
      <c r="B171" t="s">
        <v>20</v>
      </c>
      <c r="C171">
        <v>11.5</v>
      </c>
      <c r="D171" s="5">
        <f t="shared" si="189"/>
        <v>45617.479166666664</v>
      </c>
      <c r="E171" s="5">
        <f t="shared" si="190"/>
        <v>45617.5625</v>
      </c>
      <c r="F171">
        <f t="shared" si="191"/>
        <v>120.00000000349246</v>
      </c>
      <c r="G171" t="str">
        <f t="shared" ref="G171:G172" si="199">IF(A171&gt;0,"caffein",0)</f>
        <v>caffein</v>
      </c>
      <c r="H171" t="str">
        <f t="shared" ref="H171:H172" si="200">IF(G171="caffein","grey","red")</f>
        <v>grey</v>
      </c>
      <c r="I171">
        <v>6</v>
      </c>
      <c r="J171" s="1">
        <f t="shared" si="192"/>
        <v>45617</v>
      </c>
    </row>
    <row r="172" spans="1:10" x14ac:dyDescent="0.2">
      <c r="A172" s="1">
        <v>45617</v>
      </c>
      <c r="B172" t="s">
        <v>20</v>
      </c>
      <c r="C172">
        <v>13.6</v>
      </c>
      <c r="D172" s="5">
        <f t="shared" si="189"/>
        <v>45617.566666666666</v>
      </c>
      <c r="E172" s="5">
        <f t="shared" si="190"/>
        <v>45617.65</v>
      </c>
      <c r="F172">
        <f t="shared" si="191"/>
        <v>120.00000000349246</v>
      </c>
      <c r="G172" t="str">
        <f t="shared" si="199"/>
        <v>caffein</v>
      </c>
      <c r="H172" t="str">
        <f t="shared" si="200"/>
        <v>grey</v>
      </c>
      <c r="I172">
        <v>6</v>
      </c>
      <c r="J172" s="1">
        <f t="shared" si="192"/>
        <v>45617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F46D6-713D-EC4D-8247-3274CC18683F}">
  <dimension ref="A1:E31"/>
  <sheetViews>
    <sheetView topLeftCell="A22" zoomScale="164" workbookViewId="0">
      <selection activeCell="A32" sqref="A32"/>
    </sheetView>
  </sheetViews>
  <sheetFormatPr baseColWidth="10" defaultRowHeight="16" x14ac:dyDescent="0.2"/>
  <sheetData>
    <row r="1" spans="1:3" x14ac:dyDescent="0.2">
      <c r="A1" t="s">
        <v>0</v>
      </c>
      <c r="B1" t="s">
        <v>262</v>
      </c>
      <c r="C1" t="s">
        <v>311</v>
      </c>
    </row>
    <row r="2" spans="1:3" x14ac:dyDescent="0.2">
      <c r="A2" s="1">
        <v>45447</v>
      </c>
      <c r="B2">
        <v>0</v>
      </c>
    </row>
    <row r="3" spans="1:3" x14ac:dyDescent="0.2">
      <c r="A3" s="1">
        <v>45448</v>
      </c>
      <c r="B3">
        <v>0</v>
      </c>
    </row>
    <row r="4" spans="1:3" x14ac:dyDescent="0.2">
      <c r="A4" s="1">
        <v>45449</v>
      </c>
      <c r="B4">
        <v>0</v>
      </c>
    </row>
    <row r="5" spans="1:3" x14ac:dyDescent="0.2">
      <c r="A5" s="1">
        <v>45450</v>
      </c>
      <c r="B5">
        <v>35</v>
      </c>
    </row>
    <row r="6" spans="1:3" x14ac:dyDescent="0.2">
      <c r="A6" s="1">
        <v>45451</v>
      </c>
      <c r="B6">
        <v>25</v>
      </c>
    </row>
    <row r="7" spans="1:3" x14ac:dyDescent="0.2">
      <c r="A7" s="1">
        <v>45452</v>
      </c>
      <c r="B7">
        <v>35</v>
      </c>
    </row>
    <row r="8" spans="1:3" x14ac:dyDescent="0.2">
      <c r="A8" s="1">
        <v>45453</v>
      </c>
      <c r="B8">
        <v>30</v>
      </c>
    </row>
    <row r="9" spans="1:3" x14ac:dyDescent="0.2">
      <c r="A9" s="1">
        <v>45454</v>
      </c>
      <c r="B9">
        <v>35</v>
      </c>
    </row>
    <row r="10" spans="1:3" x14ac:dyDescent="0.2">
      <c r="A10" s="1">
        <v>45455</v>
      </c>
      <c r="B10">
        <v>30</v>
      </c>
    </row>
    <row r="11" spans="1:3" x14ac:dyDescent="0.2">
      <c r="A11" s="1">
        <v>45456</v>
      </c>
      <c r="B11">
        <v>40</v>
      </c>
    </row>
    <row r="12" spans="1:3" x14ac:dyDescent="0.2">
      <c r="A12" s="1">
        <v>45457</v>
      </c>
      <c r="B12">
        <v>40</v>
      </c>
      <c r="C12" t="s">
        <v>312</v>
      </c>
    </row>
    <row r="13" spans="1:3" x14ac:dyDescent="0.2">
      <c r="A13" s="1">
        <v>45458</v>
      </c>
      <c r="B13">
        <v>0</v>
      </c>
    </row>
    <row r="14" spans="1:3" x14ac:dyDescent="0.2">
      <c r="A14" s="1">
        <v>45459</v>
      </c>
      <c r="B14">
        <v>35</v>
      </c>
    </row>
    <row r="15" spans="1:3" x14ac:dyDescent="0.2">
      <c r="A15" s="1">
        <v>45460</v>
      </c>
      <c r="B15">
        <v>25</v>
      </c>
      <c r="C15" t="s">
        <v>319</v>
      </c>
    </row>
    <row r="16" spans="1:3" x14ac:dyDescent="0.2">
      <c r="A16" s="1">
        <v>45461</v>
      </c>
      <c r="B16">
        <v>40</v>
      </c>
    </row>
    <row r="17" spans="1:5" x14ac:dyDescent="0.2">
      <c r="A17" s="1">
        <v>45462</v>
      </c>
      <c r="B17">
        <v>35</v>
      </c>
      <c r="C17" t="s">
        <v>321</v>
      </c>
    </row>
    <row r="18" spans="1:5" x14ac:dyDescent="0.2">
      <c r="A18" s="1">
        <v>45463</v>
      </c>
      <c r="B18">
        <v>20</v>
      </c>
      <c r="E18" s="22"/>
    </row>
    <row r="19" spans="1:5" x14ac:dyDescent="0.2">
      <c r="A19" s="1">
        <v>45464</v>
      </c>
      <c r="B19">
        <v>30</v>
      </c>
      <c r="C19" t="s">
        <v>326</v>
      </c>
    </row>
    <row r="20" spans="1:5" x14ac:dyDescent="0.2">
      <c r="A20" s="1">
        <v>45465</v>
      </c>
      <c r="B20">
        <v>0</v>
      </c>
      <c r="C20" t="s">
        <v>327</v>
      </c>
    </row>
    <row r="21" spans="1:5" x14ac:dyDescent="0.2">
      <c r="A21" s="1">
        <v>45466</v>
      </c>
      <c r="B21">
        <v>0</v>
      </c>
      <c r="C21" t="s">
        <v>328</v>
      </c>
    </row>
    <row r="22" spans="1:5" x14ac:dyDescent="0.2">
      <c r="A22" s="1">
        <v>45467</v>
      </c>
      <c r="B22">
        <v>0</v>
      </c>
    </row>
    <row r="23" spans="1:5" x14ac:dyDescent="0.2">
      <c r="A23" s="1">
        <v>45580</v>
      </c>
      <c r="B23">
        <v>0</v>
      </c>
      <c r="C23" t="s">
        <v>372</v>
      </c>
    </row>
    <row r="24" spans="1:5" x14ac:dyDescent="0.2">
      <c r="A24" s="1">
        <v>45581</v>
      </c>
      <c r="B24">
        <v>0</v>
      </c>
      <c r="C24" t="s">
        <v>385</v>
      </c>
    </row>
    <row r="25" spans="1:5" x14ac:dyDescent="0.2">
      <c r="A25" s="1">
        <v>45582</v>
      </c>
      <c r="B25">
        <v>0</v>
      </c>
    </row>
    <row r="26" spans="1:5" x14ac:dyDescent="0.2">
      <c r="A26" s="1">
        <v>45583</v>
      </c>
      <c r="B26">
        <v>0</v>
      </c>
      <c r="C26" t="s">
        <v>396</v>
      </c>
    </row>
    <row r="27" spans="1:5" x14ac:dyDescent="0.2">
      <c r="A27" s="1">
        <v>45584</v>
      </c>
      <c r="B27">
        <v>0</v>
      </c>
      <c r="C27" t="s">
        <v>397</v>
      </c>
    </row>
    <row r="28" spans="1:5" x14ac:dyDescent="0.2">
      <c r="A28" s="1">
        <v>45585</v>
      </c>
      <c r="B28">
        <v>0</v>
      </c>
      <c r="C28" t="s">
        <v>398</v>
      </c>
    </row>
    <row r="29" spans="1:5" x14ac:dyDescent="0.2">
      <c r="A29" s="1">
        <v>45586</v>
      </c>
      <c r="B29">
        <v>0</v>
      </c>
      <c r="C29" t="s">
        <v>433</v>
      </c>
    </row>
    <row r="30" spans="1:5" x14ac:dyDescent="0.2">
      <c r="A30" s="1">
        <v>45587</v>
      </c>
      <c r="B30">
        <v>0</v>
      </c>
      <c r="C30" t="s">
        <v>434</v>
      </c>
    </row>
    <row r="31" spans="1:5" x14ac:dyDescent="0.2">
      <c r="A31" s="1">
        <v>45588</v>
      </c>
      <c r="B31">
        <v>0</v>
      </c>
      <c r="C31" t="s">
        <v>442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CB128-93D3-B642-9423-85C510C758CF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6D6FC-4189-A94D-AC9A-AAAC038F275D}">
  <dimension ref="A1:AF134"/>
  <sheetViews>
    <sheetView zoomScale="131" workbookViewId="0">
      <pane ySplit="1" topLeftCell="A111" activePane="bottomLeft" state="frozen"/>
      <selection pane="bottomLeft" activeCell="H130" sqref="H130"/>
    </sheetView>
  </sheetViews>
  <sheetFormatPr baseColWidth="10" defaultRowHeight="16" x14ac:dyDescent="0.2"/>
  <cols>
    <col min="3" max="3" width="7" customWidth="1"/>
    <col min="4" max="4" width="5.1640625" bestFit="1" customWidth="1"/>
    <col min="5" max="5" width="6.6640625" customWidth="1"/>
    <col min="7" max="7" width="6.83203125" customWidth="1"/>
    <col min="8" max="8" width="14.33203125" bestFit="1" customWidth="1"/>
    <col min="9" max="9" width="6.6640625" customWidth="1"/>
    <col min="10" max="10" width="12.33203125" bestFit="1" customWidth="1"/>
    <col min="11" max="11" width="6.83203125" customWidth="1"/>
    <col min="12" max="12" width="7.6640625" bestFit="1" customWidth="1"/>
    <col min="13" max="13" width="6.6640625" customWidth="1"/>
    <col min="14" max="14" width="15.6640625" bestFit="1" customWidth="1"/>
    <col min="15" max="15" width="7" customWidth="1"/>
    <col min="16" max="16" width="11.6640625" bestFit="1" customWidth="1"/>
    <col min="17" max="17" width="7" customWidth="1"/>
    <col min="18" max="18" width="11.33203125" customWidth="1"/>
    <col min="19" max="19" width="7" customWidth="1"/>
    <col min="20" max="20" width="11.1640625" customWidth="1"/>
    <col min="21" max="21" width="7" customWidth="1"/>
    <col min="23" max="23" width="7.1640625" customWidth="1"/>
  </cols>
  <sheetData>
    <row r="1" spans="1:32" x14ac:dyDescent="0.2">
      <c r="A1" s="21" t="s">
        <v>0</v>
      </c>
      <c r="B1" s="21" t="s">
        <v>264</v>
      </c>
      <c r="C1" s="21" t="s">
        <v>265</v>
      </c>
      <c r="D1" s="21" t="s">
        <v>266</v>
      </c>
      <c r="E1" s="21" t="s">
        <v>267</v>
      </c>
      <c r="F1" s="21" t="s">
        <v>268</v>
      </c>
      <c r="G1" s="21" t="s">
        <v>269</v>
      </c>
      <c r="H1" s="21" t="s">
        <v>270</v>
      </c>
      <c r="I1" s="21" t="s">
        <v>271</v>
      </c>
      <c r="J1" s="21" t="s">
        <v>272</v>
      </c>
      <c r="K1" s="21" t="s">
        <v>273</v>
      </c>
      <c r="L1" s="21" t="s">
        <v>274</v>
      </c>
      <c r="M1" s="21" t="s">
        <v>275</v>
      </c>
      <c r="N1" s="21" t="s">
        <v>276</v>
      </c>
      <c r="O1" s="21" t="s">
        <v>283</v>
      </c>
      <c r="P1" s="21" t="s">
        <v>277</v>
      </c>
      <c r="Q1" s="21" t="s">
        <v>278</v>
      </c>
      <c r="R1" s="21" t="s">
        <v>279</v>
      </c>
      <c r="S1" s="21" t="s">
        <v>280</v>
      </c>
      <c r="T1" s="21" t="s">
        <v>281</v>
      </c>
      <c r="U1" s="21" t="s">
        <v>282</v>
      </c>
      <c r="V1" s="21" t="s">
        <v>284</v>
      </c>
      <c r="W1" s="21" t="s">
        <v>299</v>
      </c>
      <c r="X1" s="21" t="s">
        <v>296</v>
      </c>
      <c r="Y1" s="21" t="s">
        <v>297</v>
      </c>
      <c r="Z1" s="21" t="s">
        <v>308</v>
      </c>
      <c r="AA1" s="21" t="s">
        <v>309</v>
      </c>
      <c r="AB1" s="21" t="s">
        <v>347</v>
      </c>
      <c r="AC1" s="21" t="s">
        <v>386</v>
      </c>
      <c r="AD1" s="21" t="s">
        <v>413</v>
      </c>
      <c r="AE1" s="21" t="s">
        <v>414</v>
      </c>
      <c r="AF1" s="21" t="s">
        <v>424</v>
      </c>
    </row>
    <row r="2" spans="1:32" x14ac:dyDescent="0.2">
      <c r="A2" s="1">
        <v>45452</v>
      </c>
      <c r="B2">
        <v>12</v>
      </c>
      <c r="C2">
        <v>20</v>
      </c>
    </row>
    <row r="3" spans="1:32" x14ac:dyDescent="0.2">
      <c r="A3" s="1">
        <v>45452</v>
      </c>
      <c r="B3">
        <v>12</v>
      </c>
      <c r="C3">
        <v>20</v>
      </c>
    </row>
    <row r="4" spans="1:32" x14ac:dyDescent="0.2">
      <c r="A4" s="1">
        <v>45452</v>
      </c>
      <c r="D4">
        <v>12</v>
      </c>
      <c r="E4">
        <v>6</v>
      </c>
    </row>
    <row r="5" spans="1:32" x14ac:dyDescent="0.2">
      <c r="A5" s="1">
        <v>45452</v>
      </c>
      <c r="D5">
        <v>12</v>
      </c>
      <c r="E5">
        <v>6</v>
      </c>
    </row>
    <row r="6" spans="1:32" x14ac:dyDescent="0.2">
      <c r="A6" s="1">
        <v>45452</v>
      </c>
      <c r="D6">
        <v>12</v>
      </c>
      <c r="E6">
        <v>6</v>
      </c>
    </row>
    <row r="7" spans="1:32" x14ac:dyDescent="0.2">
      <c r="A7" s="1">
        <v>45452</v>
      </c>
      <c r="F7">
        <v>12</v>
      </c>
      <c r="G7">
        <v>5</v>
      </c>
    </row>
    <row r="8" spans="1:32" x14ac:dyDescent="0.2">
      <c r="A8" s="1">
        <v>45452</v>
      </c>
      <c r="F8">
        <v>12</v>
      </c>
      <c r="G8">
        <v>5</v>
      </c>
    </row>
    <row r="9" spans="1:32" x14ac:dyDescent="0.2">
      <c r="A9" s="1">
        <v>45452</v>
      </c>
      <c r="F9">
        <v>12</v>
      </c>
      <c r="G9">
        <v>5</v>
      </c>
    </row>
    <row r="10" spans="1:32" x14ac:dyDescent="0.2">
      <c r="A10" s="1">
        <v>45452</v>
      </c>
      <c r="H10">
        <v>12</v>
      </c>
      <c r="I10">
        <v>45</v>
      </c>
    </row>
    <row r="11" spans="1:32" x14ac:dyDescent="0.2">
      <c r="A11" s="1">
        <v>45452</v>
      </c>
      <c r="H11">
        <v>12</v>
      </c>
      <c r="I11">
        <v>45</v>
      </c>
    </row>
    <row r="12" spans="1:32" x14ac:dyDescent="0.2">
      <c r="A12" s="1">
        <v>45452</v>
      </c>
      <c r="H12">
        <v>12</v>
      </c>
      <c r="I12">
        <v>45</v>
      </c>
    </row>
    <row r="13" spans="1:32" x14ac:dyDescent="0.2">
      <c r="A13" s="1">
        <v>45453</v>
      </c>
      <c r="H13">
        <v>12</v>
      </c>
      <c r="I13">
        <v>45</v>
      </c>
    </row>
    <row r="14" spans="1:32" x14ac:dyDescent="0.2">
      <c r="A14" s="1">
        <v>45453</v>
      </c>
      <c r="H14">
        <v>6</v>
      </c>
      <c r="I14">
        <v>37.5</v>
      </c>
    </row>
    <row r="15" spans="1:32" x14ac:dyDescent="0.2">
      <c r="A15" s="1">
        <v>45453</v>
      </c>
      <c r="J15">
        <v>12</v>
      </c>
      <c r="K15">
        <v>70</v>
      </c>
    </row>
    <row r="16" spans="1:32" x14ac:dyDescent="0.2">
      <c r="A16" s="1">
        <v>45453</v>
      </c>
      <c r="J16">
        <v>12</v>
      </c>
      <c r="K16">
        <v>70</v>
      </c>
    </row>
    <row r="17" spans="1:21" x14ac:dyDescent="0.2">
      <c r="A17" s="1">
        <v>45453</v>
      </c>
      <c r="J17">
        <v>12</v>
      </c>
      <c r="K17">
        <v>70</v>
      </c>
    </row>
    <row r="18" spans="1:21" x14ac:dyDescent="0.2">
      <c r="A18" s="1">
        <v>45453</v>
      </c>
      <c r="J18">
        <v>12</v>
      </c>
      <c r="K18">
        <v>50</v>
      </c>
    </row>
    <row r="19" spans="1:21" x14ac:dyDescent="0.2">
      <c r="A19" s="1">
        <v>45453</v>
      </c>
      <c r="J19">
        <v>12</v>
      </c>
      <c r="K19">
        <v>50</v>
      </c>
    </row>
    <row r="20" spans="1:21" x14ac:dyDescent="0.2">
      <c r="A20" s="1">
        <v>45453</v>
      </c>
      <c r="L20">
        <v>50</v>
      </c>
      <c r="M20">
        <v>50</v>
      </c>
    </row>
    <row r="21" spans="1:21" x14ac:dyDescent="0.2">
      <c r="A21" s="1">
        <v>45453</v>
      </c>
      <c r="B21">
        <v>12</v>
      </c>
      <c r="C21">
        <v>20</v>
      </c>
    </row>
    <row r="22" spans="1:21" x14ac:dyDescent="0.2">
      <c r="A22" s="1">
        <v>45453</v>
      </c>
      <c r="B22">
        <v>12</v>
      </c>
      <c r="C22">
        <v>20</v>
      </c>
    </row>
    <row r="23" spans="1:21" x14ac:dyDescent="0.2">
      <c r="A23" s="1">
        <v>45453</v>
      </c>
      <c r="B23">
        <v>12</v>
      </c>
      <c r="C23">
        <v>20</v>
      </c>
    </row>
    <row r="24" spans="1:21" x14ac:dyDescent="0.2">
      <c r="A24" s="1">
        <v>45454</v>
      </c>
      <c r="N24">
        <v>12</v>
      </c>
      <c r="O24">
        <v>45</v>
      </c>
    </row>
    <row r="25" spans="1:21" x14ac:dyDescent="0.2">
      <c r="A25" s="1">
        <v>45454</v>
      </c>
      <c r="N25">
        <v>12</v>
      </c>
      <c r="O25">
        <v>45</v>
      </c>
    </row>
    <row r="26" spans="1:21" x14ac:dyDescent="0.2">
      <c r="A26" s="1">
        <v>45454</v>
      </c>
      <c r="N26">
        <v>12</v>
      </c>
      <c r="O26">
        <v>52.5</v>
      </c>
    </row>
    <row r="27" spans="1:21" x14ac:dyDescent="0.2">
      <c r="A27" s="1">
        <v>45454</v>
      </c>
      <c r="P27">
        <v>15</v>
      </c>
      <c r="Q27">
        <v>120</v>
      </c>
    </row>
    <row r="28" spans="1:21" x14ac:dyDescent="0.2">
      <c r="A28" s="1">
        <v>45454</v>
      </c>
      <c r="R28">
        <v>12</v>
      </c>
      <c r="S28">
        <v>70</v>
      </c>
    </row>
    <row r="29" spans="1:21" x14ac:dyDescent="0.2">
      <c r="A29" s="1">
        <v>45454</v>
      </c>
      <c r="R29">
        <v>12</v>
      </c>
      <c r="S29">
        <v>70</v>
      </c>
    </row>
    <row r="30" spans="1:21" x14ac:dyDescent="0.2">
      <c r="A30" s="1">
        <v>45454</v>
      </c>
      <c r="R30">
        <v>12</v>
      </c>
      <c r="S30">
        <v>70</v>
      </c>
    </row>
    <row r="31" spans="1:21" x14ac:dyDescent="0.2">
      <c r="A31" s="1">
        <v>45454</v>
      </c>
      <c r="T31">
        <v>12</v>
      </c>
      <c r="U31">
        <v>70</v>
      </c>
    </row>
    <row r="32" spans="1:21" x14ac:dyDescent="0.2">
      <c r="A32" s="1">
        <v>45454</v>
      </c>
      <c r="T32">
        <v>12</v>
      </c>
      <c r="U32">
        <v>70</v>
      </c>
    </row>
    <row r="33" spans="1:25" x14ac:dyDescent="0.2">
      <c r="A33" s="1">
        <v>45454</v>
      </c>
      <c r="T33">
        <v>12</v>
      </c>
      <c r="U33">
        <v>70</v>
      </c>
    </row>
    <row r="34" spans="1:25" x14ac:dyDescent="0.2">
      <c r="A34" s="1">
        <v>45456</v>
      </c>
      <c r="H34">
        <v>12</v>
      </c>
      <c r="I34">
        <v>45</v>
      </c>
    </row>
    <row r="35" spans="1:25" x14ac:dyDescent="0.2">
      <c r="A35" s="1">
        <v>45456</v>
      </c>
      <c r="H35">
        <v>12</v>
      </c>
      <c r="I35">
        <v>45</v>
      </c>
    </row>
    <row r="36" spans="1:25" x14ac:dyDescent="0.2">
      <c r="A36" s="1">
        <v>45456</v>
      </c>
      <c r="H36">
        <v>12</v>
      </c>
      <c r="I36">
        <v>45</v>
      </c>
    </row>
    <row r="37" spans="1:25" x14ac:dyDescent="0.2">
      <c r="A37" s="1">
        <v>45456</v>
      </c>
    </row>
    <row r="38" spans="1:25" x14ac:dyDescent="0.2">
      <c r="A38" s="1">
        <v>45456</v>
      </c>
      <c r="X38">
        <v>12</v>
      </c>
      <c r="Y38">
        <v>100</v>
      </c>
    </row>
    <row r="39" spans="1:25" x14ac:dyDescent="0.2">
      <c r="A39" s="1">
        <v>45456</v>
      </c>
      <c r="X39">
        <v>12</v>
      </c>
      <c r="Y39">
        <v>100</v>
      </c>
    </row>
    <row r="40" spans="1:25" x14ac:dyDescent="0.2">
      <c r="A40" s="1">
        <v>45456</v>
      </c>
      <c r="F40">
        <v>12</v>
      </c>
      <c r="G40">
        <v>5</v>
      </c>
      <c r="X40">
        <v>12</v>
      </c>
      <c r="Y40">
        <v>70</v>
      </c>
    </row>
    <row r="41" spans="1:25" x14ac:dyDescent="0.2">
      <c r="A41" s="1">
        <v>45456</v>
      </c>
      <c r="F41">
        <v>12</v>
      </c>
      <c r="G41">
        <v>5</v>
      </c>
    </row>
    <row r="42" spans="1:25" x14ac:dyDescent="0.2">
      <c r="A42" s="1">
        <v>45456</v>
      </c>
      <c r="F42">
        <v>6</v>
      </c>
      <c r="G42">
        <v>4</v>
      </c>
    </row>
    <row r="43" spans="1:25" x14ac:dyDescent="0.2">
      <c r="A43" s="1">
        <v>45457</v>
      </c>
      <c r="D43">
        <v>12</v>
      </c>
      <c r="E43">
        <v>6</v>
      </c>
    </row>
    <row r="44" spans="1:25" x14ac:dyDescent="0.2">
      <c r="A44" s="1">
        <v>45457</v>
      </c>
      <c r="D44">
        <v>12</v>
      </c>
      <c r="E44">
        <v>6</v>
      </c>
    </row>
    <row r="45" spans="1:25" x14ac:dyDescent="0.2">
      <c r="A45" s="1">
        <v>45457</v>
      </c>
      <c r="D45">
        <v>12</v>
      </c>
      <c r="E45">
        <v>6</v>
      </c>
    </row>
    <row r="46" spans="1:25" x14ac:dyDescent="0.2">
      <c r="A46" s="1">
        <v>45457</v>
      </c>
      <c r="X46">
        <v>12</v>
      </c>
      <c r="Y46">
        <v>100</v>
      </c>
    </row>
    <row r="47" spans="1:25" x14ac:dyDescent="0.2">
      <c r="A47" s="1">
        <v>45457</v>
      </c>
      <c r="X47">
        <v>12</v>
      </c>
      <c r="Y47">
        <v>100</v>
      </c>
    </row>
    <row r="48" spans="1:25" x14ac:dyDescent="0.2">
      <c r="A48" s="1">
        <v>45457</v>
      </c>
      <c r="X48">
        <v>12</v>
      </c>
      <c r="Y48">
        <v>100</v>
      </c>
    </row>
    <row r="49" spans="1:25" x14ac:dyDescent="0.2">
      <c r="A49" s="1">
        <v>45457</v>
      </c>
      <c r="X49">
        <v>12</v>
      </c>
      <c r="Y49">
        <v>70</v>
      </c>
    </row>
    <row r="50" spans="1:25" x14ac:dyDescent="0.2">
      <c r="A50" s="1">
        <v>45457</v>
      </c>
      <c r="V50">
        <v>12</v>
      </c>
      <c r="W50">
        <v>20</v>
      </c>
    </row>
    <row r="51" spans="1:25" x14ac:dyDescent="0.2">
      <c r="A51" s="1">
        <v>45457</v>
      </c>
      <c r="V51">
        <v>12</v>
      </c>
      <c r="W51">
        <v>20</v>
      </c>
    </row>
    <row r="52" spans="1:25" x14ac:dyDescent="0.2">
      <c r="A52" s="1">
        <v>45457</v>
      </c>
      <c r="V52">
        <v>12</v>
      </c>
      <c r="W52">
        <v>20</v>
      </c>
    </row>
    <row r="53" spans="1:25" x14ac:dyDescent="0.2">
      <c r="A53" s="1">
        <v>45459</v>
      </c>
      <c r="B53">
        <v>12</v>
      </c>
      <c r="C53">
        <v>20</v>
      </c>
    </row>
    <row r="54" spans="1:25" x14ac:dyDescent="0.2">
      <c r="A54" s="1">
        <v>45459</v>
      </c>
      <c r="B54">
        <v>12</v>
      </c>
      <c r="C54">
        <v>30</v>
      </c>
    </row>
    <row r="55" spans="1:25" x14ac:dyDescent="0.2">
      <c r="A55" s="1">
        <v>45459</v>
      </c>
      <c r="B55">
        <v>12</v>
      </c>
      <c r="C55">
        <v>20</v>
      </c>
    </row>
    <row r="56" spans="1:25" x14ac:dyDescent="0.2">
      <c r="A56" s="1">
        <v>45459</v>
      </c>
      <c r="B56">
        <v>12</v>
      </c>
      <c r="C56">
        <v>20</v>
      </c>
    </row>
    <row r="57" spans="1:25" x14ac:dyDescent="0.2">
      <c r="A57" s="1">
        <v>45459</v>
      </c>
      <c r="D57">
        <v>12</v>
      </c>
      <c r="E57">
        <v>10</v>
      </c>
    </row>
    <row r="58" spans="1:25" x14ac:dyDescent="0.2">
      <c r="A58" s="1">
        <v>45459</v>
      </c>
      <c r="D58">
        <v>12</v>
      </c>
      <c r="E58">
        <v>7</v>
      </c>
    </row>
    <row r="59" spans="1:25" x14ac:dyDescent="0.2">
      <c r="A59" s="1">
        <v>45459</v>
      </c>
      <c r="D59">
        <v>12</v>
      </c>
      <c r="E59">
        <v>7</v>
      </c>
    </row>
    <row r="60" spans="1:25" x14ac:dyDescent="0.2">
      <c r="A60" s="1">
        <v>45459</v>
      </c>
      <c r="D60">
        <v>12</v>
      </c>
      <c r="E60">
        <v>5</v>
      </c>
    </row>
    <row r="61" spans="1:25" x14ac:dyDescent="0.2">
      <c r="A61" s="1">
        <v>45459</v>
      </c>
      <c r="F61">
        <v>12</v>
      </c>
      <c r="G61">
        <v>5</v>
      </c>
    </row>
    <row r="62" spans="1:25" x14ac:dyDescent="0.2">
      <c r="A62" s="1">
        <v>45459</v>
      </c>
      <c r="F62">
        <v>12</v>
      </c>
      <c r="G62">
        <v>4</v>
      </c>
    </row>
    <row r="63" spans="1:25" x14ac:dyDescent="0.2">
      <c r="A63" s="1">
        <v>45459</v>
      </c>
      <c r="F63">
        <v>12</v>
      </c>
      <c r="G63">
        <v>3</v>
      </c>
    </row>
    <row r="64" spans="1:25" x14ac:dyDescent="0.2">
      <c r="A64" s="1">
        <v>45459</v>
      </c>
      <c r="F64">
        <v>12</v>
      </c>
      <c r="G64">
        <v>3</v>
      </c>
    </row>
    <row r="65" spans="1:21" x14ac:dyDescent="0.2">
      <c r="A65" s="1">
        <v>45459</v>
      </c>
      <c r="H65">
        <v>12</v>
      </c>
      <c r="I65">
        <v>37.5</v>
      </c>
    </row>
    <row r="66" spans="1:21" x14ac:dyDescent="0.2">
      <c r="A66" s="1">
        <v>45459</v>
      </c>
      <c r="H66">
        <v>12</v>
      </c>
      <c r="I66">
        <v>45</v>
      </c>
    </row>
    <row r="67" spans="1:21" x14ac:dyDescent="0.2">
      <c r="A67" s="1">
        <v>45459</v>
      </c>
      <c r="H67">
        <v>12</v>
      </c>
      <c r="I67">
        <v>52.5</v>
      </c>
    </row>
    <row r="68" spans="1:21" x14ac:dyDescent="0.2">
      <c r="A68" s="1">
        <v>45459</v>
      </c>
      <c r="H68">
        <v>12</v>
      </c>
      <c r="I68">
        <v>52.5</v>
      </c>
    </row>
    <row r="69" spans="1:21" x14ac:dyDescent="0.2">
      <c r="A69" s="1">
        <v>45461</v>
      </c>
      <c r="J69">
        <v>12</v>
      </c>
      <c r="K69">
        <v>110</v>
      </c>
    </row>
    <row r="70" spans="1:21" x14ac:dyDescent="0.2">
      <c r="A70" s="1">
        <v>45461</v>
      </c>
      <c r="J70">
        <v>12</v>
      </c>
      <c r="K70">
        <v>90</v>
      </c>
    </row>
    <row r="71" spans="1:21" x14ac:dyDescent="0.2">
      <c r="A71" s="1">
        <v>45461</v>
      </c>
      <c r="J71">
        <v>12</v>
      </c>
      <c r="K71">
        <v>90</v>
      </c>
    </row>
    <row r="72" spans="1:21" x14ac:dyDescent="0.2">
      <c r="A72" s="1">
        <v>45461</v>
      </c>
      <c r="L72">
        <v>12</v>
      </c>
      <c r="M72">
        <v>110</v>
      </c>
    </row>
    <row r="73" spans="1:21" x14ac:dyDescent="0.2">
      <c r="A73" s="1">
        <v>45461</v>
      </c>
      <c r="L73">
        <v>12</v>
      </c>
      <c r="M73">
        <v>90</v>
      </c>
    </row>
    <row r="74" spans="1:21" x14ac:dyDescent="0.2">
      <c r="A74" s="1">
        <v>45461</v>
      </c>
      <c r="L74">
        <v>12</v>
      </c>
      <c r="M74">
        <v>90</v>
      </c>
    </row>
    <row r="75" spans="1:21" x14ac:dyDescent="0.2">
      <c r="A75" s="1">
        <v>45461</v>
      </c>
      <c r="L75">
        <v>12</v>
      </c>
      <c r="M75">
        <v>90</v>
      </c>
    </row>
    <row r="76" spans="1:21" x14ac:dyDescent="0.2">
      <c r="A76" s="1">
        <v>45461</v>
      </c>
      <c r="R76">
        <v>12</v>
      </c>
      <c r="S76">
        <v>110</v>
      </c>
    </row>
    <row r="77" spans="1:21" x14ac:dyDescent="0.2">
      <c r="A77" s="1">
        <v>45461</v>
      </c>
      <c r="R77">
        <v>12</v>
      </c>
      <c r="S77">
        <v>90</v>
      </c>
    </row>
    <row r="78" spans="1:21" x14ac:dyDescent="0.2">
      <c r="A78" s="1">
        <v>45461</v>
      </c>
      <c r="R78">
        <v>12</v>
      </c>
      <c r="S78">
        <v>90</v>
      </c>
    </row>
    <row r="79" spans="1:21" x14ac:dyDescent="0.2">
      <c r="A79" s="1">
        <v>45461</v>
      </c>
      <c r="R79">
        <v>12</v>
      </c>
      <c r="S79">
        <v>90</v>
      </c>
    </row>
    <row r="80" spans="1:21" x14ac:dyDescent="0.2">
      <c r="A80" s="1">
        <v>45461</v>
      </c>
      <c r="T80">
        <v>12</v>
      </c>
      <c r="U80">
        <v>110</v>
      </c>
    </row>
    <row r="81" spans="1:21" x14ac:dyDescent="0.2">
      <c r="A81" s="1">
        <v>45461</v>
      </c>
      <c r="T81">
        <v>12</v>
      </c>
      <c r="U81">
        <v>90</v>
      </c>
    </row>
    <row r="82" spans="1:21" x14ac:dyDescent="0.2">
      <c r="A82" s="1">
        <v>45461</v>
      </c>
      <c r="T82">
        <v>12</v>
      </c>
      <c r="U82">
        <v>90</v>
      </c>
    </row>
    <row r="83" spans="1:21" x14ac:dyDescent="0.2">
      <c r="A83" s="1">
        <v>45461</v>
      </c>
      <c r="T83">
        <v>12</v>
      </c>
      <c r="U83">
        <v>90</v>
      </c>
    </row>
    <row r="84" spans="1:21" x14ac:dyDescent="0.2">
      <c r="A84" s="1">
        <v>45579</v>
      </c>
      <c r="D84">
        <v>12</v>
      </c>
      <c r="E84">
        <v>8</v>
      </c>
    </row>
    <row r="85" spans="1:21" x14ac:dyDescent="0.2">
      <c r="A85" s="1">
        <v>45579</v>
      </c>
      <c r="D85">
        <v>12</v>
      </c>
      <c r="E85">
        <v>8</v>
      </c>
    </row>
    <row r="86" spans="1:21" x14ac:dyDescent="0.2">
      <c r="A86" s="1">
        <v>45579</v>
      </c>
      <c r="D86">
        <v>12</v>
      </c>
      <c r="E86">
        <v>8</v>
      </c>
    </row>
    <row r="87" spans="1:21" x14ac:dyDescent="0.2">
      <c r="A87" s="1">
        <v>45579</v>
      </c>
      <c r="F87">
        <v>12</v>
      </c>
      <c r="G87">
        <v>5</v>
      </c>
    </row>
    <row r="88" spans="1:21" x14ac:dyDescent="0.2">
      <c r="A88" s="1">
        <v>45579</v>
      </c>
      <c r="F88">
        <v>6</v>
      </c>
      <c r="G88">
        <v>5</v>
      </c>
    </row>
    <row r="89" spans="1:21" x14ac:dyDescent="0.2">
      <c r="A89" s="1">
        <v>45579</v>
      </c>
      <c r="F89">
        <v>6</v>
      </c>
      <c r="G89">
        <v>5</v>
      </c>
    </row>
    <row r="90" spans="1:21" s="23" customFormat="1" x14ac:dyDescent="0.2">
      <c r="A90" s="1">
        <v>45580</v>
      </c>
      <c r="B90"/>
      <c r="C90"/>
      <c r="D90"/>
      <c r="E90"/>
      <c r="F90"/>
      <c r="G90"/>
      <c r="H90">
        <v>12</v>
      </c>
      <c r="I90">
        <v>37.5</v>
      </c>
      <c r="J90"/>
      <c r="K90"/>
      <c r="L90"/>
    </row>
    <row r="91" spans="1:21" s="23" customFormat="1" x14ac:dyDescent="0.2">
      <c r="A91" s="1">
        <v>45580</v>
      </c>
      <c r="B91"/>
      <c r="C91"/>
      <c r="D91"/>
      <c r="E91"/>
      <c r="F91"/>
      <c r="G91"/>
      <c r="H91">
        <v>12</v>
      </c>
      <c r="I91">
        <v>37.5</v>
      </c>
      <c r="J91"/>
      <c r="K91"/>
      <c r="L91"/>
    </row>
    <row r="92" spans="1:21" s="23" customFormat="1" x14ac:dyDescent="0.2">
      <c r="A92" s="1">
        <v>45580</v>
      </c>
      <c r="B92"/>
      <c r="C92"/>
      <c r="D92"/>
      <c r="E92"/>
      <c r="F92"/>
      <c r="G92"/>
      <c r="H92">
        <v>12</v>
      </c>
      <c r="I92">
        <v>37.5</v>
      </c>
      <c r="J92"/>
      <c r="K92"/>
      <c r="L92"/>
    </row>
    <row r="93" spans="1:21" s="23" customFormat="1" x14ac:dyDescent="0.2">
      <c r="A93" s="1">
        <v>45580</v>
      </c>
      <c r="B93"/>
      <c r="C93"/>
      <c r="D93"/>
      <c r="E93"/>
      <c r="F93"/>
      <c r="G93"/>
      <c r="H93">
        <v>12</v>
      </c>
      <c r="I93">
        <v>45</v>
      </c>
      <c r="J93"/>
      <c r="K93"/>
      <c r="L93"/>
    </row>
    <row r="94" spans="1:21" s="23" customFormat="1" x14ac:dyDescent="0.2">
      <c r="A94" s="1">
        <v>45580</v>
      </c>
      <c r="B94"/>
      <c r="C94"/>
      <c r="D94"/>
      <c r="E94"/>
      <c r="F94"/>
      <c r="G94"/>
      <c r="H94">
        <v>12</v>
      </c>
      <c r="I94">
        <v>45</v>
      </c>
      <c r="J94"/>
      <c r="K94"/>
      <c r="L94"/>
    </row>
    <row r="95" spans="1:21" s="23" customFormat="1" x14ac:dyDescent="0.2">
      <c r="A95" s="1">
        <v>45580</v>
      </c>
      <c r="B95"/>
      <c r="C95"/>
      <c r="D95"/>
      <c r="E95"/>
      <c r="F95"/>
      <c r="G95"/>
      <c r="H95"/>
      <c r="I95"/>
      <c r="J95">
        <v>12</v>
      </c>
      <c r="K95">
        <v>110</v>
      </c>
      <c r="L95"/>
    </row>
    <row r="96" spans="1:21" s="23" customFormat="1" x14ac:dyDescent="0.2">
      <c r="A96" s="1">
        <v>45580</v>
      </c>
      <c r="B96"/>
      <c r="C96"/>
      <c r="D96"/>
      <c r="E96"/>
      <c r="F96"/>
      <c r="G96"/>
      <c r="H96"/>
      <c r="I96"/>
      <c r="J96">
        <v>12</v>
      </c>
      <c r="K96">
        <v>90</v>
      </c>
      <c r="L96"/>
    </row>
    <row r="97" spans="1:29" s="23" customFormat="1" x14ac:dyDescent="0.2">
      <c r="A97" s="1">
        <v>45580</v>
      </c>
      <c r="B97"/>
      <c r="C97"/>
      <c r="D97"/>
      <c r="E97"/>
      <c r="F97"/>
      <c r="G97"/>
      <c r="H97"/>
      <c r="I97"/>
      <c r="J97">
        <v>12</v>
      </c>
      <c r="K97">
        <v>90</v>
      </c>
      <c r="L97"/>
    </row>
    <row r="98" spans="1:29" x14ac:dyDescent="0.2">
      <c r="A98" s="1">
        <v>45581</v>
      </c>
      <c r="AB98">
        <v>6</v>
      </c>
      <c r="AC98">
        <v>40</v>
      </c>
    </row>
    <row r="99" spans="1:29" x14ac:dyDescent="0.2">
      <c r="A99" s="1">
        <v>45581</v>
      </c>
      <c r="AB99">
        <v>6</v>
      </c>
      <c r="AC99">
        <v>40</v>
      </c>
    </row>
    <row r="100" spans="1:29" x14ac:dyDescent="0.2">
      <c r="A100" s="1">
        <v>45581</v>
      </c>
      <c r="AB100">
        <v>6</v>
      </c>
      <c r="AC100">
        <v>35</v>
      </c>
    </row>
    <row r="101" spans="1:29" x14ac:dyDescent="0.2">
      <c r="A101" s="1">
        <v>45581</v>
      </c>
      <c r="AB101">
        <v>6</v>
      </c>
      <c r="AC101">
        <v>35</v>
      </c>
    </row>
    <row r="102" spans="1:29" ht="15" customHeight="1" x14ac:dyDescent="0.2">
      <c r="A102" s="1">
        <v>45581</v>
      </c>
      <c r="L102">
        <v>12</v>
      </c>
      <c r="M102">
        <v>110</v>
      </c>
    </row>
    <row r="103" spans="1:29" x14ac:dyDescent="0.2">
      <c r="A103" s="1">
        <v>45581</v>
      </c>
      <c r="L103">
        <v>12</v>
      </c>
      <c r="M103">
        <v>110</v>
      </c>
    </row>
    <row r="104" spans="1:29" x14ac:dyDescent="0.2">
      <c r="A104" s="1">
        <v>45581</v>
      </c>
      <c r="L104">
        <v>12</v>
      </c>
      <c r="M104">
        <v>110</v>
      </c>
    </row>
    <row r="105" spans="1:29" x14ac:dyDescent="0.2">
      <c r="A105" s="1">
        <v>45581</v>
      </c>
      <c r="L105">
        <v>12</v>
      </c>
      <c r="M105">
        <v>110</v>
      </c>
    </row>
    <row r="106" spans="1:29" x14ac:dyDescent="0.2">
      <c r="A106" s="1">
        <v>45582</v>
      </c>
      <c r="X106">
        <v>12</v>
      </c>
      <c r="Y106">
        <v>100</v>
      </c>
    </row>
    <row r="107" spans="1:29" x14ac:dyDescent="0.2">
      <c r="A107" s="1">
        <v>45582</v>
      </c>
      <c r="X107">
        <v>12</v>
      </c>
      <c r="Y107">
        <v>100</v>
      </c>
    </row>
    <row r="108" spans="1:29" x14ac:dyDescent="0.2">
      <c r="A108" s="1">
        <v>45582</v>
      </c>
      <c r="X108">
        <v>12</v>
      </c>
      <c r="Y108">
        <v>100</v>
      </c>
    </row>
    <row r="109" spans="1:29" x14ac:dyDescent="0.2">
      <c r="A109" s="1">
        <v>45582</v>
      </c>
      <c r="X109">
        <v>12</v>
      </c>
      <c r="Y109">
        <v>100</v>
      </c>
    </row>
    <row r="110" spans="1:29" x14ac:dyDescent="0.2">
      <c r="A110" s="1">
        <v>45582</v>
      </c>
      <c r="H110">
        <v>12</v>
      </c>
      <c r="I110">
        <v>30</v>
      </c>
    </row>
    <row r="111" spans="1:29" x14ac:dyDescent="0.2">
      <c r="A111" s="1">
        <v>45582</v>
      </c>
      <c r="H111">
        <v>12</v>
      </c>
      <c r="I111">
        <v>30</v>
      </c>
    </row>
    <row r="112" spans="1:29" x14ac:dyDescent="0.2">
      <c r="A112" s="1">
        <v>45582</v>
      </c>
      <c r="H112">
        <v>12</v>
      </c>
      <c r="I112">
        <v>37.5</v>
      </c>
    </row>
    <row r="113" spans="1:32" x14ac:dyDescent="0.2">
      <c r="A113" s="1">
        <v>45582</v>
      </c>
      <c r="H113">
        <v>12</v>
      </c>
      <c r="I113">
        <v>37.5</v>
      </c>
    </row>
    <row r="114" spans="1:32" x14ac:dyDescent="0.2">
      <c r="A114" s="1">
        <v>45586</v>
      </c>
      <c r="H114">
        <v>12</v>
      </c>
      <c r="I114">
        <v>30</v>
      </c>
    </row>
    <row r="115" spans="1:32" x14ac:dyDescent="0.2">
      <c r="A115" s="1">
        <v>45586</v>
      </c>
      <c r="H115">
        <v>12</v>
      </c>
      <c r="I115">
        <v>30</v>
      </c>
    </row>
    <row r="116" spans="1:32" x14ac:dyDescent="0.2">
      <c r="A116" s="1">
        <v>45586</v>
      </c>
      <c r="H116">
        <v>12</v>
      </c>
      <c r="I116">
        <v>37.5</v>
      </c>
    </row>
    <row r="117" spans="1:32" x14ac:dyDescent="0.2">
      <c r="A117" s="1">
        <v>45586</v>
      </c>
      <c r="H117">
        <v>12</v>
      </c>
      <c r="I117">
        <v>37.5</v>
      </c>
    </row>
    <row r="118" spans="1:32" x14ac:dyDescent="0.2">
      <c r="A118" s="1">
        <v>45586</v>
      </c>
      <c r="AD118">
        <v>12</v>
      </c>
      <c r="AE118">
        <v>90</v>
      </c>
    </row>
    <row r="119" spans="1:32" x14ac:dyDescent="0.2">
      <c r="A119" s="1">
        <v>45586</v>
      </c>
      <c r="AD119">
        <v>12</v>
      </c>
      <c r="AE119">
        <v>90</v>
      </c>
    </row>
    <row r="120" spans="1:32" x14ac:dyDescent="0.2">
      <c r="A120" s="1">
        <v>45586</v>
      </c>
      <c r="AD120">
        <v>12</v>
      </c>
      <c r="AE120">
        <v>70</v>
      </c>
    </row>
    <row r="121" spans="1:32" x14ac:dyDescent="0.2">
      <c r="A121" s="1">
        <v>45586</v>
      </c>
      <c r="AD121">
        <v>12</v>
      </c>
      <c r="AE121">
        <v>70</v>
      </c>
    </row>
    <row r="122" spans="1:32" x14ac:dyDescent="0.2">
      <c r="A122" s="1">
        <v>45588</v>
      </c>
      <c r="AB122">
        <v>6</v>
      </c>
      <c r="AC122">
        <v>40</v>
      </c>
    </row>
    <row r="123" spans="1:32" x14ac:dyDescent="0.2">
      <c r="A123" s="1">
        <v>45588</v>
      </c>
      <c r="AB123">
        <v>6</v>
      </c>
      <c r="AC123">
        <v>40</v>
      </c>
    </row>
    <row r="124" spans="1:32" x14ac:dyDescent="0.2">
      <c r="A124" s="1">
        <v>45588</v>
      </c>
      <c r="AB124">
        <v>6</v>
      </c>
      <c r="AC124">
        <v>35</v>
      </c>
    </row>
    <row r="125" spans="1:32" x14ac:dyDescent="0.2">
      <c r="A125" s="1">
        <v>45588</v>
      </c>
      <c r="AB125">
        <v>6</v>
      </c>
      <c r="AC125">
        <v>35</v>
      </c>
    </row>
    <row r="126" spans="1:32" x14ac:dyDescent="0.2">
      <c r="A126" s="1">
        <v>45588</v>
      </c>
      <c r="AF126">
        <v>20</v>
      </c>
    </row>
    <row r="127" spans="1:32" x14ac:dyDescent="0.2">
      <c r="A127" s="1">
        <v>45608</v>
      </c>
      <c r="H127">
        <v>12</v>
      </c>
      <c r="I127">
        <v>15</v>
      </c>
    </row>
    <row r="128" spans="1:32" x14ac:dyDescent="0.2">
      <c r="A128" s="1">
        <v>45608</v>
      </c>
      <c r="H128">
        <v>12</v>
      </c>
      <c r="I128">
        <v>15</v>
      </c>
    </row>
    <row r="129" spans="1:25" x14ac:dyDescent="0.2">
      <c r="A129" s="1">
        <v>45608</v>
      </c>
      <c r="H129">
        <v>12</v>
      </c>
      <c r="I129">
        <v>30</v>
      </c>
    </row>
    <row r="130" spans="1:25" x14ac:dyDescent="0.2">
      <c r="A130" s="1">
        <v>45608</v>
      </c>
      <c r="H130">
        <v>12</v>
      </c>
      <c r="I130">
        <v>30</v>
      </c>
    </row>
    <row r="131" spans="1:25" x14ac:dyDescent="0.2">
      <c r="A131" s="1">
        <v>45608</v>
      </c>
      <c r="X131">
        <v>12</v>
      </c>
      <c r="Y131">
        <v>100</v>
      </c>
    </row>
    <row r="132" spans="1:25" x14ac:dyDescent="0.2">
      <c r="A132" s="1">
        <v>45608</v>
      </c>
      <c r="X132">
        <v>12</v>
      </c>
      <c r="Y132">
        <v>100</v>
      </c>
    </row>
    <row r="133" spans="1:25" x14ac:dyDescent="0.2">
      <c r="A133" s="1">
        <v>45608</v>
      </c>
      <c r="X133">
        <v>12</v>
      </c>
      <c r="Y133">
        <v>100</v>
      </c>
    </row>
    <row r="134" spans="1:25" x14ac:dyDescent="0.2">
      <c r="A134" s="1">
        <v>45608</v>
      </c>
      <c r="X134">
        <v>12</v>
      </c>
      <c r="Y134">
        <v>100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G13167"/>
  <sheetViews>
    <sheetView tabSelected="1" topLeftCell="A3168" zoomScaleNormal="70" workbookViewId="0">
      <selection activeCell="A3191" sqref="A3191:XFD3191"/>
    </sheetView>
  </sheetViews>
  <sheetFormatPr baseColWidth="10" defaultRowHeight="16" outlineLevelRow="1" x14ac:dyDescent="0.2"/>
  <cols>
    <col min="1" max="1" width="10.83203125" style="1" customWidth="1"/>
    <col min="2" max="2" width="52.83203125" style="12" bestFit="1" customWidth="1"/>
    <col min="3" max="3" width="44.83203125" style="12" bestFit="1" customWidth="1"/>
    <col min="5" max="6" width="10.83203125" style="12" customWidth="1"/>
    <col min="7" max="7" width="7.33203125" style="12" customWidth="1"/>
    <col min="8" max="8" width="7.6640625" hidden="1" customWidth="1"/>
    <col min="9" max="9" width="10.83203125" style="13" customWidth="1"/>
    <col min="11" max="11" width="13.1640625" bestFit="1" customWidth="1"/>
    <col min="13" max="13" width="14.83203125" style="5" customWidth="1"/>
    <col min="14" max="14" width="15.5" style="5" customWidth="1"/>
    <col min="16" max="16" width="13.1640625" bestFit="1" customWidth="1"/>
    <col min="19" max="19" width="13.1640625" style="1" bestFit="1" customWidth="1"/>
    <col min="20" max="20" width="13.1640625" bestFit="1" customWidth="1"/>
  </cols>
  <sheetData>
    <row r="1" spans="1:19" x14ac:dyDescent="0.2">
      <c r="A1" s="1" t="s">
        <v>0</v>
      </c>
      <c r="B1" s="12" t="s">
        <v>9</v>
      </c>
      <c r="C1" s="12" t="s">
        <v>22</v>
      </c>
      <c r="D1" s="10" t="s">
        <v>23</v>
      </c>
      <c r="E1" s="12" t="s">
        <v>11</v>
      </c>
      <c r="F1" s="12" t="s">
        <v>24</v>
      </c>
      <c r="G1" s="12" t="s">
        <v>25</v>
      </c>
      <c r="H1" s="10" t="s">
        <v>26</v>
      </c>
      <c r="I1" s="13" t="s">
        <v>7</v>
      </c>
      <c r="J1" t="s">
        <v>27</v>
      </c>
      <c r="K1" t="s">
        <v>28</v>
      </c>
      <c r="L1" t="s">
        <v>29</v>
      </c>
      <c r="M1" s="5" t="s">
        <v>4</v>
      </c>
      <c r="N1" s="5" t="s">
        <v>6</v>
      </c>
      <c r="O1" t="s">
        <v>8</v>
      </c>
      <c r="P1" t="s">
        <v>10</v>
      </c>
      <c r="Q1" t="s">
        <v>30</v>
      </c>
      <c r="R1" t="s">
        <v>31</v>
      </c>
      <c r="S1" s="1" t="s">
        <v>13</v>
      </c>
    </row>
    <row r="2" spans="1:19" x14ac:dyDescent="0.2">
      <c r="A2" s="1">
        <v>45392</v>
      </c>
      <c r="B2" s="7" t="s">
        <v>48</v>
      </c>
      <c r="C2" s="7" t="s">
        <v>49</v>
      </c>
      <c r="E2" s="7">
        <v>4</v>
      </c>
      <c r="F2" s="7">
        <v>10</v>
      </c>
      <c r="G2" s="7">
        <v>24</v>
      </c>
      <c r="I2" s="7">
        <f t="shared" ref="I2:I65" si="0">IF(J2=0, 0, (K2-J2)*1440)</f>
        <v>0</v>
      </c>
      <c r="J2" s="11"/>
      <c r="K2" s="11"/>
      <c r="L2">
        <f t="shared" ref="L2:L65" si="1">IF(I2&gt;0, G2, 0)</f>
        <v>0</v>
      </c>
      <c r="M2" s="5">
        <f t="shared" ref="M2:M65" si="2">IF(I2=0,0,A2+J2)</f>
        <v>0</v>
      </c>
      <c r="N2" s="5">
        <f t="shared" ref="N2:N65" si="3">IF(I2&gt;0,A2+K2,0)</f>
        <v>0</v>
      </c>
      <c r="O2" t="s">
        <v>56</v>
      </c>
      <c r="P2" t="s">
        <v>57</v>
      </c>
      <c r="Q2">
        <v>0</v>
      </c>
      <c r="R2">
        <v>0</v>
      </c>
      <c r="S2">
        <f t="shared" ref="S2:S18" si="4">IF(I2&gt;0, A2, 0)</f>
        <v>0</v>
      </c>
    </row>
    <row r="3" spans="1:19" x14ac:dyDescent="0.2">
      <c r="A3" s="1">
        <v>45392</v>
      </c>
      <c r="B3" s="7" t="s">
        <v>44</v>
      </c>
      <c r="C3" s="7" t="s">
        <v>32</v>
      </c>
      <c r="E3" s="7">
        <v>5</v>
      </c>
      <c r="F3" s="7">
        <v>15</v>
      </c>
      <c r="G3" s="7">
        <v>20</v>
      </c>
      <c r="I3" s="7">
        <f t="shared" si="0"/>
        <v>4.9999999999999822</v>
      </c>
      <c r="J3" s="11">
        <v>0.49305555555555558</v>
      </c>
      <c r="K3" s="11">
        <v>0.49652777777777779</v>
      </c>
      <c r="L3">
        <f t="shared" si="1"/>
        <v>20</v>
      </c>
      <c r="M3" s="5">
        <f t="shared" si="2"/>
        <v>45392.493055555555</v>
      </c>
      <c r="N3" s="5">
        <f t="shared" si="3"/>
        <v>45392.496527777781</v>
      </c>
      <c r="O3" t="s">
        <v>56</v>
      </c>
      <c r="P3" t="s">
        <v>57</v>
      </c>
      <c r="Q3">
        <v>0</v>
      </c>
      <c r="R3">
        <v>0</v>
      </c>
      <c r="S3">
        <f t="shared" si="4"/>
        <v>45392</v>
      </c>
    </row>
    <row r="4" spans="1:19" x14ac:dyDescent="0.2">
      <c r="A4" s="1">
        <v>45392</v>
      </c>
      <c r="B4" s="7" t="s">
        <v>46</v>
      </c>
      <c r="C4" s="7" t="s">
        <v>46</v>
      </c>
      <c r="E4" s="7">
        <v>3</v>
      </c>
      <c r="F4" s="7">
        <v>10</v>
      </c>
      <c r="G4" s="7">
        <v>18</v>
      </c>
      <c r="I4" s="7">
        <f t="shared" si="0"/>
        <v>0</v>
      </c>
      <c r="J4" s="11"/>
      <c r="K4" s="11"/>
      <c r="L4">
        <f t="shared" si="1"/>
        <v>0</v>
      </c>
      <c r="M4" s="5">
        <f t="shared" si="2"/>
        <v>0</v>
      </c>
      <c r="N4" s="5">
        <f t="shared" si="3"/>
        <v>0</v>
      </c>
      <c r="O4" t="s">
        <v>56</v>
      </c>
      <c r="P4" t="s">
        <v>57</v>
      </c>
      <c r="Q4">
        <v>0</v>
      </c>
      <c r="R4">
        <v>0</v>
      </c>
      <c r="S4">
        <f t="shared" si="4"/>
        <v>0</v>
      </c>
    </row>
    <row r="5" spans="1:19" x14ac:dyDescent="0.2">
      <c r="A5" s="1">
        <v>45392</v>
      </c>
      <c r="B5" s="7" t="s">
        <v>62</v>
      </c>
      <c r="C5" s="7" t="s">
        <v>32</v>
      </c>
      <c r="E5" s="7">
        <v>3</v>
      </c>
      <c r="F5" s="7">
        <v>10</v>
      </c>
      <c r="G5" s="7">
        <v>18</v>
      </c>
      <c r="I5" s="7">
        <f t="shared" si="0"/>
        <v>4.9999999999999822</v>
      </c>
      <c r="J5" s="11">
        <v>0.49652777777777779</v>
      </c>
      <c r="K5" s="11">
        <v>0.5</v>
      </c>
      <c r="L5">
        <f t="shared" si="1"/>
        <v>18</v>
      </c>
      <c r="M5" s="5">
        <f t="shared" si="2"/>
        <v>45392.496527777781</v>
      </c>
      <c r="N5" s="5">
        <f t="shared" si="3"/>
        <v>45392.5</v>
      </c>
      <c r="O5" t="s">
        <v>56</v>
      </c>
      <c r="P5" t="s">
        <v>57</v>
      </c>
      <c r="Q5">
        <v>0</v>
      </c>
      <c r="R5">
        <v>0</v>
      </c>
      <c r="S5">
        <f t="shared" si="4"/>
        <v>45392</v>
      </c>
    </row>
    <row r="6" spans="1:19" x14ac:dyDescent="0.2">
      <c r="A6" s="1">
        <v>45392</v>
      </c>
      <c r="B6" s="7" t="s">
        <v>45</v>
      </c>
      <c r="C6" s="7" t="s">
        <v>45</v>
      </c>
      <c r="E6" s="7">
        <v>4</v>
      </c>
      <c r="F6" s="7">
        <v>15</v>
      </c>
      <c r="G6" s="7">
        <v>16</v>
      </c>
      <c r="I6" s="7">
        <f t="shared" si="0"/>
        <v>0</v>
      </c>
      <c r="J6" s="11"/>
      <c r="K6" s="11"/>
      <c r="L6">
        <f t="shared" si="1"/>
        <v>0</v>
      </c>
      <c r="M6" s="5">
        <f t="shared" si="2"/>
        <v>0</v>
      </c>
      <c r="N6" s="5">
        <f t="shared" si="3"/>
        <v>0</v>
      </c>
      <c r="O6" t="s">
        <v>56</v>
      </c>
      <c r="P6" t="s">
        <v>57</v>
      </c>
      <c r="Q6">
        <v>0</v>
      </c>
      <c r="R6">
        <v>0</v>
      </c>
      <c r="S6">
        <f t="shared" si="4"/>
        <v>0</v>
      </c>
    </row>
    <row r="7" spans="1:19" x14ac:dyDescent="0.2">
      <c r="A7" s="1">
        <v>45392</v>
      </c>
      <c r="B7" s="12" t="s">
        <v>70</v>
      </c>
      <c r="C7" s="12" t="s">
        <v>38</v>
      </c>
      <c r="E7" s="12">
        <v>5</v>
      </c>
      <c r="F7" s="12">
        <v>30</v>
      </c>
      <c r="G7" s="12">
        <v>10</v>
      </c>
      <c r="I7" s="7">
        <f t="shared" si="0"/>
        <v>30.000000000000053</v>
      </c>
      <c r="J7" s="11">
        <v>0.53819444444444442</v>
      </c>
      <c r="K7" s="11">
        <v>0.55902777777777779</v>
      </c>
      <c r="L7">
        <f t="shared" si="1"/>
        <v>10</v>
      </c>
      <c r="M7" s="5">
        <f t="shared" si="2"/>
        <v>45392.538194444445</v>
      </c>
      <c r="N7" s="5">
        <f t="shared" si="3"/>
        <v>45392.559027777781</v>
      </c>
      <c r="O7" t="s">
        <v>56</v>
      </c>
      <c r="P7" t="s">
        <v>57</v>
      </c>
      <c r="Q7">
        <v>0</v>
      </c>
      <c r="R7">
        <v>0</v>
      </c>
      <c r="S7">
        <f t="shared" si="4"/>
        <v>45392</v>
      </c>
    </row>
    <row r="8" spans="1:19" x14ac:dyDescent="0.2">
      <c r="A8" s="1">
        <v>45392</v>
      </c>
      <c r="B8" s="7" t="s">
        <v>54</v>
      </c>
      <c r="C8" s="7" t="s">
        <v>32</v>
      </c>
      <c r="E8" s="7">
        <v>4</v>
      </c>
      <c r="F8" s="7">
        <v>30</v>
      </c>
      <c r="G8" s="7">
        <v>8</v>
      </c>
      <c r="I8" s="7">
        <f t="shared" si="0"/>
        <v>20.000000000000089</v>
      </c>
      <c r="J8" s="11">
        <v>0.50347222222222221</v>
      </c>
      <c r="K8" s="11">
        <v>0.51736111111111116</v>
      </c>
      <c r="L8">
        <f t="shared" si="1"/>
        <v>8</v>
      </c>
      <c r="M8" s="5">
        <f t="shared" si="2"/>
        <v>45392.503472222219</v>
      </c>
      <c r="N8" s="5">
        <f t="shared" si="3"/>
        <v>45392.517361111109</v>
      </c>
      <c r="O8" t="s">
        <v>56</v>
      </c>
      <c r="P8" t="s">
        <v>57</v>
      </c>
      <c r="Q8">
        <v>0</v>
      </c>
      <c r="R8">
        <v>0</v>
      </c>
      <c r="S8">
        <f t="shared" si="4"/>
        <v>45392</v>
      </c>
    </row>
    <row r="9" spans="1:19" x14ac:dyDescent="0.2">
      <c r="A9" s="1">
        <v>45392</v>
      </c>
      <c r="B9" s="7" t="s">
        <v>63</v>
      </c>
      <c r="C9" s="7" t="s">
        <v>32</v>
      </c>
      <c r="E9" s="7">
        <v>2</v>
      </c>
      <c r="F9" s="7">
        <v>15</v>
      </c>
      <c r="G9" s="7">
        <v>8</v>
      </c>
      <c r="I9" s="7">
        <f t="shared" si="0"/>
        <v>0</v>
      </c>
      <c r="J9" s="11"/>
      <c r="K9" s="11"/>
      <c r="L9">
        <f t="shared" si="1"/>
        <v>0</v>
      </c>
      <c r="M9" s="5">
        <f t="shared" si="2"/>
        <v>0</v>
      </c>
      <c r="N9" s="5">
        <f t="shared" si="3"/>
        <v>0</v>
      </c>
      <c r="O9" t="s">
        <v>56</v>
      </c>
      <c r="P9" t="s">
        <v>57</v>
      </c>
      <c r="Q9">
        <v>0</v>
      </c>
      <c r="R9">
        <v>0</v>
      </c>
      <c r="S9">
        <f t="shared" si="4"/>
        <v>0</v>
      </c>
    </row>
    <row r="10" spans="1:19" x14ac:dyDescent="0.2">
      <c r="A10" s="1">
        <v>45392</v>
      </c>
      <c r="B10" s="12" t="s">
        <v>51</v>
      </c>
      <c r="C10" s="12" t="s">
        <v>37</v>
      </c>
      <c r="E10" s="12">
        <v>2</v>
      </c>
      <c r="F10" s="12">
        <v>15</v>
      </c>
      <c r="G10" s="12">
        <v>8</v>
      </c>
      <c r="I10" s="7">
        <f t="shared" si="0"/>
        <v>0</v>
      </c>
      <c r="J10" s="11"/>
      <c r="K10" s="11"/>
      <c r="L10">
        <f t="shared" si="1"/>
        <v>0</v>
      </c>
      <c r="M10" s="5">
        <f t="shared" si="2"/>
        <v>0</v>
      </c>
      <c r="N10" s="5">
        <f t="shared" si="3"/>
        <v>0</v>
      </c>
      <c r="O10" t="s">
        <v>56</v>
      </c>
      <c r="P10" t="s">
        <v>57</v>
      </c>
      <c r="Q10">
        <v>0</v>
      </c>
      <c r="R10">
        <v>0</v>
      </c>
      <c r="S10">
        <f t="shared" si="4"/>
        <v>0</v>
      </c>
    </row>
    <row r="11" spans="1:19" x14ac:dyDescent="0.2">
      <c r="A11" s="1">
        <v>45392</v>
      </c>
      <c r="B11" s="12" t="s">
        <v>77</v>
      </c>
      <c r="C11" s="12" t="s">
        <v>32</v>
      </c>
      <c r="E11" s="12">
        <v>2</v>
      </c>
      <c r="F11" s="12">
        <v>20</v>
      </c>
      <c r="G11" s="12">
        <v>6</v>
      </c>
      <c r="I11" s="7">
        <f t="shared" si="0"/>
        <v>0</v>
      </c>
      <c r="J11" s="11"/>
      <c r="K11" s="11"/>
      <c r="L11">
        <f t="shared" si="1"/>
        <v>0</v>
      </c>
      <c r="M11" s="5">
        <f t="shared" si="2"/>
        <v>0</v>
      </c>
      <c r="N11" s="5">
        <f t="shared" si="3"/>
        <v>0</v>
      </c>
      <c r="O11" t="s">
        <v>56</v>
      </c>
      <c r="P11" t="s">
        <v>57</v>
      </c>
      <c r="Q11">
        <v>0</v>
      </c>
      <c r="R11">
        <v>0</v>
      </c>
      <c r="S11">
        <f t="shared" si="4"/>
        <v>0</v>
      </c>
    </row>
    <row r="12" spans="1:19" x14ac:dyDescent="0.2">
      <c r="A12" s="1">
        <v>45392</v>
      </c>
      <c r="B12" s="12" t="s">
        <v>92</v>
      </c>
      <c r="C12" s="12" t="s">
        <v>32</v>
      </c>
      <c r="E12" s="12">
        <v>2</v>
      </c>
      <c r="F12" s="12">
        <v>20</v>
      </c>
      <c r="G12" s="12">
        <v>6</v>
      </c>
      <c r="I12" s="7">
        <f t="shared" si="0"/>
        <v>0</v>
      </c>
      <c r="J12" s="11"/>
      <c r="K12" s="11"/>
      <c r="L12">
        <f t="shared" si="1"/>
        <v>0</v>
      </c>
      <c r="M12" s="5">
        <f t="shared" si="2"/>
        <v>0</v>
      </c>
      <c r="N12" s="5">
        <f t="shared" si="3"/>
        <v>0</v>
      </c>
      <c r="O12" t="s">
        <v>56</v>
      </c>
      <c r="P12" t="s">
        <v>57</v>
      </c>
      <c r="Q12">
        <v>0</v>
      </c>
      <c r="R12">
        <v>0</v>
      </c>
      <c r="S12">
        <f t="shared" si="4"/>
        <v>0</v>
      </c>
    </row>
    <row r="13" spans="1:19" x14ac:dyDescent="0.2">
      <c r="A13" s="1">
        <v>45392</v>
      </c>
      <c r="B13" s="12" t="s">
        <v>41</v>
      </c>
      <c r="C13" s="12" t="s">
        <v>32</v>
      </c>
      <c r="E13" s="12">
        <v>2</v>
      </c>
      <c r="F13" s="12">
        <v>20</v>
      </c>
      <c r="G13" s="12">
        <v>6</v>
      </c>
      <c r="I13" s="7">
        <f t="shared" si="0"/>
        <v>100.00000000000013</v>
      </c>
      <c r="J13" s="11">
        <v>0.63888888888888884</v>
      </c>
      <c r="K13" s="11">
        <v>0.70833333333333337</v>
      </c>
      <c r="L13">
        <f t="shared" si="1"/>
        <v>6</v>
      </c>
      <c r="M13" s="5">
        <f t="shared" si="2"/>
        <v>45392.638888888891</v>
      </c>
      <c r="N13" s="5">
        <f t="shared" si="3"/>
        <v>45392.708333333336</v>
      </c>
      <c r="O13" t="s">
        <v>56</v>
      </c>
      <c r="P13" t="s">
        <v>57</v>
      </c>
      <c r="Q13">
        <v>0</v>
      </c>
      <c r="R13">
        <v>0</v>
      </c>
      <c r="S13">
        <f t="shared" si="4"/>
        <v>45392</v>
      </c>
    </row>
    <row r="14" spans="1:19" x14ac:dyDescent="0.2">
      <c r="A14" s="1">
        <v>45392</v>
      </c>
      <c r="B14" s="12" t="s">
        <v>55</v>
      </c>
      <c r="C14" s="12" t="s">
        <v>35</v>
      </c>
      <c r="D14" t="s">
        <v>74</v>
      </c>
      <c r="E14" s="12">
        <v>3</v>
      </c>
      <c r="F14" s="12">
        <v>30</v>
      </c>
      <c r="G14" s="12">
        <v>6</v>
      </c>
      <c r="I14" s="7">
        <f t="shared" si="0"/>
        <v>9.9999999999999645</v>
      </c>
      <c r="J14" s="11">
        <v>0.74305555555555558</v>
      </c>
      <c r="K14" s="11">
        <v>0.75</v>
      </c>
      <c r="L14">
        <f t="shared" si="1"/>
        <v>6</v>
      </c>
      <c r="M14" s="5">
        <f t="shared" si="2"/>
        <v>45392.743055555555</v>
      </c>
      <c r="N14" s="5">
        <f t="shared" si="3"/>
        <v>45392.75</v>
      </c>
      <c r="O14" t="s">
        <v>56</v>
      </c>
      <c r="P14" t="s">
        <v>57</v>
      </c>
      <c r="Q14">
        <v>0</v>
      </c>
      <c r="R14">
        <v>0</v>
      </c>
      <c r="S14">
        <f t="shared" si="4"/>
        <v>45392</v>
      </c>
    </row>
    <row r="15" spans="1:19" x14ac:dyDescent="0.2">
      <c r="A15" s="1">
        <v>45392</v>
      </c>
      <c r="B15" s="12" t="s">
        <v>55</v>
      </c>
      <c r="C15" s="12" t="s">
        <v>35</v>
      </c>
      <c r="D15" t="s">
        <v>74</v>
      </c>
      <c r="E15" s="12">
        <v>3</v>
      </c>
      <c r="F15" s="12">
        <v>30</v>
      </c>
      <c r="G15" s="12">
        <v>6</v>
      </c>
      <c r="I15" s="7">
        <f t="shared" si="0"/>
        <v>9.9999999999999645</v>
      </c>
      <c r="J15" s="11">
        <v>0.77430555555555558</v>
      </c>
      <c r="K15" s="11">
        <v>0.78125</v>
      </c>
      <c r="L15">
        <f t="shared" si="1"/>
        <v>6</v>
      </c>
      <c r="M15" s="5">
        <f t="shared" si="2"/>
        <v>45392.774305555555</v>
      </c>
      <c r="N15" s="5">
        <f t="shared" si="3"/>
        <v>45392.78125</v>
      </c>
      <c r="O15" t="s">
        <v>56</v>
      </c>
      <c r="P15" t="s">
        <v>57</v>
      </c>
      <c r="Q15">
        <v>0</v>
      </c>
      <c r="R15">
        <v>0</v>
      </c>
      <c r="S15">
        <f t="shared" si="4"/>
        <v>45392</v>
      </c>
    </row>
    <row r="16" spans="1:19" x14ac:dyDescent="0.2">
      <c r="A16" s="1">
        <v>45392</v>
      </c>
      <c r="B16" s="12" t="s">
        <v>55</v>
      </c>
      <c r="C16" s="12" t="s">
        <v>35</v>
      </c>
      <c r="D16" t="s">
        <v>78</v>
      </c>
      <c r="E16" s="12">
        <v>3</v>
      </c>
      <c r="F16" s="12">
        <v>30</v>
      </c>
      <c r="G16" s="12">
        <v>6</v>
      </c>
      <c r="I16" s="7">
        <f t="shared" si="0"/>
        <v>20.000000000000007</v>
      </c>
      <c r="J16" s="11">
        <v>0.47222222222222221</v>
      </c>
      <c r="K16" s="11">
        <v>0.4861111111111111</v>
      </c>
      <c r="L16">
        <f t="shared" si="1"/>
        <v>6</v>
      </c>
      <c r="M16" s="5">
        <f t="shared" si="2"/>
        <v>45392.472222222219</v>
      </c>
      <c r="N16" s="5">
        <f t="shared" si="3"/>
        <v>45392.486111111109</v>
      </c>
      <c r="O16" t="s">
        <v>56</v>
      </c>
      <c r="P16" t="s">
        <v>57</v>
      </c>
      <c r="Q16">
        <v>0</v>
      </c>
      <c r="R16">
        <v>0</v>
      </c>
      <c r="S16">
        <f t="shared" si="4"/>
        <v>45392</v>
      </c>
    </row>
    <row r="17" spans="1:19" x14ac:dyDescent="0.2">
      <c r="A17" s="1">
        <v>45392</v>
      </c>
      <c r="B17" s="7" t="s">
        <v>39</v>
      </c>
      <c r="C17" s="7" t="s">
        <v>40</v>
      </c>
      <c r="E17" s="7">
        <v>2</v>
      </c>
      <c r="F17" s="7">
        <v>30</v>
      </c>
      <c r="G17" s="7">
        <v>5</v>
      </c>
      <c r="I17" s="7">
        <f t="shared" si="0"/>
        <v>0</v>
      </c>
      <c r="J17" s="11"/>
      <c r="K17" s="11"/>
      <c r="L17">
        <f t="shared" si="1"/>
        <v>0</v>
      </c>
      <c r="M17" s="5">
        <f t="shared" si="2"/>
        <v>0</v>
      </c>
      <c r="N17" s="5">
        <f t="shared" si="3"/>
        <v>0</v>
      </c>
      <c r="O17" t="s">
        <v>56</v>
      </c>
      <c r="P17" t="s">
        <v>57</v>
      </c>
      <c r="Q17">
        <v>0</v>
      </c>
      <c r="R17">
        <v>0</v>
      </c>
      <c r="S17">
        <f t="shared" si="4"/>
        <v>0</v>
      </c>
    </row>
    <row r="18" spans="1:19" x14ac:dyDescent="0.2">
      <c r="A18" s="1">
        <v>45392</v>
      </c>
      <c r="B18" s="12" t="s">
        <v>36</v>
      </c>
      <c r="C18" s="12" t="s">
        <v>37</v>
      </c>
      <c r="E18" s="12">
        <v>5</v>
      </c>
      <c r="F18" s="12">
        <v>60</v>
      </c>
      <c r="G18" s="12">
        <v>5</v>
      </c>
      <c r="I18" s="7">
        <f t="shared" si="0"/>
        <v>180</v>
      </c>
      <c r="J18" s="11">
        <v>0.8125</v>
      </c>
      <c r="K18" s="11">
        <v>0.9375</v>
      </c>
      <c r="L18">
        <f t="shared" si="1"/>
        <v>5</v>
      </c>
      <c r="M18" s="5">
        <f t="shared" si="2"/>
        <v>45392.8125</v>
      </c>
      <c r="N18" s="5">
        <f t="shared" si="3"/>
        <v>45392.9375</v>
      </c>
      <c r="O18" t="s">
        <v>56</v>
      </c>
      <c r="P18" t="s">
        <v>71</v>
      </c>
      <c r="Q18">
        <v>0</v>
      </c>
      <c r="R18">
        <v>0</v>
      </c>
      <c r="S18">
        <f t="shared" si="4"/>
        <v>45392</v>
      </c>
    </row>
    <row r="19" spans="1:19" x14ac:dyDescent="0.2">
      <c r="A19" s="1">
        <v>45392</v>
      </c>
      <c r="B19" s="7" t="s">
        <v>65</v>
      </c>
      <c r="C19" s="7" t="s">
        <v>37</v>
      </c>
      <c r="E19" s="7">
        <v>5</v>
      </c>
      <c r="F19" s="7">
        <v>60</v>
      </c>
      <c r="G19" s="7">
        <v>5</v>
      </c>
      <c r="I19" s="7">
        <f t="shared" si="0"/>
        <v>29.999999999999972</v>
      </c>
      <c r="J19" s="11">
        <v>0.40277777777777779</v>
      </c>
      <c r="K19" s="11">
        <v>0.4236111111111111</v>
      </c>
      <c r="L19">
        <f t="shared" si="1"/>
        <v>5</v>
      </c>
      <c r="M19" s="5">
        <f t="shared" si="2"/>
        <v>45392.402777777781</v>
      </c>
      <c r="N19" s="5">
        <f t="shared" si="3"/>
        <v>45392.423611111109</v>
      </c>
      <c r="O19" t="s">
        <v>56</v>
      </c>
      <c r="P19" t="s">
        <v>71</v>
      </c>
      <c r="Q19">
        <v>0</v>
      </c>
      <c r="R19">
        <v>0</v>
      </c>
      <c r="S19" s="1">
        <f>INT(A19)</f>
        <v>45392</v>
      </c>
    </row>
    <row r="20" spans="1:19" x14ac:dyDescent="0.2">
      <c r="A20" s="1">
        <v>45392</v>
      </c>
      <c r="B20" s="7" t="s">
        <v>65</v>
      </c>
      <c r="C20" s="7" t="s">
        <v>37</v>
      </c>
      <c r="D20" t="s">
        <v>64</v>
      </c>
      <c r="E20" s="7">
        <v>5</v>
      </c>
      <c r="F20" s="7">
        <v>60</v>
      </c>
      <c r="G20" s="7">
        <v>5</v>
      </c>
      <c r="I20" s="7">
        <f t="shared" si="0"/>
        <v>30.000000000000053</v>
      </c>
      <c r="J20" s="11">
        <v>0.75</v>
      </c>
      <c r="K20" s="11">
        <v>0.77083333333333337</v>
      </c>
      <c r="L20">
        <f t="shared" si="1"/>
        <v>5</v>
      </c>
      <c r="M20" s="5">
        <f t="shared" si="2"/>
        <v>45392.75</v>
      </c>
      <c r="N20" s="5">
        <f t="shared" si="3"/>
        <v>45392.770833333336</v>
      </c>
      <c r="O20" t="s">
        <v>56</v>
      </c>
      <c r="P20" t="s">
        <v>71</v>
      </c>
      <c r="Q20">
        <v>0</v>
      </c>
      <c r="R20">
        <v>0</v>
      </c>
      <c r="S20">
        <f t="shared" ref="S20:S83" si="5">IF(I20&gt;0, A20, 0)</f>
        <v>45392</v>
      </c>
    </row>
    <row r="21" spans="1:19" x14ac:dyDescent="0.2">
      <c r="A21" s="1">
        <v>45392</v>
      </c>
      <c r="B21" s="7" t="s">
        <v>52</v>
      </c>
      <c r="C21" s="7" t="s">
        <v>32</v>
      </c>
      <c r="E21" s="7">
        <v>2</v>
      </c>
      <c r="F21" s="7">
        <v>30</v>
      </c>
      <c r="G21" s="7">
        <v>4</v>
      </c>
      <c r="I21" s="7">
        <f t="shared" si="0"/>
        <v>0</v>
      </c>
      <c r="J21" s="11"/>
      <c r="K21" s="11"/>
      <c r="L21">
        <f t="shared" si="1"/>
        <v>0</v>
      </c>
      <c r="M21" s="5">
        <f t="shared" si="2"/>
        <v>0</v>
      </c>
      <c r="N21" s="5">
        <f t="shared" si="3"/>
        <v>0</v>
      </c>
      <c r="O21" t="s">
        <v>56</v>
      </c>
      <c r="P21" t="s">
        <v>57</v>
      </c>
      <c r="Q21">
        <v>0</v>
      </c>
      <c r="R21">
        <v>0</v>
      </c>
      <c r="S21">
        <f t="shared" si="5"/>
        <v>0</v>
      </c>
    </row>
    <row r="22" spans="1:19" x14ac:dyDescent="0.2">
      <c r="A22" s="1">
        <v>45392</v>
      </c>
      <c r="B22" s="12" t="s">
        <v>68</v>
      </c>
      <c r="C22" s="12" t="s">
        <v>38</v>
      </c>
      <c r="E22" s="12">
        <v>2</v>
      </c>
      <c r="F22" s="12">
        <v>30</v>
      </c>
      <c r="G22" s="12">
        <v>4</v>
      </c>
      <c r="I22" s="7">
        <f t="shared" si="0"/>
        <v>0</v>
      </c>
      <c r="L22">
        <f t="shared" si="1"/>
        <v>0</v>
      </c>
      <c r="M22" s="5">
        <f t="shared" si="2"/>
        <v>0</v>
      </c>
      <c r="N22" s="5">
        <f t="shared" si="3"/>
        <v>0</v>
      </c>
      <c r="O22" t="s">
        <v>56</v>
      </c>
      <c r="P22" t="s">
        <v>57</v>
      </c>
      <c r="Q22">
        <v>0</v>
      </c>
      <c r="R22">
        <v>0</v>
      </c>
      <c r="S22">
        <f t="shared" si="5"/>
        <v>0</v>
      </c>
    </row>
    <row r="23" spans="1:19" x14ac:dyDescent="0.2">
      <c r="A23" s="1">
        <v>45392</v>
      </c>
      <c r="B23" s="7" t="s">
        <v>41</v>
      </c>
      <c r="C23" s="7" t="s">
        <v>32</v>
      </c>
      <c r="E23" s="7">
        <v>4</v>
      </c>
      <c r="F23" s="7">
        <v>60</v>
      </c>
      <c r="G23" s="7">
        <v>4</v>
      </c>
      <c r="I23" s="7">
        <f t="shared" si="0"/>
        <v>0</v>
      </c>
      <c r="J23" s="11"/>
      <c r="K23" s="11"/>
      <c r="L23">
        <f t="shared" si="1"/>
        <v>0</v>
      </c>
      <c r="M23" s="5">
        <f t="shared" si="2"/>
        <v>0</v>
      </c>
      <c r="N23" s="5">
        <f t="shared" si="3"/>
        <v>0</v>
      </c>
      <c r="O23" t="s">
        <v>56</v>
      </c>
      <c r="P23" t="s">
        <v>57</v>
      </c>
      <c r="Q23">
        <v>0</v>
      </c>
      <c r="R23">
        <v>0</v>
      </c>
      <c r="S23">
        <f t="shared" si="5"/>
        <v>0</v>
      </c>
    </row>
    <row r="24" spans="1:19" x14ac:dyDescent="0.2">
      <c r="A24" s="1">
        <v>45392</v>
      </c>
      <c r="B24" s="12" t="s">
        <v>84</v>
      </c>
      <c r="C24" s="12" t="s">
        <v>32</v>
      </c>
      <c r="E24" s="12">
        <v>2</v>
      </c>
      <c r="F24" s="12">
        <v>30</v>
      </c>
      <c r="G24" s="12">
        <v>4</v>
      </c>
      <c r="I24" s="7">
        <f t="shared" si="0"/>
        <v>0</v>
      </c>
      <c r="J24" s="11"/>
      <c r="K24" s="11"/>
      <c r="L24">
        <f t="shared" si="1"/>
        <v>0</v>
      </c>
      <c r="M24" s="5">
        <f t="shared" si="2"/>
        <v>0</v>
      </c>
      <c r="N24" s="5">
        <f t="shared" si="3"/>
        <v>0</v>
      </c>
      <c r="O24" t="s">
        <v>56</v>
      </c>
      <c r="P24" t="s">
        <v>57</v>
      </c>
      <c r="Q24">
        <v>0</v>
      </c>
      <c r="R24">
        <v>0</v>
      </c>
      <c r="S24">
        <f t="shared" si="5"/>
        <v>0</v>
      </c>
    </row>
    <row r="25" spans="1:19" x14ac:dyDescent="0.2">
      <c r="A25" s="1">
        <v>45392</v>
      </c>
      <c r="B25" s="12" t="s">
        <v>82</v>
      </c>
      <c r="C25" s="12" t="s">
        <v>32</v>
      </c>
      <c r="E25" s="12">
        <v>2</v>
      </c>
      <c r="F25" s="12">
        <v>30</v>
      </c>
      <c r="G25" s="12">
        <v>4</v>
      </c>
      <c r="I25" s="7">
        <f t="shared" si="0"/>
        <v>0</v>
      </c>
      <c r="J25" s="11"/>
      <c r="K25" s="11"/>
      <c r="L25">
        <f t="shared" si="1"/>
        <v>0</v>
      </c>
      <c r="M25" s="5">
        <f t="shared" si="2"/>
        <v>0</v>
      </c>
      <c r="N25" s="5">
        <f t="shared" si="3"/>
        <v>0</v>
      </c>
      <c r="O25" t="s">
        <v>56</v>
      </c>
      <c r="P25" t="s">
        <v>57</v>
      </c>
      <c r="Q25">
        <v>0</v>
      </c>
      <c r="R25">
        <v>0</v>
      </c>
      <c r="S25">
        <f t="shared" si="5"/>
        <v>0</v>
      </c>
    </row>
    <row r="26" spans="1:19" x14ac:dyDescent="0.2">
      <c r="A26" s="1">
        <v>45392</v>
      </c>
      <c r="B26" s="12" t="s">
        <v>89</v>
      </c>
      <c r="C26" s="12" t="s">
        <v>32</v>
      </c>
      <c r="E26" s="12">
        <v>1</v>
      </c>
      <c r="F26" s="12">
        <v>15</v>
      </c>
      <c r="G26" s="12">
        <v>4</v>
      </c>
      <c r="I26" s="7">
        <f t="shared" si="0"/>
        <v>0</v>
      </c>
      <c r="J26" s="11"/>
      <c r="K26" s="11"/>
      <c r="L26">
        <f t="shared" si="1"/>
        <v>0</v>
      </c>
      <c r="M26" s="5">
        <f t="shared" si="2"/>
        <v>0</v>
      </c>
      <c r="N26" s="5">
        <f t="shared" si="3"/>
        <v>0</v>
      </c>
      <c r="O26" t="s">
        <v>56</v>
      </c>
      <c r="P26" t="s">
        <v>57</v>
      </c>
      <c r="Q26">
        <v>0</v>
      </c>
      <c r="R26">
        <v>0</v>
      </c>
      <c r="S26">
        <f t="shared" si="5"/>
        <v>0</v>
      </c>
    </row>
    <row r="27" spans="1:19" x14ac:dyDescent="0.2">
      <c r="A27" s="1">
        <v>45392</v>
      </c>
      <c r="B27" s="12" t="s">
        <v>91</v>
      </c>
      <c r="C27" s="12" t="s">
        <v>32</v>
      </c>
      <c r="E27" s="12">
        <v>2</v>
      </c>
      <c r="F27" s="12">
        <v>30</v>
      </c>
      <c r="G27" s="12">
        <v>4</v>
      </c>
      <c r="I27" s="7">
        <f t="shared" si="0"/>
        <v>0</v>
      </c>
      <c r="J27" s="11"/>
      <c r="K27" s="11"/>
      <c r="L27">
        <f t="shared" si="1"/>
        <v>0</v>
      </c>
      <c r="M27" s="5">
        <f t="shared" si="2"/>
        <v>0</v>
      </c>
      <c r="N27" s="5">
        <f t="shared" si="3"/>
        <v>0</v>
      </c>
      <c r="O27" t="s">
        <v>56</v>
      </c>
      <c r="P27" t="s">
        <v>57</v>
      </c>
      <c r="Q27">
        <v>0</v>
      </c>
      <c r="R27">
        <v>0</v>
      </c>
      <c r="S27">
        <f t="shared" si="5"/>
        <v>0</v>
      </c>
    </row>
    <row r="28" spans="1:19" x14ac:dyDescent="0.2">
      <c r="A28" s="1">
        <v>45392</v>
      </c>
      <c r="B28" s="12" t="s">
        <v>60</v>
      </c>
      <c r="C28" s="12" t="s">
        <v>32</v>
      </c>
      <c r="E28" s="12">
        <v>2</v>
      </c>
      <c r="F28" s="12">
        <v>30</v>
      </c>
      <c r="G28" s="12">
        <v>4</v>
      </c>
      <c r="I28" s="7">
        <f t="shared" si="0"/>
        <v>0</v>
      </c>
      <c r="J28" s="11"/>
      <c r="K28" s="11"/>
      <c r="L28">
        <f t="shared" si="1"/>
        <v>0</v>
      </c>
      <c r="M28" s="5">
        <f t="shared" si="2"/>
        <v>0</v>
      </c>
      <c r="N28" s="5">
        <f t="shared" si="3"/>
        <v>0</v>
      </c>
      <c r="O28" t="s">
        <v>56</v>
      </c>
      <c r="P28" t="s">
        <v>57</v>
      </c>
      <c r="Q28">
        <v>0</v>
      </c>
      <c r="R28">
        <v>0</v>
      </c>
      <c r="S28">
        <f t="shared" si="5"/>
        <v>0</v>
      </c>
    </row>
    <row r="29" spans="1:19" x14ac:dyDescent="0.2">
      <c r="A29" s="1">
        <v>45392</v>
      </c>
      <c r="B29" s="12" t="s">
        <v>81</v>
      </c>
      <c r="C29" s="12" t="s">
        <v>32</v>
      </c>
      <c r="E29" s="12">
        <v>2</v>
      </c>
      <c r="F29" s="12">
        <v>30</v>
      </c>
      <c r="G29" s="12">
        <v>4</v>
      </c>
      <c r="I29" s="7">
        <f t="shared" si="0"/>
        <v>4.9999999999999822</v>
      </c>
      <c r="J29" s="11">
        <v>0.5</v>
      </c>
      <c r="K29" s="11">
        <v>0.50347222222222221</v>
      </c>
      <c r="L29">
        <f t="shared" si="1"/>
        <v>4</v>
      </c>
      <c r="M29" s="5">
        <f t="shared" si="2"/>
        <v>45392.5</v>
      </c>
      <c r="N29" s="5">
        <f t="shared" si="3"/>
        <v>45392.503472222219</v>
      </c>
      <c r="O29" t="s">
        <v>56</v>
      </c>
      <c r="P29" t="s">
        <v>57</v>
      </c>
      <c r="Q29">
        <v>0</v>
      </c>
      <c r="R29">
        <v>0</v>
      </c>
      <c r="S29">
        <f t="shared" si="5"/>
        <v>45392</v>
      </c>
    </row>
    <row r="30" spans="1:19" x14ac:dyDescent="0.2">
      <c r="A30" s="1">
        <v>45392</v>
      </c>
      <c r="B30" s="12" t="s">
        <v>67</v>
      </c>
      <c r="C30" s="12" t="s">
        <v>32</v>
      </c>
      <c r="E30" s="12">
        <v>1</v>
      </c>
      <c r="F30" s="12">
        <v>20</v>
      </c>
      <c r="G30" s="12">
        <v>3</v>
      </c>
      <c r="I30" s="7">
        <f t="shared" si="0"/>
        <v>0</v>
      </c>
      <c r="K30" s="11"/>
      <c r="L30">
        <f t="shared" si="1"/>
        <v>0</v>
      </c>
      <c r="M30" s="5">
        <f t="shared" si="2"/>
        <v>0</v>
      </c>
      <c r="N30" s="5">
        <f t="shared" si="3"/>
        <v>0</v>
      </c>
      <c r="O30" t="s">
        <v>56</v>
      </c>
      <c r="P30" t="s">
        <v>57</v>
      </c>
      <c r="Q30">
        <v>0</v>
      </c>
      <c r="R30">
        <v>0</v>
      </c>
      <c r="S30">
        <f t="shared" si="5"/>
        <v>0</v>
      </c>
    </row>
    <row r="31" spans="1:19" x14ac:dyDescent="0.2">
      <c r="A31" s="1">
        <v>45392</v>
      </c>
      <c r="B31" s="12" t="s">
        <v>86</v>
      </c>
      <c r="C31" s="12" t="s">
        <v>32</v>
      </c>
      <c r="E31" s="12">
        <v>1</v>
      </c>
      <c r="F31" s="12">
        <v>20</v>
      </c>
      <c r="G31" s="12">
        <v>3</v>
      </c>
      <c r="I31" s="7">
        <f t="shared" si="0"/>
        <v>4.9999999999999822</v>
      </c>
      <c r="J31" s="11">
        <v>0.77083333333333337</v>
      </c>
      <c r="K31" s="11">
        <v>0.77430555555555558</v>
      </c>
      <c r="L31">
        <f t="shared" si="1"/>
        <v>3</v>
      </c>
      <c r="M31" s="5">
        <f t="shared" si="2"/>
        <v>45392.770833333336</v>
      </c>
      <c r="N31" s="5">
        <f t="shared" si="3"/>
        <v>45392.774305555555</v>
      </c>
      <c r="O31" t="s">
        <v>56</v>
      </c>
      <c r="P31" t="s">
        <v>57</v>
      </c>
      <c r="Q31">
        <v>0</v>
      </c>
      <c r="R31">
        <v>0</v>
      </c>
      <c r="S31">
        <f t="shared" si="5"/>
        <v>45392</v>
      </c>
    </row>
    <row r="32" spans="1:19" x14ac:dyDescent="0.2">
      <c r="A32" s="1">
        <v>45392</v>
      </c>
      <c r="B32" s="12" t="s">
        <v>93</v>
      </c>
      <c r="C32" s="12" t="s">
        <v>32</v>
      </c>
      <c r="E32" s="12">
        <v>1</v>
      </c>
      <c r="F32" s="12">
        <v>20</v>
      </c>
      <c r="G32" s="12">
        <v>3</v>
      </c>
      <c r="I32" s="7">
        <f t="shared" si="0"/>
        <v>0</v>
      </c>
      <c r="J32" s="11"/>
      <c r="K32" s="11"/>
      <c r="L32">
        <f t="shared" si="1"/>
        <v>0</v>
      </c>
      <c r="M32" s="5">
        <f t="shared" si="2"/>
        <v>0</v>
      </c>
      <c r="N32" s="5">
        <f t="shared" si="3"/>
        <v>0</v>
      </c>
      <c r="O32" t="s">
        <v>56</v>
      </c>
      <c r="P32" t="s">
        <v>57</v>
      </c>
      <c r="Q32">
        <v>0</v>
      </c>
      <c r="R32">
        <v>0</v>
      </c>
      <c r="S32">
        <f t="shared" si="5"/>
        <v>0</v>
      </c>
    </row>
    <row r="33" spans="1:19" x14ac:dyDescent="0.2">
      <c r="A33" s="1">
        <v>45392</v>
      </c>
      <c r="B33" s="7" t="s">
        <v>41</v>
      </c>
      <c r="C33" s="7" t="s">
        <v>32</v>
      </c>
      <c r="E33" s="7">
        <v>2</v>
      </c>
      <c r="F33" s="7">
        <v>60</v>
      </c>
      <c r="G33" s="7">
        <v>2</v>
      </c>
      <c r="I33" s="7">
        <f t="shared" si="0"/>
        <v>0</v>
      </c>
      <c r="J33" s="11"/>
      <c r="K33" s="11"/>
      <c r="L33">
        <f t="shared" si="1"/>
        <v>0</v>
      </c>
      <c r="M33" s="5">
        <f t="shared" si="2"/>
        <v>0</v>
      </c>
      <c r="N33" s="5">
        <f t="shared" si="3"/>
        <v>0</v>
      </c>
      <c r="O33" t="s">
        <v>56</v>
      </c>
      <c r="P33" t="s">
        <v>57</v>
      </c>
      <c r="Q33">
        <v>0</v>
      </c>
      <c r="R33">
        <v>0</v>
      </c>
      <c r="S33">
        <f t="shared" si="5"/>
        <v>0</v>
      </c>
    </row>
    <row r="34" spans="1:19" x14ac:dyDescent="0.2">
      <c r="A34" s="1">
        <v>45392</v>
      </c>
      <c r="B34" s="7" t="s">
        <v>53</v>
      </c>
      <c r="C34" s="7" t="s">
        <v>38</v>
      </c>
      <c r="D34" s="15"/>
      <c r="E34" s="7">
        <v>1</v>
      </c>
      <c r="F34" s="7">
        <v>30</v>
      </c>
      <c r="G34" s="7">
        <v>2</v>
      </c>
      <c r="I34" s="7">
        <f t="shared" si="0"/>
        <v>0</v>
      </c>
      <c r="J34" s="11"/>
      <c r="K34" s="11"/>
      <c r="L34">
        <f t="shared" si="1"/>
        <v>0</v>
      </c>
      <c r="M34" s="5">
        <f t="shared" si="2"/>
        <v>0</v>
      </c>
      <c r="N34" s="5">
        <f t="shared" si="3"/>
        <v>0</v>
      </c>
      <c r="O34" t="s">
        <v>56</v>
      </c>
      <c r="P34" t="s">
        <v>57</v>
      </c>
      <c r="Q34">
        <v>0</v>
      </c>
      <c r="R34">
        <v>0</v>
      </c>
      <c r="S34">
        <f t="shared" si="5"/>
        <v>0</v>
      </c>
    </row>
    <row r="35" spans="1:19" x14ac:dyDescent="0.2">
      <c r="A35" s="1">
        <v>45392</v>
      </c>
      <c r="B35" s="7" t="s">
        <v>61</v>
      </c>
      <c r="C35" s="7" t="s">
        <v>73</v>
      </c>
      <c r="E35" s="7">
        <v>2</v>
      </c>
      <c r="F35" s="7">
        <v>60</v>
      </c>
      <c r="G35" s="7">
        <v>2</v>
      </c>
      <c r="I35" s="7">
        <f t="shared" si="0"/>
        <v>0</v>
      </c>
      <c r="J35" s="11"/>
      <c r="K35" s="11"/>
      <c r="L35">
        <f t="shared" si="1"/>
        <v>0</v>
      </c>
      <c r="M35" s="5">
        <f t="shared" si="2"/>
        <v>0</v>
      </c>
      <c r="N35" s="5">
        <f t="shared" si="3"/>
        <v>0</v>
      </c>
      <c r="O35" t="s">
        <v>56</v>
      </c>
      <c r="P35" t="s">
        <v>57</v>
      </c>
      <c r="Q35">
        <v>0</v>
      </c>
      <c r="R35">
        <v>0</v>
      </c>
      <c r="S35">
        <f t="shared" si="5"/>
        <v>0</v>
      </c>
    </row>
    <row r="36" spans="1:19" x14ac:dyDescent="0.2">
      <c r="A36" s="1">
        <v>45392</v>
      </c>
      <c r="B36" s="12" t="s">
        <v>79</v>
      </c>
      <c r="C36" s="12" t="s">
        <v>69</v>
      </c>
      <c r="E36" s="12">
        <v>1</v>
      </c>
      <c r="F36" s="12">
        <v>30</v>
      </c>
      <c r="G36" s="12">
        <v>2</v>
      </c>
      <c r="I36" s="7">
        <f t="shared" si="0"/>
        <v>0</v>
      </c>
      <c r="J36" s="11"/>
      <c r="K36" s="11"/>
      <c r="L36">
        <f t="shared" si="1"/>
        <v>0</v>
      </c>
      <c r="M36" s="5">
        <f t="shared" si="2"/>
        <v>0</v>
      </c>
      <c r="N36" s="5">
        <f t="shared" si="3"/>
        <v>0</v>
      </c>
      <c r="O36" t="s">
        <v>56</v>
      </c>
      <c r="P36" t="s">
        <v>57</v>
      </c>
      <c r="Q36">
        <v>0</v>
      </c>
      <c r="R36">
        <v>0</v>
      </c>
      <c r="S36">
        <f t="shared" si="5"/>
        <v>0</v>
      </c>
    </row>
    <row r="37" spans="1:19" x14ac:dyDescent="0.2">
      <c r="A37" s="1">
        <v>45392</v>
      </c>
      <c r="B37" s="12" t="s">
        <v>85</v>
      </c>
      <c r="C37" s="12" t="s">
        <v>72</v>
      </c>
      <c r="E37" s="12">
        <v>1</v>
      </c>
      <c r="F37" s="12">
        <v>30</v>
      </c>
      <c r="G37" s="12">
        <v>2</v>
      </c>
      <c r="I37" s="7">
        <f t="shared" si="0"/>
        <v>80.000000000000028</v>
      </c>
      <c r="J37" s="11">
        <v>0.47222222222222221</v>
      </c>
      <c r="K37" s="11">
        <v>0.52777777777777779</v>
      </c>
      <c r="L37">
        <f t="shared" si="1"/>
        <v>2</v>
      </c>
      <c r="M37" s="5">
        <f t="shared" si="2"/>
        <v>45392.472222222219</v>
      </c>
      <c r="N37" s="5">
        <f t="shared" si="3"/>
        <v>45392.527777777781</v>
      </c>
      <c r="O37" t="s">
        <v>56</v>
      </c>
      <c r="P37" t="s">
        <v>57</v>
      </c>
      <c r="Q37">
        <v>0</v>
      </c>
      <c r="R37">
        <v>0</v>
      </c>
      <c r="S37">
        <f t="shared" si="5"/>
        <v>45392</v>
      </c>
    </row>
    <row r="38" spans="1:19" x14ac:dyDescent="0.2">
      <c r="A38" s="1">
        <v>45392</v>
      </c>
      <c r="B38" s="12" t="s">
        <v>80</v>
      </c>
      <c r="C38" s="12" t="s">
        <v>42</v>
      </c>
      <c r="E38" s="12">
        <v>1</v>
      </c>
      <c r="F38" s="12">
        <v>30</v>
      </c>
      <c r="G38" s="12">
        <v>2</v>
      </c>
      <c r="I38" s="7">
        <f t="shared" si="0"/>
        <v>19.999999999999929</v>
      </c>
      <c r="J38" s="11">
        <v>0.43055555555555558</v>
      </c>
      <c r="K38" s="11">
        <v>0.44444444444444442</v>
      </c>
      <c r="L38">
        <f t="shared" si="1"/>
        <v>2</v>
      </c>
      <c r="M38" s="5">
        <f t="shared" si="2"/>
        <v>45392.430555555555</v>
      </c>
      <c r="N38" s="5">
        <f t="shared" si="3"/>
        <v>45392.444444444445</v>
      </c>
      <c r="O38" t="s">
        <v>56</v>
      </c>
      <c r="P38" t="s">
        <v>57</v>
      </c>
      <c r="Q38">
        <v>0</v>
      </c>
      <c r="R38">
        <v>0</v>
      </c>
      <c r="S38">
        <f t="shared" si="5"/>
        <v>45392</v>
      </c>
    </row>
    <row r="39" spans="1:19" x14ac:dyDescent="0.2">
      <c r="A39" s="1">
        <v>45392</v>
      </c>
      <c r="B39" s="12" t="s">
        <v>90</v>
      </c>
      <c r="C39" s="12" t="s">
        <v>32</v>
      </c>
      <c r="E39" s="12">
        <v>1</v>
      </c>
      <c r="F39" s="12">
        <v>60</v>
      </c>
      <c r="G39" s="12">
        <v>1</v>
      </c>
      <c r="I39" s="7">
        <f t="shared" si="0"/>
        <v>30.000000000000053</v>
      </c>
      <c r="J39" s="11">
        <v>0.78472222222222221</v>
      </c>
      <c r="K39" s="11">
        <v>0.80555555555555558</v>
      </c>
      <c r="L39">
        <f t="shared" si="1"/>
        <v>1</v>
      </c>
      <c r="M39" s="5">
        <f t="shared" si="2"/>
        <v>45392.784722222219</v>
      </c>
      <c r="N39" s="5">
        <f t="shared" si="3"/>
        <v>45392.805555555555</v>
      </c>
      <c r="O39" t="s">
        <v>56</v>
      </c>
      <c r="P39" t="s">
        <v>57</v>
      </c>
      <c r="Q39">
        <v>0</v>
      </c>
      <c r="R39">
        <v>0</v>
      </c>
      <c r="S39">
        <f t="shared" si="5"/>
        <v>45392</v>
      </c>
    </row>
    <row r="40" spans="1:19" x14ac:dyDescent="0.2">
      <c r="A40" s="1">
        <v>45392</v>
      </c>
      <c r="B40" s="7" t="s">
        <v>43</v>
      </c>
      <c r="C40" s="7" t="s">
        <v>34</v>
      </c>
      <c r="E40" s="7">
        <v>0</v>
      </c>
      <c r="F40" s="7">
        <v>30</v>
      </c>
      <c r="G40" s="7">
        <v>0</v>
      </c>
      <c r="I40" s="7">
        <f t="shared" si="0"/>
        <v>0</v>
      </c>
      <c r="J40" s="11"/>
      <c r="K40" s="11"/>
      <c r="L40">
        <f t="shared" si="1"/>
        <v>0</v>
      </c>
      <c r="M40" s="5">
        <f t="shared" si="2"/>
        <v>0</v>
      </c>
      <c r="N40" s="5">
        <f t="shared" si="3"/>
        <v>0</v>
      </c>
      <c r="O40" t="s">
        <v>56</v>
      </c>
      <c r="P40" t="s">
        <v>58</v>
      </c>
      <c r="Q40">
        <v>0</v>
      </c>
      <c r="R40">
        <v>0</v>
      </c>
      <c r="S40">
        <f t="shared" si="5"/>
        <v>0</v>
      </c>
    </row>
    <row r="41" spans="1:19" x14ac:dyDescent="0.2">
      <c r="A41" s="1">
        <v>45392</v>
      </c>
      <c r="B41" s="7" t="s">
        <v>33</v>
      </c>
      <c r="C41" s="7" t="s">
        <v>34</v>
      </c>
      <c r="E41" s="7">
        <v>0</v>
      </c>
      <c r="F41" s="7">
        <v>15</v>
      </c>
      <c r="G41" s="7">
        <v>0</v>
      </c>
      <c r="I41" s="7">
        <f t="shared" si="0"/>
        <v>24.999999999999993</v>
      </c>
      <c r="J41" s="11">
        <v>0.40277777777777779</v>
      </c>
      <c r="K41" s="11">
        <v>0.4201388888888889</v>
      </c>
      <c r="L41">
        <f t="shared" si="1"/>
        <v>0</v>
      </c>
      <c r="M41" s="5">
        <f t="shared" si="2"/>
        <v>45392.402777777781</v>
      </c>
      <c r="N41" s="5">
        <f t="shared" si="3"/>
        <v>45392.420138888891</v>
      </c>
      <c r="O41" t="s">
        <v>56</v>
      </c>
      <c r="P41" t="s">
        <v>58</v>
      </c>
      <c r="Q41">
        <v>0</v>
      </c>
      <c r="R41">
        <v>0</v>
      </c>
      <c r="S41">
        <f t="shared" si="5"/>
        <v>45392</v>
      </c>
    </row>
    <row r="42" spans="1:19" x14ac:dyDescent="0.2">
      <c r="A42" s="1">
        <v>45392</v>
      </c>
      <c r="B42" s="7" t="s">
        <v>47</v>
      </c>
      <c r="C42" s="7" t="s">
        <v>34</v>
      </c>
      <c r="E42" s="7">
        <v>0</v>
      </c>
      <c r="F42" s="7">
        <v>25</v>
      </c>
      <c r="G42" s="7">
        <v>0</v>
      </c>
      <c r="I42" s="7">
        <f t="shared" si="0"/>
        <v>0</v>
      </c>
      <c r="J42" s="11"/>
      <c r="K42" s="11"/>
      <c r="L42">
        <f t="shared" si="1"/>
        <v>0</v>
      </c>
      <c r="M42" s="5">
        <f t="shared" si="2"/>
        <v>0</v>
      </c>
      <c r="N42" s="5">
        <f t="shared" si="3"/>
        <v>0</v>
      </c>
      <c r="O42" t="s">
        <v>56</v>
      </c>
      <c r="P42" t="s">
        <v>58</v>
      </c>
      <c r="Q42">
        <v>0</v>
      </c>
      <c r="R42">
        <v>0</v>
      </c>
      <c r="S42">
        <f t="shared" si="5"/>
        <v>0</v>
      </c>
    </row>
    <row r="43" spans="1:19" x14ac:dyDescent="0.2">
      <c r="A43" s="1">
        <v>45392</v>
      </c>
      <c r="B43" s="12" t="s">
        <v>95</v>
      </c>
      <c r="C43" s="12" t="s">
        <v>32</v>
      </c>
      <c r="E43" s="12">
        <v>4</v>
      </c>
      <c r="F43" s="12">
        <v>30</v>
      </c>
      <c r="G43" s="12">
        <v>8</v>
      </c>
      <c r="I43" s="7">
        <f t="shared" si="0"/>
        <v>99.999999999999972</v>
      </c>
      <c r="J43" s="11">
        <v>0.5625</v>
      </c>
      <c r="K43" s="11">
        <v>0.63194444444444442</v>
      </c>
      <c r="L43">
        <f t="shared" si="1"/>
        <v>8</v>
      </c>
      <c r="M43" s="5">
        <f t="shared" si="2"/>
        <v>45392.5625</v>
      </c>
      <c r="N43" s="5">
        <f t="shared" si="3"/>
        <v>45392.631944444445</v>
      </c>
      <c r="O43" t="s">
        <v>56</v>
      </c>
      <c r="P43" t="s">
        <v>57</v>
      </c>
      <c r="Q43">
        <v>0</v>
      </c>
      <c r="R43">
        <v>0</v>
      </c>
      <c r="S43">
        <f t="shared" si="5"/>
        <v>45392</v>
      </c>
    </row>
    <row r="44" spans="1:19" x14ac:dyDescent="0.2">
      <c r="A44" s="1">
        <v>45392</v>
      </c>
      <c r="B44" s="12" t="s">
        <v>75</v>
      </c>
      <c r="C44" s="12" t="s">
        <v>32</v>
      </c>
      <c r="E44" s="12">
        <v>1</v>
      </c>
      <c r="F44" s="12">
        <v>30</v>
      </c>
      <c r="G44" s="12">
        <v>2</v>
      </c>
      <c r="I44" s="7">
        <f t="shared" si="0"/>
        <v>14.999999999999947</v>
      </c>
      <c r="J44" s="11">
        <v>0.52777777777777779</v>
      </c>
      <c r="K44" s="11">
        <v>0.53819444444444442</v>
      </c>
      <c r="L44">
        <f t="shared" si="1"/>
        <v>2</v>
      </c>
      <c r="M44" s="5">
        <f t="shared" si="2"/>
        <v>45392.527777777781</v>
      </c>
      <c r="N44" s="5">
        <f t="shared" si="3"/>
        <v>45392.538194444445</v>
      </c>
      <c r="O44" t="s">
        <v>56</v>
      </c>
      <c r="P44" t="s">
        <v>57</v>
      </c>
      <c r="Q44">
        <v>0</v>
      </c>
      <c r="R44">
        <v>0</v>
      </c>
      <c r="S44">
        <f t="shared" si="5"/>
        <v>45392</v>
      </c>
    </row>
    <row r="45" spans="1:19" x14ac:dyDescent="0.2">
      <c r="A45" s="1">
        <v>45393</v>
      </c>
      <c r="B45" s="7" t="s">
        <v>48</v>
      </c>
      <c r="C45" s="7" t="s">
        <v>49</v>
      </c>
      <c r="E45" s="7">
        <v>4</v>
      </c>
      <c r="F45" s="7">
        <v>10</v>
      </c>
      <c r="G45" s="7">
        <v>24</v>
      </c>
      <c r="I45" s="7">
        <f t="shared" si="0"/>
        <v>4.9999999999999822</v>
      </c>
      <c r="J45" s="11">
        <v>0.98611111111111116</v>
      </c>
      <c r="K45" s="11">
        <v>0.98958333333333337</v>
      </c>
      <c r="L45">
        <f t="shared" si="1"/>
        <v>24</v>
      </c>
      <c r="M45" s="5">
        <f t="shared" si="2"/>
        <v>45393.986111111109</v>
      </c>
      <c r="N45" s="5">
        <f t="shared" si="3"/>
        <v>45393.989583333336</v>
      </c>
      <c r="O45" t="s">
        <v>56</v>
      </c>
      <c r="P45" t="s">
        <v>57</v>
      </c>
      <c r="Q45">
        <v>0</v>
      </c>
      <c r="R45">
        <v>0</v>
      </c>
      <c r="S45">
        <f t="shared" si="5"/>
        <v>45393</v>
      </c>
    </row>
    <row r="46" spans="1:19" x14ac:dyDescent="0.2">
      <c r="A46" s="1">
        <v>45393</v>
      </c>
      <c r="B46" s="7" t="s">
        <v>44</v>
      </c>
      <c r="C46" s="7" t="s">
        <v>32</v>
      </c>
      <c r="E46" s="7">
        <v>5</v>
      </c>
      <c r="F46" s="7">
        <v>15</v>
      </c>
      <c r="G46" s="7">
        <v>20</v>
      </c>
      <c r="I46" s="7">
        <f t="shared" si="0"/>
        <v>9.9999999999999645</v>
      </c>
      <c r="J46" s="11">
        <v>0.55902777777777779</v>
      </c>
      <c r="K46" s="11">
        <v>0.56597222222222221</v>
      </c>
      <c r="L46">
        <f t="shared" si="1"/>
        <v>20</v>
      </c>
      <c r="M46" s="5">
        <f t="shared" si="2"/>
        <v>45393.559027777781</v>
      </c>
      <c r="N46" s="5">
        <f t="shared" si="3"/>
        <v>45393.565972222219</v>
      </c>
      <c r="O46" t="s">
        <v>56</v>
      </c>
      <c r="P46" t="s">
        <v>57</v>
      </c>
      <c r="Q46">
        <v>0</v>
      </c>
      <c r="R46">
        <v>0</v>
      </c>
      <c r="S46">
        <f t="shared" si="5"/>
        <v>45393</v>
      </c>
    </row>
    <row r="47" spans="1:19" x14ac:dyDescent="0.2">
      <c r="A47" s="1">
        <v>45393</v>
      </c>
      <c r="B47" s="7" t="s">
        <v>46</v>
      </c>
      <c r="C47" s="7" t="s">
        <v>46</v>
      </c>
      <c r="E47" s="7">
        <v>3</v>
      </c>
      <c r="F47" s="7">
        <v>10</v>
      </c>
      <c r="G47" s="7">
        <v>18</v>
      </c>
      <c r="I47" s="7">
        <f t="shared" si="0"/>
        <v>0</v>
      </c>
      <c r="J47" s="11"/>
      <c r="K47" s="11"/>
      <c r="L47">
        <f t="shared" si="1"/>
        <v>0</v>
      </c>
      <c r="M47" s="5">
        <f t="shared" si="2"/>
        <v>0</v>
      </c>
      <c r="N47" s="5">
        <f t="shared" si="3"/>
        <v>0</v>
      </c>
      <c r="O47" t="s">
        <v>56</v>
      </c>
      <c r="P47" t="s">
        <v>57</v>
      </c>
      <c r="Q47">
        <v>0</v>
      </c>
      <c r="R47">
        <v>0</v>
      </c>
      <c r="S47">
        <f t="shared" si="5"/>
        <v>0</v>
      </c>
    </row>
    <row r="48" spans="1:19" x14ac:dyDescent="0.2">
      <c r="A48" s="1">
        <v>45393</v>
      </c>
      <c r="B48" s="7" t="s">
        <v>62</v>
      </c>
      <c r="C48" s="7" t="s">
        <v>32</v>
      </c>
      <c r="E48" s="7">
        <v>3</v>
      </c>
      <c r="F48" s="7">
        <v>10</v>
      </c>
      <c r="G48" s="7">
        <v>18</v>
      </c>
      <c r="I48" s="7">
        <f t="shared" si="0"/>
        <v>4.9999999999999822</v>
      </c>
      <c r="J48" s="11">
        <v>0.56597222222222221</v>
      </c>
      <c r="K48" s="11">
        <v>0.56944444444444442</v>
      </c>
      <c r="L48">
        <f t="shared" si="1"/>
        <v>18</v>
      </c>
      <c r="M48" s="5">
        <f t="shared" si="2"/>
        <v>45393.565972222219</v>
      </c>
      <c r="N48" s="5">
        <f t="shared" si="3"/>
        <v>45393.569444444445</v>
      </c>
      <c r="O48" t="s">
        <v>56</v>
      </c>
      <c r="P48" t="s">
        <v>57</v>
      </c>
      <c r="Q48">
        <v>0</v>
      </c>
      <c r="R48">
        <v>0</v>
      </c>
      <c r="S48">
        <f t="shared" si="5"/>
        <v>45393</v>
      </c>
    </row>
    <row r="49" spans="1:19" x14ac:dyDescent="0.2">
      <c r="A49" s="1">
        <v>45393</v>
      </c>
      <c r="B49" s="12" t="s">
        <v>50</v>
      </c>
      <c r="C49" s="12" t="s">
        <v>35</v>
      </c>
      <c r="E49" s="12">
        <v>3</v>
      </c>
      <c r="F49" s="12">
        <v>10</v>
      </c>
      <c r="G49" s="12">
        <v>18</v>
      </c>
      <c r="I49" s="7">
        <f t="shared" si="0"/>
        <v>4.9999999999999822</v>
      </c>
      <c r="J49" s="11">
        <v>0.61111111111111116</v>
      </c>
      <c r="K49" s="11">
        <v>0.61458333333333337</v>
      </c>
      <c r="L49">
        <f t="shared" si="1"/>
        <v>18</v>
      </c>
      <c r="M49" s="5">
        <f t="shared" si="2"/>
        <v>45393.611111111109</v>
      </c>
      <c r="N49" s="5">
        <f t="shared" si="3"/>
        <v>45393.614583333336</v>
      </c>
      <c r="O49" t="s">
        <v>56</v>
      </c>
      <c r="P49" t="s">
        <v>57</v>
      </c>
      <c r="Q49">
        <v>0</v>
      </c>
      <c r="R49">
        <v>0</v>
      </c>
      <c r="S49">
        <f t="shared" si="5"/>
        <v>45393</v>
      </c>
    </row>
    <row r="50" spans="1:19" x14ac:dyDescent="0.2">
      <c r="A50" s="1">
        <v>45393</v>
      </c>
      <c r="B50" s="7" t="s">
        <v>45</v>
      </c>
      <c r="C50" s="7" t="s">
        <v>45</v>
      </c>
      <c r="E50" s="7">
        <v>4</v>
      </c>
      <c r="F50" s="7">
        <v>15</v>
      </c>
      <c r="G50" s="7">
        <v>16</v>
      </c>
      <c r="I50" s="7">
        <f t="shared" si="0"/>
        <v>0</v>
      </c>
      <c r="J50" s="11"/>
      <c r="K50" s="11"/>
      <c r="L50">
        <f t="shared" si="1"/>
        <v>0</v>
      </c>
      <c r="M50" s="5">
        <f t="shared" si="2"/>
        <v>0</v>
      </c>
      <c r="N50" s="5">
        <f t="shared" si="3"/>
        <v>0</v>
      </c>
      <c r="O50" t="s">
        <v>56</v>
      </c>
      <c r="P50" t="s">
        <v>57</v>
      </c>
      <c r="Q50">
        <v>0</v>
      </c>
      <c r="R50">
        <v>0</v>
      </c>
      <c r="S50">
        <f t="shared" si="5"/>
        <v>0</v>
      </c>
    </row>
    <row r="51" spans="1:19" x14ac:dyDescent="0.2">
      <c r="A51" s="1">
        <v>45393</v>
      </c>
      <c r="B51" s="12" t="s">
        <v>70</v>
      </c>
      <c r="C51" s="12" t="s">
        <v>38</v>
      </c>
      <c r="E51" s="12">
        <v>5</v>
      </c>
      <c r="F51" s="12">
        <v>30</v>
      </c>
      <c r="G51" s="12">
        <v>10</v>
      </c>
      <c r="I51" s="7">
        <f t="shared" si="0"/>
        <v>0</v>
      </c>
      <c r="J51" s="11"/>
      <c r="K51" s="11"/>
      <c r="L51">
        <f t="shared" si="1"/>
        <v>0</v>
      </c>
      <c r="M51" s="5">
        <f t="shared" si="2"/>
        <v>0</v>
      </c>
      <c r="N51" s="5">
        <f t="shared" si="3"/>
        <v>0</v>
      </c>
      <c r="O51" t="s">
        <v>56</v>
      </c>
      <c r="P51" t="s">
        <v>57</v>
      </c>
      <c r="Q51">
        <v>0</v>
      </c>
      <c r="R51">
        <v>0</v>
      </c>
      <c r="S51">
        <f t="shared" si="5"/>
        <v>0</v>
      </c>
    </row>
    <row r="52" spans="1:19" x14ac:dyDescent="0.2">
      <c r="A52" s="1">
        <v>45393</v>
      </c>
      <c r="B52" s="7" t="s">
        <v>54</v>
      </c>
      <c r="C52" s="7" t="s">
        <v>32</v>
      </c>
      <c r="E52" s="7">
        <v>4</v>
      </c>
      <c r="F52" s="7">
        <v>30</v>
      </c>
      <c r="G52" s="7">
        <v>8</v>
      </c>
      <c r="I52" s="7">
        <f t="shared" si="0"/>
        <v>14.999999999999947</v>
      </c>
      <c r="J52" s="11">
        <v>0.61458333333333337</v>
      </c>
      <c r="K52" s="11">
        <v>0.625</v>
      </c>
      <c r="L52">
        <f t="shared" si="1"/>
        <v>8</v>
      </c>
      <c r="M52" s="5">
        <f t="shared" si="2"/>
        <v>45393.614583333336</v>
      </c>
      <c r="N52" s="5">
        <f t="shared" si="3"/>
        <v>45393.625</v>
      </c>
      <c r="O52" t="s">
        <v>56</v>
      </c>
      <c r="P52" t="s">
        <v>57</v>
      </c>
      <c r="Q52">
        <v>0</v>
      </c>
      <c r="R52">
        <v>0</v>
      </c>
      <c r="S52">
        <f t="shared" si="5"/>
        <v>45393</v>
      </c>
    </row>
    <row r="53" spans="1:19" x14ac:dyDescent="0.2">
      <c r="A53" s="1">
        <v>45393</v>
      </c>
      <c r="B53" s="7" t="s">
        <v>63</v>
      </c>
      <c r="C53" s="7" t="s">
        <v>32</v>
      </c>
      <c r="E53" s="7">
        <v>2</v>
      </c>
      <c r="F53" s="7">
        <v>15</v>
      </c>
      <c r="G53" s="7">
        <v>8</v>
      </c>
      <c r="I53" s="7">
        <f t="shared" si="0"/>
        <v>0</v>
      </c>
      <c r="J53" s="11"/>
      <c r="K53" s="11"/>
      <c r="L53">
        <f t="shared" si="1"/>
        <v>0</v>
      </c>
      <c r="M53" s="5">
        <f t="shared" si="2"/>
        <v>0</v>
      </c>
      <c r="N53" s="5">
        <f t="shared" si="3"/>
        <v>0</v>
      </c>
      <c r="O53" t="s">
        <v>56</v>
      </c>
      <c r="P53" t="s">
        <v>57</v>
      </c>
      <c r="Q53">
        <v>0</v>
      </c>
      <c r="R53">
        <v>0</v>
      </c>
      <c r="S53">
        <f t="shared" si="5"/>
        <v>0</v>
      </c>
    </row>
    <row r="54" spans="1:19" x14ac:dyDescent="0.2">
      <c r="A54" s="1">
        <v>45393</v>
      </c>
      <c r="B54" s="12" t="s">
        <v>51</v>
      </c>
      <c r="C54" s="12" t="s">
        <v>37</v>
      </c>
      <c r="E54" s="12">
        <v>2</v>
      </c>
      <c r="F54" s="12">
        <v>15</v>
      </c>
      <c r="G54" s="12">
        <v>8</v>
      </c>
      <c r="I54" s="7">
        <f t="shared" si="0"/>
        <v>0</v>
      </c>
      <c r="J54" s="11"/>
      <c r="K54" s="11"/>
      <c r="L54">
        <f t="shared" si="1"/>
        <v>0</v>
      </c>
      <c r="M54" s="5">
        <f t="shared" si="2"/>
        <v>0</v>
      </c>
      <c r="N54" s="5">
        <f t="shared" si="3"/>
        <v>0</v>
      </c>
      <c r="O54" t="s">
        <v>56</v>
      </c>
      <c r="P54" t="s">
        <v>57</v>
      </c>
      <c r="Q54">
        <v>0</v>
      </c>
      <c r="R54">
        <v>0</v>
      </c>
      <c r="S54">
        <f t="shared" si="5"/>
        <v>0</v>
      </c>
    </row>
    <row r="55" spans="1:19" x14ac:dyDescent="0.2">
      <c r="A55" s="1">
        <v>45393</v>
      </c>
      <c r="B55" s="12" t="s">
        <v>95</v>
      </c>
      <c r="C55" s="12" t="s">
        <v>32</v>
      </c>
      <c r="E55" s="12">
        <v>4</v>
      </c>
      <c r="F55" s="12">
        <v>30</v>
      </c>
      <c r="G55" s="12">
        <v>8</v>
      </c>
      <c r="I55" s="7">
        <f t="shared" si="0"/>
        <v>0</v>
      </c>
      <c r="J55" s="11"/>
      <c r="K55" s="11"/>
      <c r="L55">
        <f t="shared" si="1"/>
        <v>0</v>
      </c>
      <c r="M55" s="5">
        <f t="shared" si="2"/>
        <v>0</v>
      </c>
      <c r="N55" s="5">
        <f t="shared" si="3"/>
        <v>0</v>
      </c>
      <c r="O55" t="s">
        <v>56</v>
      </c>
      <c r="P55" t="s">
        <v>57</v>
      </c>
      <c r="Q55">
        <v>0</v>
      </c>
      <c r="R55">
        <v>0</v>
      </c>
      <c r="S55">
        <f t="shared" si="5"/>
        <v>0</v>
      </c>
    </row>
    <row r="56" spans="1:19" x14ac:dyDescent="0.2">
      <c r="A56" s="1">
        <v>45393</v>
      </c>
      <c r="B56" s="12" t="s">
        <v>77</v>
      </c>
      <c r="C56" s="12" t="s">
        <v>32</v>
      </c>
      <c r="E56" s="12">
        <v>2</v>
      </c>
      <c r="F56" s="12">
        <v>20</v>
      </c>
      <c r="G56" s="12">
        <v>6</v>
      </c>
      <c r="I56" s="7">
        <f t="shared" si="0"/>
        <v>0</v>
      </c>
      <c r="J56" s="11"/>
      <c r="K56" s="11"/>
      <c r="L56">
        <f t="shared" si="1"/>
        <v>0</v>
      </c>
      <c r="M56" s="5">
        <f t="shared" si="2"/>
        <v>0</v>
      </c>
      <c r="N56" s="5">
        <f t="shared" si="3"/>
        <v>0</v>
      </c>
      <c r="O56" t="s">
        <v>56</v>
      </c>
      <c r="P56" t="s">
        <v>57</v>
      </c>
      <c r="Q56">
        <v>0</v>
      </c>
      <c r="R56">
        <v>0</v>
      </c>
      <c r="S56">
        <f t="shared" si="5"/>
        <v>0</v>
      </c>
    </row>
    <row r="57" spans="1:19" x14ac:dyDescent="0.2">
      <c r="A57" s="1">
        <v>45393</v>
      </c>
      <c r="B57" s="12" t="s">
        <v>92</v>
      </c>
      <c r="C57" s="12" t="s">
        <v>32</v>
      </c>
      <c r="E57" s="12">
        <v>2</v>
      </c>
      <c r="F57" s="12">
        <v>20</v>
      </c>
      <c r="G57" s="12">
        <v>6</v>
      </c>
      <c r="I57" s="7">
        <f t="shared" si="0"/>
        <v>0</v>
      </c>
      <c r="J57" s="11"/>
      <c r="K57" s="11"/>
      <c r="L57">
        <f t="shared" si="1"/>
        <v>0</v>
      </c>
      <c r="M57" s="5">
        <f t="shared" si="2"/>
        <v>0</v>
      </c>
      <c r="N57" s="5">
        <f t="shared" si="3"/>
        <v>0</v>
      </c>
      <c r="O57" t="s">
        <v>56</v>
      </c>
      <c r="P57" t="s">
        <v>57</v>
      </c>
      <c r="Q57">
        <v>0</v>
      </c>
      <c r="R57">
        <v>0</v>
      </c>
      <c r="S57">
        <f t="shared" si="5"/>
        <v>0</v>
      </c>
    </row>
    <row r="58" spans="1:19" x14ac:dyDescent="0.2">
      <c r="A58" s="1">
        <v>45393</v>
      </c>
      <c r="B58" s="12" t="s">
        <v>41</v>
      </c>
      <c r="C58" s="12" t="s">
        <v>32</v>
      </c>
      <c r="E58" s="12">
        <v>2</v>
      </c>
      <c r="F58" s="12">
        <v>20</v>
      </c>
      <c r="G58" s="12">
        <v>6</v>
      </c>
      <c r="I58" s="7">
        <f t="shared" si="0"/>
        <v>0</v>
      </c>
      <c r="J58" s="11"/>
      <c r="K58" s="11"/>
      <c r="L58">
        <f t="shared" si="1"/>
        <v>0</v>
      </c>
      <c r="M58" s="5">
        <f t="shared" si="2"/>
        <v>0</v>
      </c>
      <c r="N58" s="5">
        <f t="shared" si="3"/>
        <v>0</v>
      </c>
      <c r="O58" t="s">
        <v>56</v>
      </c>
      <c r="P58" t="s">
        <v>57</v>
      </c>
      <c r="Q58">
        <v>0</v>
      </c>
      <c r="R58">
        <v>0</v>
      </c>
      <c r="S58">
        <f t="shared" si="5"/>
        <v>0</v>
      </c>
    </row>
    <row r="59" spans="1:19" x14ac:dyDescent="0.2">
      <c r="A59" s="1">
        <v>45393</v>
      </c>
      <c r="B59" s="12" t="s">
        <v>55</v>
      </c>
      <c r="C59" s="12" t="s">
        <v>35</v>
      </c>
      <c r="D59" t="s">
        <v>78</v>
      </c>
      <c r="E59" s="12">
        <v>3</v>
      </c>
      <c r="F59" s="12">
        <v>30</v>
      </c>
      <c r="G59" s="12">
        <v>6</v>
      </c>
      <c r="I59" s="7">
        <f t="shared" si="0"/>
        <v>19.999999999999929</v>
      </c>
      <c r="J59" s="11">
        <v>0.57986111111111116</v>
      </c>
      <c r="K59" s="11">
        <v>0.59375</v>
      </c>
      <c r="L59">
        <f t="shared" si="1"/>
        <v>6</v>
      </c>
      <c r="M59" s="5">
        <f t="shared" si="2"/>
        <v>45393.579861111109</v>
      </c>
      <c r="N59" s="5">
        <f t="shared" si="3"/>
        <v>45393.59375</v>
      </c>
      <c r="O59" t="s">
        <v>56</v>
      </c>
      <c r="P59" t="s">
        <v>57</v>
      </c>
      <c r="Q59">
        <v>0</v>
      </c>
      <c r="R59">
        <v>0</v>
      </c>
      <c r="S59">
        <f t="shared" si="5"/>
        <v>45393</v>
      </c>
    </row>
    <row r="60" spans="1:19" x14ac:dyDescent="0.2">
      <c r="A60" s="1">
        <v>45393</v>
      </c>
      <c r="B60" s="12" t="s">
        <v>55</v>
      </c>
      <c r="C60" s="12" t="s">
        <v>35</v>
      </c>
      <c r="D60" t="s">
        <v>78</v>
      </c>
      <c r="E60" s="12">
        <v>3</v>
      </c>
      <c r="F60" s="12">
        <v>30</v>
      </c>
      <c r="G60" s="12">
        <v>6</v>
      </c>
      <c r="I60" s="7">
        <f t="shared" si="0"/>
        <v>40.000000000000014</v>
      </c>
      <c r="J60" s="11">
        <v>0.82638888888888884</v>
      </c>
      <c r="K60" s="11">
        <v>0.85416666666666663</v>
      </c>
      <c r="L60">
        <f t="shared" si="1"/>
        <v>6</v>
      </c>
      <c r="M60" s="5">
        <f t="shared" si="2"/>
        <v>45393.826388888891</v>
      </c>
      <c r="N60" s="5">
        <f t="shared" si="3"/>
        <v>45393.854166666664</v>
      </c>
      <c r="O60" t="s">
        <v>56</v>
      </c>
      <c r="P60" t="s">
        <v>57</v>
      </c>
      <c r="Q60">
        <v>0</v>
      </c>
      <c r="R60">
        <v>0</v>
      </c>
      <c r="S60">
        <f t="shared" si="5"/>
        <v>45393</v>
      </c>
    </row>
    <row r="61" spans="1:19" x14ac:dyDescent="0.2">
      <c r="A61" s="1">
        <v>45393</v>
      </c>
      <c r="B61" s="12" t="s">
        <v>97</v>
      </c>
      <c r="C61" s="12" t="s">
        <v>32</v>
      </c>
      <c r="E61" s="12">
        <v>1</v>
      </c>
      <c r="F61" s="12">
        <v>10</v>
      </c>
      <c r="G61" s="12">
        <v>6</v>
      </c>
      <c r="I61" s="7">
        <f t="shared" si="0"/>
        <v>0</v>
      </c>
      <c r="J61" s="11"/>
      <c r="K61" s="11"/>
      <c r="L61">
        <f t="shared" si="1"/>
        <v>0</v>
      </c>
      <c r="M61" s="5">
        <f t="shared" si="2"/>
        <v>0</v>
      </c>
      <c r="N61" s="5">
        <f t="shared" si="3"/>
        <v>0</v>
      </c>
      <c r="O61" t="s">
        <v>56</v>
      </c>
      <c r="P61" t="s">
        <v>58</v>
      </c>
      <c r="Q61">
        <v>0</v>
      </c>
      <c r="R61">
        <v>0</v>
      </c>
      <c r="S61">
        <f t="shared" si="5"/>
        <v>0</v>
      </c>
    </row>
    <row r="62" spans="1:19" x14ac:dyDescent="0.2">
      <c r="A62" s="1">
        <v>45393</v>
      </c>
      <c r="B62" s="7" t="s">
        <v>39</v>
      </c>
      <c r="C62" s="7" t="s">
        <v>40</v>
      </c>
      <c r="E62" s="7">
        <v>2</v>
      </c>
      <c r="F62" s="7">
        <v>30</v>
      </c>
      <c r="G62" s="7">
        <v>5</v>
      </c>
      <c r="I62" s="7">
        <f t="shared" si="0"/>
        <v>0</v>
      </c>
      <c r="J62" s="11"/>
      <c r="K62" s="11"/>
      <c r="L62">
        <f t="shared" si="1"/>
        <v>0</v>
      </c>
      <c r="M62" s="5">
        <f t="shared" si="2"/>
        <v>0</v>
      </c>
      <c r="N62" s="5">
        <f t="shared" si="3"/>
        <v>0</v>
      </c>
      <c r="O62" t="s">
        <v>56</v>
      </c>
      <c r="P62" t="s">
        <v>57</v>
      </c>
      <c r="Q62">
        <v>0</v>
      </c>
      <c r="R62">
        <v>0</v>
      </c>
      <c r="S62">
        <f t="shared" si="5"/>
        <v>0</v>
      </c>
    </row>
    <row r="63" spans="1:19" x14ac:dyDescent="0.2">
      <c r="A63" s="1">
        <v>45393</v>
      </c>
      <c r="B63" s="12" t="s">
        <v>36</v>
      </c>
      <c r="C63" s="12" t="s">
        <v>37</v>
      </c>
      <c r="D63" t="s">
        <v>94</v>
      </c>
      <c r="E63" s="12">
        <v>5</v>
      </c>
      <c r="F63" s="12">
        <v>60</v>
      </c>
      <c r="G63" s="12">
        <v>5</v>
      </c>
      <c r="I63" s="7">
        <f t="shared" si="0"/>
        <v>15.000000000000107</v>
      </c>
      <c r="J63" s="11">
        <v>0.60069444444444442</v>
      </c>
      <c r="K63" s="11">
        <v>0.61111111111111116</v>
      </c>
      <c r="L63">
        <f t="shared" si="1"/>
        <v>5</v>
      </c>
      <c r="M63" s="5">
        <f t="shared" si="2"/>
        <v>45393.600694444445</v>
      </c>
      <c r="N63" s="5">
        <f t="shared" si="3"/>
        <v>45393.611111111109</v>
      </c>
      <c r="O63" t="s">
        <v>56</v>
      </c>
      <c r="P63" t="s">
        <v>71</v>
      </c>
      <c r="Q63">
        <v>0</v>
      </c>
      <c r="R63">
        <v>0</v>
      </c>
      <c r="S63">
        <f t="shared" si="5"/>
        <v>45393</v>
      </c>
    </row>
    <row r="64" spans="1:19" x14ac:dyDescent="0.2">
      <c r="A64" s="1">
        <v>45393</v>
      </c>
      <c r="B64" s="12" t="s">
        <v>36</v>
      </c>
      <c r="C64" s="12" t="s">
        <v>37</v>
      </c>
      <c r="D64" t="s">
        <v>94</v>
      </c>
      <c r="E64" s="12">
        <v>5</v>
      </c>
      <c r="F64" s="12">
        <v>60</v>
      </c>
      <c r="G64" s="12">
        <v>5</v>
      </c>
      <c r="I64" s="7">
        <f t="shared" si="0"/>
        <v>35.000000000000036</v>
      </c>
      <c r="J64" s="11">
        <v>0.5</v>
      </c>
      <c r="K64" s="11">
        <v>0.52430555555555558</v>
      </c>
      <c r="L64">
        <f t="shared" si="1"/>
        <v>5</v>
      </c>
      <c r="M64" s="5">
        <f t="shared" si="2"/>
        <v>45393.5</v>
      </c>
      <c r="N64" s="5">
        <f t="shared" si="3"/>
        <v>45393.524305555555</v>
      </c>
      <c r="O64" t="s">
        <v>56</v>
      </c>
      <c r="P64" t="s">
        <v>71</v>
      </c>
      <c r="Q64">
        <v>0</v>
      </c>
      <c r="R64">
        <v>0</v>
      </c>
      <c r="S64">
        <f t="shared" si="5"/>
        <v>45393</v>
      </c>
    </row>
    <row r="65" spans="1:19" x14ac:dyDescent="0.2">
      <c r="A65" s="1">
        <v>45393</v>
      </c>
      <c r="B65" s="12" t="s">
        <v>36</v>
      </c>
      <c r="C65" s="12" t="s">
        <v>37</v>
      </c>
      <c r="E65" s="12">
        <v>5</v>
      </c>
      <c r="F65" s="12">
        <v>60</v>
      </c>
      <c r="G65" s="12">
        <v>5</v>
      </c>
      <c r="I65" s="7">
        <f t="shared" si="0"/>
        <v>249.99999999999991</v>
      </c>
      <c r="J65" s="11">
        <v>0.80555555555555558</v>
      </c>
      <c r="K65" s="11">
        <v>0.97916666666666663</v>
      </c>
      <c r="L65">
        <f t="shared" si="1"/>
        <v>5</v>
      </c>
      <c r="M65" s="5">
        <f t="shared" si="2"/>
        <v>45393.805555555555</v>
      </c>
      <c r="N65" s="5">
        <f t="shared" si="3"/>
        <v>45393.979166666664</v>
      </c>
      <c r="O65" t="s">
        <v>56</v>
      </c>
      <c r="P65" t="s">
        <v>71</v>
      </c>
      <c r="Q65">
        <v>0</v>
      </c>
      <c r="R65">
        <v>0</v>
      </c>
      <c r="S65">
        <f t="shared" si="5"/>
        <v>45393</v>
      </c>
    </row>
    <row r="66" spans="1:19" x14ac:dyDescent="0.2">
      <c r="A66" s="1">
        <v>45393</v>
      </c>
      <c r="B66" s="7" t="s">
        <v>65</v>
      </c>
      <c r="C66" s="7" t="s">
        <v>37</v>
      </c>
      <c r="E66" s="7">
        <v>5</v>
      </c>
      <c r="F66" s="7">
        <v>60</v>
      </c>
      <c r="G66" s="7">
        <v>5</v>
      </c>
      <c r="I66" s="7">
        <f t="shared" ref="I66:I129" si="6">IF(J66=0, 0, (K66-J66)*1440)</f>
        <v>24.999999999999993</v>
      </c>
      <c r="J66" s="11">
        <v>0.42708333333333331</v>
      </c>
      <c r="K66" s="11">
        <v>0.44444444444444442</v>
      </c>
      <c r="L66">
        <f t="shared" ref="L66:L129" si="7">IF(I66&gt;0, G66, 0)</f>
        <v>5</v>
      </c>
      <c r="M66" s="5">
        <f t="shared" ref="M66:M129" si="8">IF(I66=0,0,A66+J66)</f>
        <v>45393.427083333336</v>
      </c>
      <c r="N66" s="5">
        <f t="shared" ref="N66:N129" si="9">IF(I66&gt;0,A66+K66,0)</f>
        <v>45393.444444444445</v>
      </c>
      <c r="O66" t="s">
        <v>56</v>
      </c>
      <c r="P66" t="s">
        <v>71</v>
      </c>
      <c r="Q66">
        <v>0</v>
      </c>
      <c r="R66">
        <v>0</v>
      </c>
      <c r="S66">
        <f t="shared" si="5"/>
        <v>45393</v>
      </c>
    </row>
    <row r="67" spans="1:19" x14ac:dyDescent="0.2">
      <c r="A67" s="1">
        <v>45393</v>
      </c>
      <c r="B67" s="7" t="s">
        <v>65</v>
      </c>
      <c r="C67" s="7" t="s">
        <v>37</v>
      </c>
      <c r="E67" s="7">
        <v>5</v>
      </c>
      <c r="F67" s="7">
        <v>60</v>
      </c>
      <c r="G67" s="7">
        <v>5</v>
      </c>
      <c r="I67" s="7">
        <f t="shared" si="6"/>
        <v>99.999999999999972</v>
      </c>
      <c r="J67" s="11">
        <v>0.73611111111111116</v>
      </c>
      <c r="K67" s="11">
        <v>0.80555555555555558</v>
      </c>
      <c r="L67">
        <f t="shared" si="7"/>
        <v>5</v>
      </c>
      <c r="M67" s="5">
        <f t="shared" si="8"/>
        <v>45393.736111111109</v>
      </c>
      <c r="N67" s="5">
        <f t="shared" si="9"/>
        <v>45393.805555555555</v>
      </c>
      <c r="O67" t="s">
        <v>56</v>
      </c>
      <c r="P67" t="s">
        <v>71</v>
      </c>
      <c r="Q67">
        <v>0</v>
      </c>
      <c r="R67">
        <v>0</v>
      </c>
      <c r="S67">
        <f t="shared" si="5"/>
        <v>45393</v>
      </c>
    </row>
    <row r="68" spans="1:19" x14ac:dyDescent="0.2">
      <c r="A68" s="1">
        <v>45393</v>
      </c>
      <c r="B68" s="7" t="s">
        <v>52</v>
      </c>
      <c r="C68" s="7" t="s">
        <v>32</v>
      </c>
      <c r="E68" s="7">
        <v>2</v>
      </c>
      <c r="F68" s="7">
        <v>30</v>
      </c>
      <c r="G68" s="7">
        <v>4</v>
      </c>
      <c r="I68" s="7">
        <f t="shared" si="6"/>
        <v>0</v>
      </c>
      <c r="J68" s="11"/>
      <c r="K68" s="11"/>
      <c r="L68">
        <f t="shared" si="7"/>
        <v>0</v>
      </c>
      <c r="M68" s="5">
        <f t="shared" si="8"/>
        <v>0</v>
      </c>
      <c r="N68" s="5">
        <f t="shared" si="9"/>
        <v>0</v>
      </c>
      <c r="O68" t="s">
        <v>56</v>
      </c>
      <c r="P68" t="s">
        <v>57</v>
      </c>
      <c r="Q68">
        <v>0</v>
      </c>
      <c r="R68">
        <v>0</v>
      </c>
      <c r="S68">
        <f t="shared" si="5"/>
        <v>0</v>
      </c>
    </row>
    <row r="69" spans="1:19" x14ac:dyDescent="0.2">
      <c r="A69" s="1">
        <v>45393</v>
      </c>
      <c r="B69" s="12" t="s">
        <v>68</v>
      </c>
      <c r="C69" s="12" t="s">
        <v>38</v>
      </c>
      <c r="E69" s="12">
        <v>2</v>
      </c>
      <c r="F69" s="12">
        <v>30</v>
      </c>
      <c r="G69" s="12">
        <v>4</v>
      </c>
      <c r="I69" s="7">
        <f t="shared" si="6"/>
        <v>0</v>
      </c>
      <c r="L69">
        <f t="shared" si="7"/>
        <v>0</v>
      </c>
      <c r="M69" s="5">
        <f t="shared" si="8"/>
        <v>0</v>
      </c>
      <c r="N69" s="5">
        <f t="shared" si="9"/>
        <v>0</v>
      </c>
      <c r="O69" t="s">
        <v>56</v>
      </c>
      <c r="P69" t="s">
        <v>57</v>
      </c>
      <c r="Q69">
        <v>0</v>
      </c>
      <c r="R69">
        <v>0</v>
      </c>
      <c r="S69">
        <f t="shared" si="5"/>
        <v>0</v>
      </c>
    </row>
    <row r="70" spans="1:19" x14ac:dyDescent="0.2">
      <c r="A70" s="1">
        <v>45393</v>
      </c>
      <c r="B70" s="7" t="s">
        <v>41</v>
      </c>
      <c r="C70" s="7" t="s">
        <v>32</v>
      </c>
      <c r="E70" s="7">
        <v>4</v>
      </c>
      <c r="F70" s="7">
        <v>60</v>
      </c>
      <c r="G70" s="7">
        <v>4</v>
      </c>
      <c r="I70" s="7">
        <f t="shared" si="6"/>
        <v>75.000000000000057</v>
      </c>
      <c r="J70" s="11">
        <v>0.90625</v>
      </c>
      <c r="K70" s="11">
        <v>0.95833333333333337</v>
      </c>
      <c r="L70">
        <f t="shared" si="7"/>
        <v>4</v>
      </c>
      <c r="M70" s="5">
        <f t="shared" si="8"/>
        <v>45393.90625</v>
      </c>
      <c r="N70" s="5">
        <f t="shared" si="9"/>
        <v>45393.958333333336</v>
      </c>
      <c r="O70" t="s">
        <v>56</v>
      </c>
      <c r="P70" t="s">
        <v>57</v>
      </c>
      <c r="Q70">
        <v>0</v>
      </c>
      <c r="R70">
        <v>0</v>
      </c>
      <c r="S70">
        <f t="shared" si="5"/>
        <v>45393</v>
      </c>
    </row>
    <row r="71" spans="1:19" x14ac:dyDescent="0.2">
      <c r="A71" s="1">
        <v>45393</v>
      </c>
      <c r="B71" s="7" t="s">
        <v>41</v>
      </c>
      <c r="C71" s="7" t="s">
        <v>32</v>
      </c>
      <c r="E71" s="7">
        <v>4</v>
      </c>
      <c r="F71" s="7">
        <v>60</v>
      </c>
      <c r="G71" s="7">
        <v>4</v>
      </c>
      <c r="I71" s="7">
        <f t="shared" si="6"/>
        <v>144.99999999999997</v>
      </c>
      <c r="J71" s="11">
        <v>0.63194444444444442</v>
      </c>
      <c r="K71" s="11">
        <v>0.73263888888888884</v>
      </c>
      <c r="L71">
        <f t="shared" si="7"/>
        <v>4</v>
      </c>
      <c r="M71" s="5">
        <f t="shared" si="8"/>
        <v>45393.631944444445</v>
      </c>
      <c r="N71" s="5">
        <f t="shared" si="9"/>
        <v>45393.732638888891</v>
      </c>
      <c r="O71" t="s">
        <v>56</v>
      </c>
      <c r="P71" t="s">
        <v>57</v>
      </c>
      <c r="Q71">
        <v>0</v>
      </c>
      <c r="R71">
        <v>0</v>
      </c>
      <c r="S71">
        <f t="shared" si="5"/>
        <v>45393</v>
      </c>
    </row>
    <row r="72" spans="1:19" x14ac:dyDescent="0.2">
      <c r="A72" s="1">
        <v>45393</v>
      </c>
      <c r="B72" s="12" t="s">
        <v>84</v>
      </c>
      <c r="C72" s="12" t="s">
        <v>32</v>
      </c>
      <c r="E72" s="12">
        <v>2</v>
      </c>
      <c r="F72" s="12">
        <v>30</v>
      </c>
      <c r="G72" s="12">
        <v>4</v>
      </c>
      <c r="I72" s="7">
        <f t="shared" si="6"/>
        <v>0</v>
      </c>
      <c r="J72" s="11"/>
      <c r="K72" s="11"/>
      <c r="L72">
        <f t="shared" si="7"/>
        <v>0</v>
      </c>
      <c r="M72" s="5">
        <f t="shared" si="8"/>
        <v>0</v>
      </c>
      <c r="N72" s="5">
        <f t="shared" si="9"/>
        <v>0</v>
      </c>
      <c r="O72" t="s">
        <v>56</v>
      </c>
      <c r="P72" t="s">
        <v>57</v>
      </c>
      <c r="Q72">
        <v>0</v>
      </c>
      <c r="R72">
        <v>0</v>
      </c>
      <c r="S72">
        <f t="shared" si="5"/>
        <v>0</v>
      </c>
    </row>
    <row r="73" spans="1:19" x14ac:dyDescent="0.2">
      <c r="A73" s="1">
        <v>45393</v>
      </c>
      <c r="B73" s="12" t="s">
        <v>82</v>
      </c>
      <c r="C73" s="12" t="s">
        <v>32</v>
      </c>
      <c r="E73" s="12">
        <v>2</v>
      </c>
      <c r="F73" s="12">
        <v>30</v>
      </c>
      <c r="G73" s="12">
        <v>4</v>
      </c>
      <c r="I73" s="7">
        <f t="shared" si="6"/>
        <v>0</v>
      </c>
      <c r="J73" s="11"/>
      <c r="K73" s="11"/>
      <c r="L73">
        <f t="shared" si="7"/>
        <v>0</v>
      </c>
      <c r="M73" s="5">
        <f t="shared" si="8"/>
        <v>0</v>
      </c>
      <c r="N73" s="5">
        <f t="shared" si="9"/>
        <v>0</v>
      </c>
      <c r="O73" t="s">
        <v>56</v>
      </c>
      <c r="P73" t="s">
        <v>57</v>
      </c>
      <c r="Q73">
        <v>0</v>
      </c>
      <c r="R73">
        <v>0</v>
      </c>
      <c r="S73">
        <f t="shared" si="5"/>
        <v>0</v>
      </c>
    </row>
    <row r="74" spans="1:19" x14ac:dyDescent="0.2">
      <c r="A74" s="1">
        <v>45393</v>
      </c>
      <c r="B74" s="12" t="s">
        <v>89</v>
      </c>
      <c r="C74" s="12" t="s">
        <v>32</v>
      </c>
      <c r="E74" s="12">
        <v>1</v>
      </c>
      <c r="F74" s="12">
        <v>15</v>
      </c>
      <c r="G74" s="12">
        <v>4</v>
      </c>
      <c r="I74" s="7">
        <f t="shared" si="6"/>
        <v>0</v>
      </c>
      <c r="J74" s="11"/>
      <c r="K74" s="11"/>
      <c r="L74">
        <f t="shared" si="7"/>
        <v>0</v>
      </c>
      <c r="M74" s="5">
        <f t="shared" si="8"/>
        <v>0</v>
      </c>
      <c r="N74" s="5">
        <f t="shared" si="9"/>
        <v>0</v>
      </c>
      <c r="O74" t="s">
        <v>56</v>
      </c>
      <c r="P74" t="s">
        <v>57</v>
      </c>
      <c r="Q74">
        <v>0</v>
      </c>
      <c r="R74">
        <v>0</v>
      </c>
      <c r="S74">
        <f t="shared" si="5"/>
        <v>0</v>
      </c>
    </row>
    <row r="75" spans="1:19" x14ac:dyDescent="0.2">
      <c r="A75" s="1">
        <v>45393</v>
      </c>
      <c r="B75" s="12" t="s">
        <v>91</v>
      </c>
      <c r="C75" s="12" t="s">
        <v>32</v>
      </c>
      <c r="E75" s="12">
        <v>2</v>
      </c>
      <c r="F75" s="12">
        <v>30</v>
      </c>
      <c r="G75" s="12">
        <v>4</v>
      </c>
      <c r="I75" s="7">
        <f t="shared" si="6"/>
        <v>0</v>
      </c>
      <c r="J75" s="11"/>
      <c r="K75" s="11"/>
      <c r="L75">
        <f t="shared" si="7"/>
        <v>0</v>
      </c>
      <c r="M75" s="5">
        <f t="shared" si="8"/>
        <v>0</v>
      </c>
      <c r="N75" s="5">
        <f t="shared" si="9"/>
        <v>0</v>
      </c>
      <c r="O75" t="s">
        <v>56</v>
      </c>
      <c r="P75" t="s">
        <v>57</v>
      </c>
      <c r="Q75">
        <v>0</v>
      </c>
      <c r="R75">
        <v>0</v>
      </c>
      <c r="S75">
        <f t="shared" si="5"/>
        <v>0</v>
      </c>
    </row>
    <row r="76" spans="1:19" x14ac:dyDescent="0.2">
      <c r="A76" s="1">
        <v>45393</v>
      </c>
      <c r="B76" s="12" t="s">
        <v>60</v>
      </c>
      <c r="C76" s="12" t="s">
        <v>32</v>
      </c>
      <c r="E76" s="12">
        <v>2</v>
      </c>
      <c r="F76" s="12">
        <v>30</v>
      </c>
      <c r="G76" s="12">
        <v>4</v>
      </c>
      <c r="I76" s="7">
        <f t="shared" si="6"/>
        <v>0</v>
      </c>
      <c r="J76" s="11"/>
      <c r="K76" s="11"/>
      <c r="L76">
        <f t="shared" si="7"/>
        <v>0</v>
      </c>
      <c r="M76" s="5">
        <f t="shared" si="8"/>
        <v>0</v>
      </c>
      <c r="N76" s="5">
        <f t="shared" si="9"/>
        <v>0</v>
      </c>
      <c r="O76" t="s">
        <v>56</v>
      </c>
      <c r="P76" t="s">
        <v>57</v>
      </c>
      <c r="Q76">
        <v>0</v>
      </c>
      <c r="R76">
        <v>0</v>
      </c>
      <c r="S76">
        <f t="shared" si="5"/>
        <v>0</v>
      </c>
    </row>
    <row r="77" spans="1:19" x14ac:dyDescent="0.2">
      <c r="A77" s="1">
        <v>45393</v>
      </c>
      <c r="B77" s="12" t="s">
        <v>67</v>
      </c>
      <c r="C77" s="12" t="s">
        <v>32</v>
      </c>
      <c r="E77" s="12">
        <v>1</v>
      </c>
      <c r="F77" s="12">
        <v>20</v>
      </c>
      <c r="G77" s="12">
        <v>3</v>
      </c>
      <c r="I77" s="7">
        <f t="shared" si="6"/>
        <v>0</v>
      </c>
      <c r="K77" s="11"/>
      <c r="L77">
        <f t="shared" si="7"/>
        <v>0</v>
      </c>
      <c r="M77" s="5">
        <f t="shared" si="8"/>
        <v>0</v>
      </c>
      <c r="N77" s="5">
        <f t="shared" si="9"/>
        <v>0</v>
      </c>
      <c r="O77" t="s">
        <v>56</v>
      </c>
      <c r="P77" t="s">
        <v>57</v>
      </c>
      <c r="Q77">
        <v>0</v>
      </c>
      <c r="R77">
        <v>0</v>
      </c>
      <c r="S77">
        <f t="shared" si="5"/>
        <v>0</v>
      </c>
    </row>
    <row r="78" spans="1:19" x14ac:dyDescent="0.2">
      <c r="A78" s="1">
        <v>45393</v>
      </c>
      <c r="B78" s="12" t="s">
        <v>93</v>
      </c>
      <c r="C78" s="12" t="s">
        <v>32</v>
      </c>
      <c r="E78" s="12">
        <v>1</v>
      </c>
      <c r="F78" s="12">
        <v>20</v>
      </c>
      <c r="G78" s="12">
        <v>3</v>
      </c>
      <c r="I78" s="7">
        <f t="shared" si="6"/>
        <v>0</v>
      </c>
      <c r="J78" s="11"/>
      <c r="K78" s="11"/>
      <c r="L78">
        <f t="shared" si="7"/>
        <v>0</v>
      </c>
      <c r="M78" s="5">
        <f t="shared" si="8"/>
        <v>0</v>
      </c>
      <c r="N78" s="5">
        <f t="shared" si="9"/>
        <v>0</v>
      </c>
      <c r="O78" t="s">
        <v>56</v>
      </c>
      <c r="P78" t="s">
        <v>57</v>
      </c>
      <c r="Q78">
        <v>0</v>
      </c>
      <c r="R78">
        <v>0</v>
      </c>
      <c r="S78">
        <f t="shared" si="5"/>
        <v>0</v>
      </c>
    </row>
    <row r="79" spans="1:19" x14ac:dyDescent="0.2">
      <c r="A79" s="1">
        <v>45393</v>
      </c>
      <c r="B79" s="7" t="s">
        <v>41</v>
      </c>
      <c r="C79" s="7" t="s">
        <v>32</v>
      </c>
      <c r="E79" s="7">
        <v>2</v>
      </c>
      <c r="F79" s="7">
        <v>60</v>
      </c>
      <c r="G79" s="7">
        <v>2</v>
      </c>
      <c r="I79" s="7">
        <f t="shared" si="6"/>
        <v>0</v>
      </c>
      <c r="J79" s="11"/>
      <c r="K79" s="11"/>
      <c r="L79">
        <f t="shared" si="7"/>
        <v>0</v>
      </c>
      <c r="M79" s="5">
        <f t="shared" si="8"/>
        <v>0</v>
      </c>
      <c r="N79" s="5">
        <f t="shared" si="9"/>
        <v>0</v>
      </c>
      <c r="O79" t="s">
        <v>56</v>
      </c>
      <c r="P79" t="s">
        <v>57</v>
      </c>
      <c r="Q79">
        <v>0</v>
      </c>
      <c r="R79">
        <v>0</v>
      </c>
      <c r="S79">
        <f t="shared" si="5"/>
        <v>0</v>
      </c>
    </row>
    <row r="80" spans="1:19" x14ac:dyDescent="0.2">
      <c r="A80" s="1">
        <v>45393</v>
      </c>
      <c r="B80" s="7" t="s">
        <v>53</v>
      </c>
      <c r="C80" s="7" t="s">
        <v>38</v>
      </c>
      <c r="D80" s="15"/>
      <c r="E80" s="7">
        <v>1</v>
      </c>
      <c r="F80" s="7">
        <v>30</v>
      </c>
      <c r="G80" s="7">
        <v>2</v>
      </c>
      <c r="I80" s="7">
        <f t="shared" si="6"/>
        <v>0</v>
      </c>
      <c r="J80" s="11"/>
      <c r="K80" s="11"/>
      <c r="L80">
        <f t="shared" si="7"/>
        <v>0</v>
      </c>
      <c r="M80" s="5">
        <f t="shared" si="8"/>
        <v>0</v>
      </c>
      <c r="N80" s="5">
        <f t="shared" si="9"/>
        <v>0</v>
      </c>
      <c r="O80" t="s">
        <v>56</v>
      </c>
      <c r="P80" t="s">
        <v>57</v>
      </c>
      <c r="Q80">
        <v>0</v>
      </c>
      <c r="R80">
        <v>0</v>
      </c>
      <c r="S80">
        <f t="shared" si="5"/>
        <v>0</v>
      </c>
    </row>
    <row r="81" spans="1:19" x14ac:dyDescent="0.2">
      <c r="A81" s="1">
        <v>45393</v>
      </c>
      <c r="B81" s="7" t="s">
        <v>61</v>
      </c>
      <c r="C81" s="7" t="s">
        <v>73</v>
      </c>
      <c r="E81" s="7">
        <v>2</v>
      </c>
      <c r="F81" s="7">
        <v>60</v>
      </c>
      <c r="G81" s="7">
        <v>2</v>
      </c>
      <c r="I81" s="7">
        <f t="shared" si="6"/>
        <v>0</v>
      </c>
      <c r="J81" s="11"/>
      <c r="K81" s="11"/>
      <c r="L81">
        <f t="shared" si="7"/>
        <v>0</v>
      </c>
      <c r="M81" s="5">
        <f t="shared" si="8"/>
        <v>0</v>
      </c>
      <c r="N81" s="5">
        <f t="shared" si="9"/>
        <v>0</v>
      </c>
      <c r="O81" t="s">
        <v>56</v>
      </c>
      <c r="P81" t="s">
        <v>57</v>
      </c>
      <c r="Q81">
        <v>0</v>
      </c>
      <c r="R81">
        <v>0</v>
      </c>
      <c r="S81">
        <f t="shared" si="5"/>
        <v>0</v>
      </c>
    </row>
    <row r="82" spans="1:19" x14ac:dyDescent="0.2">
      <c r="A82" s="1">
        <v>45393</v>
      </c>
      <c r="B82" s="12" t="s">
        <v>79</v>
      </c>
      <c r="C82" s="12" t="s">
        <v>69</v>
      </c>
      <c r="E82" s="12">
        <v>1</v>
      </c>
      <c r="F82" s="12">
        <v>30</v>
      </c>
      <c r="G82" s="12">
        <v>2</v>
      </c>
      <c r="I82" s="7">
        <f t="shared" si="6"/>
        <v>0</v>
      </c>
      <c r="J82" s="11"/>
      <c r="K82" s="11"/>
      <c r="L82">
        <f t="shared" si="7"/>
        <v>0</v>
      </c>
      <c r="M82" s="5">
        <f t="shared" si="8"/>
        <v>0</v>
      </c>
      <c r="N82" s="5">
        <f t="shared" si="9"/>
        <v>0</v>
      </c>
      <c r="O82" t="s">
        <v>56</v>
      </c>
      <c r="P82" t="s">
        <v>57</v>
      </c>
      <c r="Q82">
        <v>0</v>
      </c>
      <c r="R82">
        <v>0</v>
      </c>
      <c r="S82">
        <f t="shared" si="5"/>
        <v>0</v>
      </c>
    </row>
    <row r="83" spans="1:19" x14ac:dyDescent="0.2">
      <c r="A83" s="1">
        <v>45393</v>
      </c>
      <c r="B83" s="12" t="s">
        <v>80</v>
      </c>
      <c r="C83" s="12" t="s">
        <v>42</v>
      </c>
      <c r="E83" s="12">
        <v>1</v>
      </c>
      <c r="F83" s="12">
        <v>30</v>
      </c>
      <c r="G83" s="12">
        <v>2</v>
      </c>
      <c r="I83" s="7">
        <f t="shared" si="6"/>
        <v>0</v>
      </c>
      <c r="J83" s="11"/>
      <c r="K83" s="11"/>
      <c r="L83">
        <f t="shared" si="7"/>
        <v>0</v>
      </c>
      <c r="M83" s="5">
        <f t="shared" si="8"/>
        <v>0</v>
      </c>
      <c r="N83" s="5">
        <f t="shared" si="9"/>
        <v>0</v>
      </c>
      <c r="O83" t="s">
        <v>56</v>
      </c>
      <c r="P83" t="s">
        <v>57</v>
      </c>
      <c r="Q83">
        <v>0</v>
      </c>
      <c r="R83">
        <v>0</v>
      </c>
      <c r="S83">
        <f t="shared" si="5"/>
        <v>0</v>
      </c>
    </row>
    <row r="84" spans="1:19" x14ac:dyDescent="0.2">
      <c r="A84" s="1">
        <v>45393</v>
      </c>
      <c r="B84" s="12" t="s">
        <v>75</v>
      </c>
      <c r="C84" s="12" t="s">
        <v>32</v>
      </c>
      <c r="E84" s="12">
        <v>1</v>
      </c>
      <c r="F84" s="12">
        <v>30</v>
      </c>
      <c r="G84" s="12">
        <v>2</v>
      </c>
      <c r="I84" s="7">
        <f t="shared" si="6"/>
        <v>0</v>
      </c>
      <c r="J84" s="11"/>
      <c r="K84" s="11"/>
      <c r="L84">
        <f t="shared" si="7"/>
        <v>0</v>
      </c>
      <c r="M84" s="5">
        <f t="shared" si="8"/>
        <v>0</v>
      </c>
      <c r="N84" s="5">
        <f t="shared" si="9"/>
        <v>0</v>
      </c>
      <c r="O84" t="s">
        <v>56</v>
      </c>
      <c r="P84" t="s">
        <v>57</v>
      </c>
      <c r="Q84">
        <v>0</v>
      </c>
      <c r="R84">
        <v>0</v>
      </c>
      <c r="S84">
        <f t="shared" ref="S84:S147" si="10">IF(I84&gt;0, A84, 0)</f>
        <v>0</v>
      </c>
    </row>
    <row r="85" spans="1:19" x14ac:dyDescent="0.2">
      <c r="A85" s="1">
        <v>45393</v>
      </c>
      <c r="B85" s="12" t="s">
        <v>96</v>
      </c>
      <c r="C85" s="12" t="s">
        <v>72</v>
      </c>
      <c r="E85" s="12">
        <v>1</v>
      </c>
      <c r="F85" s="12">
        <v>30</v>
      </c>
      <c r="G85" s="12">
        <v>2</v>
      </c>
      <c r="I85" s="7">
        <f t="shared" si="6"/>
        <v>29.999999999999893</v>
      </c>
      <c r="J85" s="11">
        <v>0.57986111111111116</v>
      </c>
      <c r="K85" s="11">
        <v>0.60069444444444442</v>
      </c>
      <c r="L85">
        <f t="shared" si="7"/>
        <v>2</v>
      </c>
      <c r="M85" s="5">
        <f t="shared" si="8"/>
        <v>45393.579861111109</v>
      </c>
      <c r="N85" s="5">
        <f t="shared" si="9"/>
        <v>45393.600694444445</v>
      </c>
      <c r="O85" t="s">
        <v>56</v>
      </c>
      <c r="P85" t="s">
        <v>57</v>
      </c>
      <c r="Q85">
        <v>0</v>
      </c>
      <c r="R85">
        <v>0</v>
      </c>
      <c r="S85">
        <f t="shared" si="10"/>
        <v>45393</v>
      </c>
    </row>
    <row r="86" spans="1:19" outlineLevel="1" x14ac:dyDescent="0.2">
      <c r="A86" s="1">
        <v>45393</v>
      </c>
      <c r="B86" s="12" t="s">
        <v>96</v>
      </c>
      <c r="C86" s="12" t="s">
        <v>72</v>
      </c>
      <c r="E86" s="12">
        <v>1</v>
      </c>
      <c r="F86" s="12">
        <v>30</v>
      </c>
      <c r="G86" s="12">
        <v>2</v>
      </c>
      <c r="I86" s="7">
        <f t="shared" si="6"/>
        <v>19.999999999999929</v>
      </c>
      <c r="J86" s="11">
        <v>0.61458333333333337</v>
      </c>
      <c r="K86" s="11">
        <v>0.62847222222222221</v>
      </c>
      <c r="L86">
        <f t="shared" si="7"/>
        <v>2</v>
      </c>
      <c r="M86" s="5">
        <f t="shared" si="8"/>
        <v>45393.614583333336</v>
      </c>
      <c r="N86" s="5">
        <f t="shared" si="9"/>
        <v>45393.628472222219</v>
      </c>
      <c r="O86" t="s">
        <v>56</v>
      </c>
      <c r="P86" t="s">
        <v>57</v>
      </c>
      <c r="Q86">
        <v>0</v>
      </c>
      <c r="R86">
        <v>0</v>
      </c>
      <c r="S86">
        <f t="shared" si="10"/>
        <v>45393</v>
      </c>
    </row>
    <row r="87" spans="1:19" x14ac:dyDescent="0.2">
      <c r="A87" s="1">
        <v>45393</v>
      </c>
      <c r="B87" s="12" t="s">
        <v>90</v>
      </c>
      <c r="C87" s="12" t="s">
        <v>32</v>
      </c>
      <c r="E87" s="12">
        <v>1</v>
      </c>
      <c r="F87" s="12">
        <v>60</v>
      </c>
      <c r="G87" s="12">
        <v>1</v>
      </c>
      <c r="I87" s="7">
        <f t="shared" si="6"/>
        <v>0</v>
      </c>
      <c r="J87" s="11"/>
      <c r="K87" s="11"/>
      <c r="L87">
        <f t="shared" si="7"/>
        <v>0</v>
      </c>
      <c r="M87" s="5">
        <f t="shared" si="8"/>
        <v>0</v>
      </c>
      <c r="N87" s="5">
        <f t="shared" si="9"/>
        <v>0</v>
      </c>
      <c r="O87" t="s">
        <v>56</v>
      </c>
      <c r="P87" t="s">
        <v>57</v>
      </c>
      <c r="Q87">
        <v>0</v>
      </c>
      <c r="R87">
        <v>0</v>
      </c>
      <c r="S87">
        <f t="shared" si="10"/>
        <v>0</v>
      </c>
    </row>
    <row r="88" spans="1:19" x14ac:dyDescent="0.2">
      <c r="A88" s="1">
        <v>45393</v>
      </c>
      <c r="B88" s="7" t="s">
        <v>43</v>
      </c>
      <c r="C88" s="7" t="s">
        <v>34</v>
      </c>
      <c r="E88" s="7">
        <v>0</v>
      </c>
      <c r="F88" s="7">
        <v>30</v>
      </c>
      <c r="G88" s="7">
        <v>0</v>
      </c>
      <c r="I88" s="7">
        <f t="shared" si="6"/>
        <v>29.999999999999893</v>
      </c>
      <c r="J88" s="11">
        <v>0.73611111111111116</v>
      </c>
      <c r="K88" s="11">
        <v>0.75694444444444442</v>
      </c>
      <c r="L88">
        <f t="shared" si="7"/>
        <v>0</v>
      </c>
      <c r="M88" s="5">
        <f t="shared" si="8"/>
        <v>45393.736111111109</v>
      </c>
      <c r="N88" s="5">
        <f t="shared" si="9"/>
        <v>45393.756944444445</v>
      </c>
      <c r="O88" t="s">
        <v>56</v>
      </c>
      <c r="P88" t="s">
        <v>58</v>
      </c>
      <c r="Q88">
        <v>0</v>
      </c>
      <c r="R88">
        <v>0</v>
      </c>
      <c r="S88">
        <f t="shared" si="10"/>
        <v>45393</v>
      </c>
    </row>
    <row r="89" spans="1:19" x14ac:dyDescent="0.2">
      <c r="A89" s="1">
        <v>45393</v>
      </c>
      <c r="B89" s="7" t="s">
        <v>33</v>
      </c>
      <c r="C89" s="7" t="s">
        <v>34</v>
      </c>
      <c r="E89" s="7">
        <v>0</v>
      </c>
      <c r="F89" s="7">
        <v>15</v>
      </c>
      <c r="G89" s="7">
        <v>0</v>
      </c>
      <c r="I89" s="7">
        <f t="shared" si="6"/>
        <v>24.999999999999993</v>
      </c>
      <c r="J89" s="11">
        <v>0.42708333333333331</v>
      </c>
      <c r="K89" s="11">
        <v>0.44444444444444442</v>
      </c>
      <c r="L89">
        <f t="shared" si="7"/>
        <v>0</v>
      </c>
      <c r="M89" s="5">
        <f t="shared" si="8"/>
        <v>45393.427083333336</v>
      </c>
      <c r="N89" s="5">
        <f t="shared" si="9"/>
        <v>45393.444444444445</v>
      </c>
      <c r="O89" t="s">
        <v>56</v>
      </c>
      <c r="P89" t="s">
        <v>58</v>
      </c>
      <c r="Q89">
        <v>0</v>
      </c>
      <c r="R89">
        <v>0</v>
      </c>
      <c r="S89">
        <f t="shared" si="10"/>
        <v>45393</v>
      </c>
    </row>
    <row r="90" spans="1:19" x14ac:dyDescent="0.2">
      <c r="A90" s="1">
        <v>45393</v>
      </c>
      <c r="B90" s="7" t="s">
        <v>47</v>
      </c>
      <c r="C90" s="7" t="s">
        <v>34</v>
      </c>
      <c r="E90" s="7">
        <v>0</v>
      </c>
      <c r="F90" s="7">
        <v>25</v>
      </c>
      <c r="G90" s="7">
        <v>0</v>
      </c>
      <c r="I90" s="7">
        <f t="shared" si="6"/>
        <v>0</v>
      </c>
      <c r="J90" s="11"/>
      <c r="K90" s="11"/>
      <c r="L90">
        <f t="shared" si="7"/>
        <v>0</v>
      </c>
      <c r="M90" s="5">
        <f t="shared" si="8"/>
        <v>0</v>
      </c>
      <c r="N90" s="5">
        <f t="shared" si="9"/>
        <v>0</v>
      </c>
      <c r="O90" t="s">
        <v>56</v>
      </c>
      <c r="P90" t="s">
        <v>58</v>
      </c>
      <c r="Q90">
        <v>0</v>
      </c>
      <c r="R90">
        <v>0</v>
      </c>
      <c r="S90">
        <f t="shared" si="10"/>
        <v>0</v>
      </c>
    </row>
    <row r="91" spans="1:19" x14ac:dyDescent="0.2">
      <c r="A91" s="1">
        <v>45393</v>
      </c>
      <c r="B91" s="12" t="s">
        <v>98</v>
      </c>
      <c r="C91" s="12" t="s">
        <v>32</v>
      </c>
      <c r="E91" s="12">
        <v>1</v>
      </c>
      <c r="F91" s="12">
        <v>30</v>
      </c>
      <c r="G91" s="12">
        <v>2</v>
      </c>
      <c r="I91" s="7">
        <f t="shared" si="6"/>
        <v>0</v>
      </c>
      <c r="J91" s="11"/>
      <c r="K91" s="11"/>
      <c r="L91">
        <f t="shared" si="7"/>
        <v>0</v>
      </c>
      <c r="M91" s="5">
        <f t="shared" si="8"/>
        <v>0</v>
      </c>
      <c r="N91" s="5">
        <f t="shared" si="9"/>
        <v>0</v>
      </c>
      <c r="O91" t="s">
        <v>56</v>
      </c>
      <c r="P91" t="s">
        <v>57</v>
      </c>
      <c r="Q91">
        <v>0</v>
      </c>
      <c r="R91">
        <v>0</v>
      </c>
      <c r="S91">
        <f t="shared" si="10"/>
        <v>0</v>
      </c>
    </row>
    <row r="92" spans="1:19" x14ac:dyDescent="0.2">
      <c r="A92" s="1">
        <v>45394</v>
      </c>
      <c r="B92" s="7" t="s">
        <v>48</v>
      </c>
      <c r="C92" s="7" t="s">
        <v>49</v>
      </c>
      <c r="E92" s="7">
        <v>4</v>
      </c>
      <c r="F92" s="7">
        <v>10</v>
      </c>
      <c r="G92" s="7">
        <v>24</v>
      </c>
      <c r="I92" s="7">
        <f t="shared" si="6"/>
        <v>0</v>
      </c>
      <c r="J92" s="11"/>
      <c r="K92" s="11"/>
      <c r="L92">
        <f t="shared" si="7"/>
        <v>0</v>
      </c>
      <c r="M92" s="5">
        <f t="shared" si="8"/>
        <v>0</v>
      </c>
      <c r="N92" s="5">
        <f t="shared" si="9"/>
        <v>0</v>
      </c>
      <c r="O92" t="s">
        <v>56</v>
      </c>
      <c r="P92" t="s">
        <v>57</v>
      </c>
      <c r="Q92">
        <v>0</v>
      </c>
      <c r="R92">
        <v>0</v>
      </c>
      <c r="S92">
        <f t="shared" si="10"/>
        <v>0</v>
      </c>
    </row>
    <row r="93" spans="1:19" x14ac:dyDescent="0.2">
      <c r="A93" s="1">
        <v>45394</v>
      </c>
      <c r="B93" s="7" t="s">
        <v>44</v>
      </c>
      <c r="C93" s="7" t="s">
        <v>32</v>
      </c>
      <c r="E93" s="7">
        <v>5</v>
      </c>
      <c r="F93" s="7">
        <v>15</v>
      </c>
      <c r="G93" s="7">
        <v>20</v>
      </c>
      <c r="I93" s="7">
        <f t="shared" si="6"/>
        <v>9.9999999999999645</v>
      </c>
      <c r="J93" s="11">
        <v>0.32291666666666669</v>
      </c>
      <c r="K93" s="11">
        <v>0.3298611111111111</v>
      </c>
      <c r="L93">
        <f t="shared" si="7"/>
        <v>20</v>
      </c>
      <c r="M93" s="5">
        <f t="shared" si="8"/>
        <v>45394.322916666664</v>
      </c>
      <c r="N93" s="5">
        <f t="shared" si="9"/>
        <v>45394.329861111109</v>
      </c>
      <c r="O93" t="s">
        <v>56</v>
      </c>
      <c r="P93" t="s">
        <v>57</v>
      </c>
      <c r="Q93">
        <v>0</v>
      </c>
      <c r="R93">
        <v>0</v>
      </c>
      <c r="S93">
        <f t="shared" si="10"/>
        <v>45394</v>
      </c>
    </row>
    <row r="94" spans="1:19" x14ac:dyDescent="0.2">
      <c r="A94" s="1">
        <v>45394</v>
      </c>
      <c r="B94" s="7" t="s">
        <v>46</v>
      </c>
      <c r="C94" s="7" t="s">
        <v>46</v>
      </c>
      <c r="E94" s="7">
        <v>3</v>
      </c>
      <c r="F94" s="7">
        <v>10</v>
      </c>
      <c r="G94" s="7">
        <v>18</v>
      </c>
      <c r="I94" s="7">
        <f t="shared" si="6"/>
        <v>0</v>
      </c>
      <c r="J94" s="11"/>
      <c r="K94" s="11"/>
      <c r="L94">
        <f t="shared" si="7"/>
        <v>0</v>
      </c>
      <c r="M94" s="5">
        <f t="shared" si="8"/>
        <v>0</v>
      </c>
      <c r="N94" s="5">
        <f t="shared" si="9"/>
        <v>0</v>
      </c>
      <c r="O94" t="s">
        <v>56</v>
      </c>
      <c r="P94" t="s">
        <v>57</v>
      </c>
      <c r="Q94">
        <v>0</v>
      </c>
      <c r="R94">
        <v>0</v>
      </c>
      <c r="S94">
        <f t="shared" si="10"/>
        <v>0</v>
      </c>
    </row>
    <row r="95" spans="1:19" x14ac:dyDescent="0.2">
      <c r="A95" s="1">
        <v>45394</v>
      </c>
      <c r="B95" s="7" t="s">
        <v>62</v>
      </c>
      <c r="C95" s="7" t="s">
        <v>32</v>
      </c>
      <c r="E95" s="7">
        <v>3</v>
      </c>
      <c r="F95" s="7">
        <v>10</v>
      </c>
      <c r="G95" s="7">
        <v>18</v>
      </c>
      <c r="I95" s="7">
        <f t="shared" si="6"/>
        <v>5.0000000000000622</v>
      </c>
      <c r="J95" s="11">
        <v>0.31944444444444442</v>
      </c>
      <c r="K95" s="11">
        <v>0.32291666666666669</v>
      </c>
      <c r="L95">
        <f t="shared" si="7"/>
        <v>18</v>
      </c>
      <c r="M95" s="5">
        <f t="shared" si="8"/>
        <v>45394.319444444445</v>
      </c>
      <c r="N95" s="5">
        <f t="shared" si="9"/>
        <v>45394.322916666664</v>
      </c>
      <c r="O95" t="s">
        <v>56</v>
      </c>
      <c r="P95" t="s">
        <v>57</v>
      </c>
      <c r="Q95">
        <v>0</v>
      </c>
      <c r="R95">
        <v>0</v>
      </c>
      <c r="S95">
        <f t="shared" si="10"/>
        <v>45394</v>
      </c>
    </row>
    <row r="96" spans="1:19" x14ac:dyDescent="0.2">
      <c r="A96" s="1">
        <v>45394</v>
      </c>
      <c r="B96" s="12" t="s">
        <v>50</v>
      </c>
      <c r="C96" s="12" t="s">
        <v>35</v>
      </c>
      <c r="E96" s="12">
        <v>3</v>
      </c>
      <c r="F96" s="12">
        <v>10</v>
      </c>
      <c r="G96" s="12">
        <v>18</v>
      </c>
      <c r="I96" s="7">
        <f t="shared" si="6"/>
        <v>0</v>
      </c>
      <c r="J96" s="11"/>
      <c r="K96" s="11"/>
      <c r="L96">
        <f t="shared" si="7"/>
        <v>0</v>
      </c>
      <c r="M96" s="5">
        <f t="shared" si="8"/>
        <v>0</v>
      </c>
      <c r="N96" s="5">
        <f t="shared" si="9"/>
        <v>0</v>
      </c>
      <c r="O96" t="s">
        <v>56</v>
      </c>
      <c r="P96" t="s">
        <v>57</v>
      </c>
      <c r="Q96">
        <v>0</v>
      </c>
      <c r="R96">
        <v>0</v>
      </c>
      <c r="S96">
        <f t="shared" si="10"/>
        <v>0</v>
      </c>
    </row>
    <row r="97" spans="1:19" x14ac:dyDescent="0.2">
      <c r="A97" s="1">
        <v>45394</v>
      </c>
      <c r="B97" s="7" t="s">
        <v>45</v>
      </c>
      <c r="C97" s="7" t="s">
        <v>45</v>
      </c>
      <c r="E97" s="7">
        <v>4</v>
      </c>
      <c r="F97" s="7">
        <v>15</v>
      </c>
      <c r="G97" s="7">
        <v>16</v>
      </c>
      <c r="I97" s="7">
        <f t="shared" si="6"/>
        <v>0</v>
      </c>
      <c r="J97" s="11"/>
      <c r="K97" s="11"/>
      <c r="L97">
        <f t="shared" si="7"/>
        <v>0</v>
      </c>
      <c r="M97" s="5">
        <f t="shared" si="8"/>
        <v>0</v>
      </c>
      <c r="N97" s="5">
        <f t="shared" si="9"/>
        <v>0</v>
      </c>
      <c r="O97" t="s">
        <v>56</v>
      </c>
      <c r="P97" t="s">
        <v>57</v>
      </c>
      <c r="Q97">
        <v>0</v>
      </c>
      <c r="R97">
        <v>0</v>
      </c>
      <c r="S97">
        <f t="shared" si="10"/>
        <v>0</v>
      </c>
    </row>
    <row r="98" spans="1:19" x14ac:dyDescent="0.2">
      <c r="A98" s="1">
        <v>45394</v>
      </c>
      <c r="B98" s="12" t="s">
        <v>70</v>
      </c>
      <c r="C98" s="12" t="s">
        <v>38</v>
      </c>
      <c r="E98" s="12">
        <v>5</v>
      </c>
      <c r="F98" s="12">
        <v>30</v>
      </c>
      <c r="G98" s="12">
        <v>10</v>
      </c>
      <c r="I98" s="7">
        <f t="shared" si="6"/>
        <v>0</v>
      </c>
      <c r="J98" s="11"/>
      <c r="K98" s="11"/>
      <c r="L98">
        <f t="shared" si="7"/>
        <v>0</v>
      </c>
      <c r="M98" s="5">
        <f t="shared" si="8"/>
        <v>0</v>
      </c>
      <c r="N98" s="5">
        <f t="shared" si="9"/>
        <v>0</v>
      </c>
      <c r="O98" t="s">
        <v>56</v>
      </c>
      <c r="P98" t="s">
        <v>57</v>
      </c>
      <c r="Q98">
        <v>0</v>
      </c>
      <c r="R98">
        <v>0</v>
      </c>
      <c r="S98">
        <f t="shared" si="10"/>
        <v>0</v>
      </c>
    </row>
    <row r="99" spans="1:19" x14ac:dyDescent="0.2">
      <c r="A99" s="1">
        <v>45394</v>
      </c>
      <c r="B99" s="7" t="s">
        <v>54</v>
      </c>
      <c r="C99" s="7" t="s">
        <v>32</v>
      </c>
      <c r="E99" s="7">
        <v>4</v>
      </c>
      <c r="F99" s="7">
        <v>30</v>
      </c>
      <c r="G99" s="7">
        <v>8</v>
      </c>
      <c r="I99" s="7">
        <f t="shared" si="6"/>
        <v>0</v>
      </c>
      <c r="J99" s="11"/>
      <c r="K99" s="11"/>
      <c r="L99">
        <f t="shared" si="7"/>
        <v>0</v>
      </c>
      <c r="M99" s="5">
        <f t="shared" si="8"/>
        <v>0</v>
      </c>
      <c r="N99" s="5">
        <f t="shared" si="9"/>
        <v>0</v>
      </c>
      <c r="O99" t="s">
        <v>56</v>
      </c>
      <c r="P99" t="s">
        <v>57</v>
      </c>
      <c r="Q99">
        <v>0</v>
      </c>
      <c r="R99">
        <v>0</v>
      </c>
      <c r="S99">
        <f t="shared" si="10"/>
        <v>0</v>
      </c>
    </row>
    <row r="100" spans="1:19" x14ac:dyDescent="0.2">
      <c r="A100" s="1">
        <v>45394</v>
      </c>
      <c r="B100" s="7" t="s">
        <v>63</v>
      </c>
      <c r="C100" s="7" t="s">
        <v>32</v>
      </c>
      <c r="E100" s="7">
        <v>2</v>
      </c>
      <c r="F100" s="7">
        <v>15</v>
      </c>
      <c r="G100" s="7">
        <v>8</v>
      </c>
      <c r="I100" s="7">
        <f t="shared" si="6"/>
        <v>0</v>
      </c>
      <c r="J100" s="11"/>
      <c r="K100" s="11"/>
      <c r="L100">
        <f t="shared" si="7"/>
        <v>0</v>
      </c>
      <c r="M100" s="5">
        <f t="shared" si="8"/>
        <v>0</v>
      </c>
      <c r="N100" s="5">
        <f t="shared" si="9"/>
        <v>0</v>
      </c>
      <c r="O100" t="s">
        <v>56</v>
      </c>
      <c r="P100" t="s">
        <v>57</v>
      </c>
      <c r="Q100">
        <v>0</v>
      </c>
      <c r="R100">
        <v>0</v>
      </c>
      <c r="S100">
        <f t="shared" si="10"/>
        <v>0</v>
      </c>
    </row>
    <row r="101" spans="1:19" x14ac:dyDescent="0.2">
      <c r="A101" s="1">
        <v>45394</v>
      </c>
      <c r="B101" s="12" t="s">
        <v>51</v>
      </c>
      <c r="C101" s="12" t="s">
        <v>37</v>
      </c>
      <c r="E101" s="12">
        <v>2</v>
      </c>
      <c r="F101" s="12">
        <v>15</v>
      </c>
      <c r="G101" s="12">
        <v>8</v>
      </c>
      <c r="I101" s="7">
        <f t="shared" si="6"/>
        <v>0</v>
      </c>
      <c r="J101" s="11"/>
      <c r="K101" s="11"/>
      <c r="L101">
        <f t="shared" si="7"/>
        <v>0</v>
      </c>
      <c r="M101" s="5">
        <f t="shared" si="8"/>
        <v>0</v>
      </c>
      <c r="N101" s="5">
        <f t="shared" si="9"/>
        <v>0</v>
      </c>
      <c r="O101" t="s">
        <v>56</v>
      </c>
      <c r="P101" t="s">
        <v>57</v>
      </c>
      <c r="Q101">
        <v>0</v>
      </c>
      <c r="R101">
        <v>0</v>
      </c>
      <c r="S101">
        <f t="shared" si="10"/>
        <v>0</v>
      </c>
    </row>
    <row r="102" spans="1:19" x14ac:dyDescent="0.2">
      <c r="A102" s="1">
        <v>45394</v>
      </c>
      <c r="B102" s="12" t="s">
        <v>95</v>
      </c>
      <c r="C102" s="12" t="s">
        <v>32</v>
      </c>
      <c r="E102" s="12">
        <v>4</v>
      </c>
      <c r="F102" s="12">
        <v>30</v>
      </c>
      <c r="G102" s="12">
        <v>8</v>
      </c>
      <c r="I102" s="7">
        <f t="shared" si="6"/>
        <v>0</v>
      </c>
      <c r="J102" s="11"/>
      <c r="K102" s="11"/>
      <c r="L102">
        <f t="shared" si="7"/>
        <v>0</v>
      </c>
      <c r="M102" s="5">
        <f t="shared" si="8"/>
        <v>0</v>
      </c>
      <c r="N102" s="5">
        <f t="shared" si="9"/>
        <v>0</v>
      </c>
      <c r="O102" t="s">
        <v>56</v>
      </c>
      <c r="P102" t="s">
        <v>57</v>
      </c>
      <c r="Q102">
        <v>0</v>
      </c>
      <c r="R102">
        <v>0</v>
      </c>
      <c r="S102">
        <f t="shared" si="10"/>
        <v>0</v>
      </c>
    </row>
    <row r="103" spans="1:19" x14ac:dyDescent="0.2">
      <c r="A103" s="1">
        <v>45394</v>
      </c>
      <c r="B103" s="12" t="s">
        <v>77</v>
      </c>
      <c r="C103" s="12" t="s">
        <v>32</v>
      </c>
      <c r="E103" s="12">
        <v>2</v>
      </c>
      <c r="F103" s="12">
        <v>20</v>
      </c>
      <c r="G103" s="12">
        <v>6</v>
      </c>
      <c r="I103" s="7">
        <f t="shared" si="6"/>
        <v>0</v>
      </c>
      <c r="J103" s="11"/>
      <c r="K103" s="11"/>
      <c r="L103">
        <f t="shared" si="7"/>
        <v>0</v>
      </c>
      <c r="M103" s="5">
        <f t="shared" si="8"/>
        <v>0</v>
      </c>
      <c r="N103" s="5">
        <f t="shared" si="9"/>
        <v>0</v>
      </c>
      <c r="O103" t="s">
        <v>56</v>
      </c>
      <c r="P103" t="s">
        <v>57</v>
      </c>
      <c r="Q103">
        <v>0</v>
      </c>
      <c r="R103">
        <v>0</v>
      </c>
      <c r="S103">
        <f t="shared" si="10"/>
        <v>0</v>
      </c>
    </row>
    <row r="104" spans="1:19" x14ac:dyDescent="0.2">
      <c r="A104" s="1">
        <v>45394</v>
      </c>
      <c r="B104" s="12" t="s">
        <v>92</v>
      </c>
      <c r="C104" s="12" t="s">
        <v>32</v>
      </c>
      <c r="E104" s="12">
        <v>2</v>
      </c>
      <c r="F104" s="12">
        <v>20</v>
      </c>
      <c r="G104" s="12">
        <v>6</v>
      </c>
      <c r="I104" s="7">
        <f t="shared" si="6"/>
        <v>0</v>
      </c>
      <c r="J104" s="11"/>
      <c r="K104" s="11"/>
      <c r="L104">
        <f t="shared" si="7"/>
        <v>0</v>
      </c>
      <c r="M104" s="5">
        <f t="shared" si="8"/>
        <v>0</v>
      </c>
      <c r="N104" s="5">
        <f t="shared" si="9"/>
        <v>0</v>
      </c>
      <c r="O104" t="s">
        <v>56</v>
      </c>
      <c r="P104" t="s">
        <v>57</v>
      </c>
      <c r="Q104">
        <v>0</v>
      </c>
      <c r="R104">
        <v>0</v>
      </c>
      <c r="S104">
        <f t="shared" si="10"/>
        <v>0</v>
      </c>
    </row>
    <row r="105" spans="1:19" x14ac:dyDescent="0.2">
      <c r="A105" s="1">
        <v>45394</v>
      </c>
      <c r="B105" s="12" t="s">
        <v>55</v>
      </c>
      <c r="C105" s="12" t="s">
        <v>35</v>
      </c>
      <c r="D105" t="s">
        <v>78</v>
      </c>
      <c r="E105" s="12">
        <v>3</v>
      </c>
      <c r="F105" s="12">
        <v>30</v>
      </c>
      <c r="G105" s="12">
        <v>6</v>
      </c>
      <c r="I105" s="7">
        <f t="shared" si="6"/>
        <v>19.999999999999929</v>
      </c>
      <c r="J105" s="11">
        <v>0.71875</v>
      </c>
      <c r="K105" s="11">
        <v>0.73263888888888884</v>
      </c>
      <c r="L105">
        <f t="shared" si="7"/>
        <v>6</v>
      </c>
      <c r="M105" s="5">
        <f t="shared" si="8"/>
        <v>45394.71875</v>
      </c>
      <c r="N105" s="5">
        <f t="shared" si="9"/>
        <v>45394.732638888891</v>
      </c>
      <c r="O105" t="s">
        <v>56</v>
      </c>
      <c r="P105" t="s">
        <v>57</v>
      </c>
      <c r="Q105">
        <v>0</v>
      </c>
      <c r="R105">
        <v>0</v>
      </c>
      <c r="S105">
        <f t="shared" si="10"/>
        <v>45394</v>
      </c>
    </row>
    <row r="106" spans="1:19" x14ac:dyDescent="0.2">
      <c r="A106" s="1">
        <v>45394</v>
      </c>
      <c r="B106" s="12" t="s">
        <v>97</v>
      </c>
      <c r="C106" s="12" t="s">
        <v>32</v>
      </c>
      <c r="E106" s="12">
        <v>1</v>
      </c>
      <c r="F106" s="12">
        <v>10</v>
      </c>
      <c r="G106" s="12">
        <v>6</v>
      </c>
      <c r="I106" s="7">
        <f t="shared" si="6"/>
        <v>4.9999999999999822</v>
      </c>
      <c r="J106" s="11">
        <v>0.44097222222222221</v>
      </c>
      <c r="K106" s="11">
        <v>0.44444444444444442</v>
      </c>
      <c r="L106">
        <f t="shared" si="7"/>
        <v>6</v>
      </c>
      <c r="M106" s="5">
        <f t="shared" si="8"/>
        <v>45394.440972222219</v>
      </c>
      <c r="N106" s="5">
        <f t="shared" si="9"/>
        <v>45394.444444444445</v>
      </c>
      <c r="O106" t="s">
        <v>56</v>
      </c>
      <c r="P106" t="s">
        <v>58</v>
      </c>
      <c r="Q106">
        <v>0</v>
      </c>
      <c r="R106">
        <v>0</v>
      </c>
      <c r="S106">
        <f t="shared" si="10"/>
        <v>45394</v>
      </c>
    </row>
    <row r="107" spans="1:19" x14ac:dyDescent="0.2">
      <c r="A107" s="1">
        <v>45394</v>
      </c>
      <c r="B107" s="7" t="s">
        <v>39</v>
      </c>
      <c r="C107" s="7" t="s">
        <v>40</v>
      </c>
      <c r="E107" s="7">
        <v>2</v>
      </c>
      <c r="F107" s="7">
        <v>30</v>
      </c>
      <c r="G107" s="7">
        <v>5</v>
      </c>
      <c r="I107" s="7">
        <f t="shared" si="6"/>
        <v>0</v>
      </c>
      <c r="J107" s="11"/>
      <c r="K107" s="11"/>
      <c r="L107">
        <f t="shared" si="7"/>
        <v>0</v>
      </c>
      <c r="M107" s="5">
        <f t="shared" si="8"/>
        <v>0</v>
      </c>
      <c r="N107" s="5">
        <f t="shared" si="9"/>
        <v>0</v>
      </c>
      <c r="O107" t="s">
        <v>56</v>
      </c>
      <c r="P107" t="s">
        <v>57</v>
      </c>
      <c r="Q107">
        <v>0</v>
      </c>
      <c r="R107">
        <v>0</v>
      </c>
      <c r="S107">
        <f t="shared" si="10"/>
        <v>0</v>
      </c>
    </row>
    <row r="108" spans="1:19" x14ac:dyDescent="0.2">
      <c r="A108" s="1">
        <v>45394</v>
      </c>
      <c r="B108" s="12" t="s">
        <v>36</v>
      </c>
      <c r="C108" s="12" t="s">
        <v>37</v>
      </c>
      <c r="D108" t="s">
        <v>94</v>
      </c>
      <c r="E108" s="12">
        <v>5</v>
      </c>
      <c r="F108" s="12">
        <v>60</v>
      </c>
      <c r="G108" s="12">
        <v>5</v>
      </c>
      <c r="I108" s="7">
        <f t="shared" si="6"/>
        <v>24.999999999999993</v>
      </c>
      <c r="J108" s="11">
        <v>0.31597222222222221</v>
      </c>
      <c r="K108" s="11">
        <v>0.33333333333333331</v>
      </c>
      <c r="L108">
        <f t="shared" si="7"/>
        <v>5</v>
      </c>
      <c r="M108" s="5">
        <f t="shared" si="8"/>
        <v>45394.315972222219</v>
      </c>
      <c r="N108" s="5">
        <f t="shared" si="9"/>
        <v>45394.333333333336</v>
      </c>
      <c r="O108" t="s">
        <v>56</v>
      </c>
      <c r="P108" t="s">
        <v>71</v>
      </c>
      <c r="Q108">
        <v>0</v>
      </c>
      <c r="R108">
        <v>0</v>
      </c>
      <c r="S108">
        <f t="shared" si="10"/>
        <v>45394</v>
      </c>
    </row>
    <row r="109" spans="1:19" x14ac:dyDescent="0.2">
      <c r="A109" s="1">
        <v>45394</v>
      </c>
      <c r="B109" s="12" t="s">
        <v>36</v>
      </c>
      <c r="C109" s="12" t="s">
        <v>37</v>
      </c>
      <c r="E109" s="12">
        <v>5</v>
      </c>
      <c r="F109" s="12">
        <v>60</v>
      </c>
      <c r="G109" s="12">
        <v>5</v>
      </c>
      <c r="I109" s="7">
        <f t="shared" si="6"/>
        <v>0</v>
      </c>
      <c r="J109" s="11"/>
      <c r="K109" s="11"/>
      <c r="L109">
        <f t="shared" si="7"/>
        <v>0</v>
      </c>
      <c r="M109" s="5">
        <f t="shared" si="8"/>
        <v>0</v>
      </c>
      <c r="N109" s="5">
        <f t="shared" si="9"/>
        <v>0</v>
      </c>
      <c r="O109" t="s">
        <v>56</v>
      </c>
      <c r="P109" t="s">
        <v>71</v>
      </c>
      <c r="Q109">
        <v>0</v>
      </c>
      <c r="R109">
        <v>0</v>
      </c>
      <c r="S109">
        <f t="shared" si="10"/>
        <v>0</v>
      </c>
    </row>
    <row r="110" spans="1:19" x14ac:dyDescent="0.2">
      <c r="A110" s="1">
        <v>45394</v>
      </c>
      <c r="B110" s="7" t="s">
        <v>65</v>
      </c>
      <c r="C110" s="7" t="s">
        <v>37</v>
      </c>
      <c r="E110" s="7">
        <v>5</v>
      </c>
      <c r="F110" s="7">
        <v>60</v>
      </c>
      <c r="G110" s="7">
        <v>5</v>
      </c>
      <c r="I110" s="7">
        <f t="shared" si="6"/>
        <v>30.000000000000053</v>
      </c>
      <c r="J110" s="11">
        <v>0.38194444444444442</v>
      </c>
      <c r="K110" s="11">
        <v>0.40277777777777779</v>
      </c>
      <c r="L110">
        <f t="shared" si="7"/>
        <v>5</v>
      </c>
      <c r="M110" s="5">
        <f t="shared" si="8"/>
        <v>45394.381944444445</v>
      </c>
      <c r="N110" s="5">
        <f t="shared" si="9"/>
        <v>45394.402777777781</v>
      </c>
      <c r="O110" t="s">
        <v>56</v>
      </c>
      <c r="P110" t="s">
        <v>71</v>
      </c>
      <c r="Q110">
        <v>0</v>
      </c>
      <c r="R110">
        <v>0</v>
      </c>
      <c r="S110">
        <f t="shared" si="10"/>
        <v>45394</v>
      </c>
    </row>
    <row r="111" spans="1:19" x14ac:dyDescent="0.2">
      <c r="A111" s="1">
        <v>45394</v>
      </c>
      <c r="B111" s="7" t="s">
        <v>65</v>
      </c>
      <c r="C111" s="7" t="s">
        <v>37</v>
      </c>
      <c r="D111" t="s">
        <v>64</v>
      </c>
      <c r="E111" s="7">
        <v>5</v>
      </c>
      <c r="F111" s="7">
        <v>60</v>
      </c>
      <c r="G111" s="7">
        <v>5</v>
      </c>
      <c r="I111" s="7">
        <f t="shared" si="6"/>
        <v>24.999999999999993</v>
      </c>
      <c r="J111" s="11">
        <v>0.4236111111111111</v>
      </c>
      <c r="K111" s="11">
        <v>0.44097222222222221</v>
      </c>
      <c r="L111">
        <f t="shared" si="7"/>
        <v>5</v>
      </c>
      <c r="M111" s="5">
        <f t="shared" si="8"/>
        <v>45394.423611111109</v>
      </c>
      <c r="N111" s="5">
        <f t="shared" si="9"/>
        <v>45394.440972222219</v>
      </c>
      <c r="O111" t="s">
        <v>56</v>
      </c>
      <c r="P111" t="s">
        <v>71</v>
      </c>
      <c r="Q111">
        <v>0</v>
      </c>
      <c r="R111">
        <v>0</v>
      </c>
      <c r="S111">
        <f t="shared" si="10"/>
        <v>45394</v>
      </c>
    </row>
    <row r="112" spans="1:19" x14ac:dyDescent="0.2">
      <c r="A112" s="1">
        <v>45394</v>
      </c>
      <c r="B112" s="7" t="s">
        <v>65</v>
      </c>
      <c r="C112" s="7" t="s">
        <v>37</v>
      </c>
      <c r="E112" s="7">
        <v>5</v>
      </c>
      <c r="F112" s="7">
        <v>60</v>
      </c>
      <c r="G112" s="7">
        <v>5</v>
      </c>
      <c r="I112" s="7">
        <f t="shared" si="6"/>
        <v>90</v>
      </c>
      <c r="J112" s="11">
        <v>0.54861111111111116</v>
      </c>
      <c r="K112" s="11">
        <v>0.61111111111111116</v>
      </c>
      <c r="L112">
        <f t="shared" si="7"/>
        <v>5</v>
      </c>
      <c r="M112" s="5">
        <f t="shared" si="8"/>
        <v>45394.548611111109</v>
      </c>
      <c r="N112" s="5">
        <f t="shared" si="9"/>
        <v>45394.611111111109</v>
      </c>
      <c r="O112" t="s">
        <v>56</v>
      </c>
      <c r="P112" t="s">
        <v>71</v>
      </c>
      <c r="Q112">
        <v>0</v>
      </c>
      <c r="R112">
        <v>0</v>
      </c>
      <c r="S112">
        <f t="shared" si="10"/>
        <v>45394</v>
      </c>
    </row>
    <row r="113" spans="1:19" x14ac:dyDescent="0.2">
      <c r="A113" s="1">
        <v>45394</v>
      </c>
      <c r="B113" s="7" t="s">
        <v>65</v>
      </c>
      <c r="C113" s="7" t="s">
        <v>37</v>
      </c>
      <c r="E113" s="7">
        <v>5</v>
      </c>
      <c r="F113" s="7">
        <v>60</v>
      </c>
      <c r="G113" s="7">
        <v>5</v>
      </c>
      <c r="I113" s="7">
        <f t="shared" si="6"/>
        <v>39.999999999999858</v>
      </c>
      <c r="J113" s="11">
        <v>0.64236111111111116</v>
      </c>
      <c r="K113" s="11">
        <v>0.67013888888888884</v>
      </c>
      <c r="L113">
        <f t="shared" si="7"/>
        <v>5</v>
      </c>
      <c r="M113" s="5">
        <f t="shared" si="8"/>
        <v>45394.642361111109</v>
      </c>
      <c r="N113" s="5">
        <f t="shared" si="9"/>
        <v>45394.670138888891</v>
      </c>
      <c r="O113" t="s">
        <v>56</v>
      </c>
      <c r="P113" t="s">
        <v>71</v>
      </c>
      <c r="Q113">
        <v>0</v>
      </c>
      <c r="R113">
        <v>0</v>
      </c>
      <c r="S113">
        <f t="shared" si="10"/>
        <v>45394</v>
      </c>
    </row>
    <row r="114" spans="1:19" x14ac:dyDescent="0.2">
      <c r="A114" s="1">
        <v>45394</v>
      </c>
      <c r="B114" s="7" t="s">
        <v>65</v>
      </c>
      <c r="C114" s="7" t="s">
        <v>37</v>
      </c>
      <c r="E114" s="7">
        <v>5</v>
      </c>
      <c r="F114" s="7">
        <v>60</v>
      </c>
      <c r="G114" s="7">
        <v>5</v>
      </c>
      <c r="I114" s="7">
        <f t="shared" si="6"/>
        <v>59.999999999999943</v>
      </c>
      <c r="J114" s="11">
        <v>0.83333333333333337</v>
      </c>
      <c r="K114" s="11">
        <v>0.875</v>
      </c>
      <c r="L114">
        <f t="shared" si="7"/>
        <v>5</v>
      </c>
      <c r="M114" s="5">
        <f t="shared" si="8"/>
        <v>45394.833333333336</v>
      </c>
      <c r="N114" s="5">
        <f t="shared" si="9"/>
        <v>45394.875</v>
      </c>
      <c r="O114" t="s">
        <v>56</v>
      </c>
      <c r="P114" t="s">
        <v>71</v>
      </c>
      <c r="Q114">
        <v>0</v>
      </c>
      <c r="R114">
        <v>0</v>
      </c>
      <c r="S114">
        <f t="shared" si="10"/>
        <v>45394</v>
      </c>
    </row>
    <row r="115" spans="1:19" x14ac:dyDescent="0.2">
      <c r="A115" s="1">
        <v>45394</v>
      </c>
      <c r="B115" s="7" t="s">
        <v>52</v>
      </c>
      <c r="C115" s="7" t="s">
        <v>32</v>
      </c>
      <c r="E115" s="7">
        <v>2</v>
      </c>
      <c r="F115" s="7">
        <v>30</v>
      </c>
      <c r="G115" s="7">
        <v>4</v>
      </c>
      <c r="I115" s="7">
        <f t="shared" si="6"/>
        <v>0</v>
      </c>
      <c r="J115" s="11"/>
      <c r="K115" s="11"/>
      <c r="L115">
        <f t="shared" si="7"/>
        <v>0</v>
      </c>
      <c r="M115" s="5">
        <f t="shared" si="8"/>
        <v>0</v>
      </c>
      <c r="N115" s="5">
        <f t="shared" si="9"/>
        <v>0</v>
      </c>
      <c r="O115" t="s">
        <v>56</v>
      </c>
      <c r="P115" t="s">
        <v>57</v>
      </c>
      <c r="Q115">
        <v>0</v>
      </c>
      <c r="R115">
        <v>0</v>
      </c>
      <c r="S115">
        <f t="shared" si="10"/>
        <v>0</v>
      </c>
    </row>
    <row r="116" spans="1:19" x14ac:dyDescent="0.2">
      <c r="A116" s="1">
        <v>45394</v>
      </c>
      <c r="B116" s="12" t="s">
        <v>68</v>
      </c>
      <c r="C116" s="12" t="s">
        <v>38</v>
      </c>
      <c r="E116" s="12">
        <v>2</v>
      </c>
      <c r="F116" s="12">
        <v>30</v>
      </c>
      <c r="G116" s="12">
        <v>4</v>
      </c>
      <c r="I116" s="7">
        <f t="shared" si="6"/>
        <v>0</v>
      </c>
      <c r="L116">
        <f t="shared" si="7"/>
        <v>0</v>
      </c>
      <c r="M116" s="5">
        <f t="shared" si="8"/>
        <v>0</v>
      </c>
      <c r="N116" s="5">
        <f t="shared" si="9"/>
        <v>0</v>
      </c>
      <c r="O116" t="s">
        <v>56</v>
      </c>
      <c r="P116" t="s">
        <v>57</v>
      </c>
      <c r="Q116">
        <v>0</v>
      </c>
      <c r="R116">
        <v>0</v>
      </c>
      <c r="S116">
        <f t="shared" si="10"/>
        <v>0</v>
      </c>
    </row>
    <row r="117" spans="1:19" x14ac:dyDescent="0.2">
      <c r="A117" s="1">
        <v>45394</v>
      </c>
      <c r="B117" s="7" t="s">
        <v>41</v>
      </c>
      <c r="C117" s="7" t="s">
        <v>32</v>
      </c>
      <c r="E117" s="7">
        <v>4</v>
      </c>
      <c r="F117" s="7">
        <v>60</v>
      </c>
      <c r="G117" s="7">
        <v>4</v>
      </c>
      <c r="I117" s="7">
        <f t="shared" si="6"/>
        <v>105.00000000000011</v>
      </c>
      <c r="J117" s="11">
        <v>0.44444444444444442</v>
      </c>
      <c r="K117" s="11">
        <v>0.51736111111111116</v>
      </c>
      <c r="L117">
        <f t="shared" si="7"/>
        <v>4</v>
      </c>
      <c r="M117" s="5">
        <f t="shared" si="8"/>
        <v>45394.444444444445</v>
      </c>
      <c r="N117" s="5">
        <f t="shared" si="9"/>
        <v>45394.517361111109</v>
      </c>
      <c r="O117" t="s">
        <v>56</v>
      </c>
      <c r="P117" t="s">
        <v>57</v>
      </c>
      <c r="Q117">
        <v>0</v>
      </c>
      <c r="R117">
        <v>0</v>
      </c>
      <c r="S117">
        <f t="shared" si="10"/>
        <v>45394</v>
      </c>
    </row>
    <row r="118" spans="1:19" x14ac:dyDescent="0.2">
      <c r="A118" s="1">
        <v>45394</v>
      </c>
      <c r="B118" s="12" t="s">
        <v>84</v>
      </c>
      <c r="C118" s="12" t="s">
        <v>32</v>
      </c>
      <c r="E118" s="12">
        <v>2</v>
      </c>
      <c r="F118" s="12">
        <v>30</v>
      </c>
      <c r="G118" s="12">
        <v>4</v>
      </c>
      <c r="I118" s="7">
        <f t="shared" si="6"/>
        <v>0</v>
      </c>
      <c r="J118" s="11"/>
      <c r="K118" s="11"/>
      <c r="L118">
        <f t="shared" si="7"/>
        <v>0</v>
      </c>
      <c r="M118" s="5">
        <f t="shared" si="8"/>
        <v>0</v>
      </c>
      <c r="N118" s="5">
        <f t="shared" si="9"/>
        <v>0</v>
      </c>
      <c r="O118" t="s">
        <v>56</v>
      </c>
      <c r="P118" t="s">
        <v>57</v>
      </c>
      <c r="Q118">
        <v>0</v>
      </c>
      <c r="R118">
        <v>0</v>
      </c>
      <c r="S118">
        <f t="shared" si="10"/>
        <v>0</v>
      </c>
    </row>
    <row r="119" spans="1:19" x14ac:dyDescent="0.2">
      <c r="A119" s="1">
        <v>45394</v>
      </c>
      <c r="B119" s="12" t="s">
        <v>82</v>
      </c>
      <c r="C119" s="12" t="s">
        <v>32</v>
      </c>
      <c r="E119" s="12">
        <v>2</v>
      </c>
      <c r="F119" s="12">
        <v>30</v>
      </c>
      <c r="G119" s="12">
        <v>4</v>
      </c>
      <c r="I119" s="7">
        <f t="shared" si="6"/>
        <v>0</v>
      </c>
      <c r="J119" s="11"/>
      <c r="K119" s="11"/>
      <c r="L119">
        <f t="shared" si="7"/>
        <v>0</v>
      </c>
      <c r="M119" s="5">
        <f t="shared" si="8"/>
        <v>0</v>
      </c>
      <c r="N119" s="5">
        <f t="shared" si="9"/>
        <v>0</v>
      </c>
      <c r="O119" t="s">
        <v>56</v>
      </c>
      <c r="P119" t="s">
        <v>57</v>
      </c>
      <c r="Q119">
        <v>0</v>
      </c>
      <c r="R119">
        <v>0</v>
      </c>
      <c r="S119">
        <f t="shared" si="10"/>
        <v>0</v>
      </c>
    </row>
    <row r="120" spans="1:19" x14ac:dyDescent="0.2">
      <c r="A120" s="1">
        <v>45394</v>
      </c>
      <c r="B120" s="12" t="s">
        <v>89</v>
      </c>
      <c r="C120" s="12" t="s">
        <v>32</v>
      </c>
      <c r="E120" s="12">
        <v>1</v>
      </c>
      <c r="F120" s="12">
        <v>15</v>
      </c>
      <c r="G120" s="12">
        <v>4</v>
      </c>
      <c r="I120" s="7">
        <f t="shared" si="6"/>
        <v>0</v>
      </c>
      <c r="J120" s="11"/>
      <c r="K120" s="11"/>
      <c r="L120">
        <f t="shared" si="7"/>
        <v>0</v>
      </c>
      <c r="M120" s="5">
        <f t="shared" si="8"/>
        <v>0</v>
      </c>
      <c r="N120" s="5">
        <f t="shared" si="9"/>
        <v>0</v>
      </c>
      <c r="O120" t="s">
        <v>56</v>
      </c>
      <c r="P120" t="s">
        <v>57</v>
      </c>
      <c r="Q120">
        <v>0</v>
      </c>
      <c r="R120">
        <v>0</v>
      </c>
      <c r="S120">
        <f t="shared" si="10"/>
        <v>0</v>
      </c>
    </row>
    <row r="121" spans="1:19" x14ac:dyDescent="0.2">
      <c r="A121" s="1">
        <v>45394</v>
      </c>
      <c r="B121" s="12" t="s">
        <v>91</v>
      </c>
      <c r="C121" s="12" t="s">
        <v>32</v>
      </c>
      <c r="E121" s="12">
        <v>2</v>
      </c>
      <c r="F121" s="12">
        <v>30</v>
      </c>
      <c r="G121" s="12">
        <v>4</v>
      </c>
      <c r="I121" s="7">
        <f t="shared" si="6"/>
        <v>0</v>
      </c>
      <c r="J121" s="11"/>
      <c r="K121" s="11"/>
      <c r="L121">
        <f t="shared" si="7"/>
        <v>0</v>
      </c>
      <c r="M121" s="5">
        <f t="shared" si="8"/>
        <v>0</v>
      </c>
      <c r="N121" s="5">
        <f t="shared" si="9"/>
        <v>0</v>
      </c>
      <c r="O121" t="s">
        <v>56</v>
      </c>
      <c r="P121" t="s">
        <v>57</v>
      </c>
      <c r="Q121">
        <v>0</v>
      </c>
      <c r="R121">
        <v>0</v>
      </c>
      <c r="S121">
        <f t="shared" si="10"/>
        <v>0</v>
      </c>
    </row>
    <row r="122" spans="1:19" x14ac:dyDescent="0.2">
      <c r="A122" s="1">
        <v>45394</v>
      </c>
      <c r="B122" s="12" t="s">
        <v>60</v>
      </c>
      <c r="C122" s="12" t="s">
        <v>32</v>
      </c>
      <c r="E122" s="12">
        <v>2</v>
      </c>
      <c r="F122" s="12">
        <v>30</v>
      </c>
      <c r="G122" s="12">
        <v>4</v>
      </c>
      <c r="I122" s="7">
        <f t="shared" si="6"/>
        <v>0</v>
      </c>
      <c r="J122" s="11"/>
      <c r="K122" s="11"/>
      <c r="L122">
        <f t="shared" si="7"/>
        <v>0</v>
      </c>
      <c r="M122" s="5">
        <f t="shared" si="8"/>
        <v>0</v>
      </c>
      <c r="N122" s="5">
        <f t="shared" si="9"/>
        <v>0</v>
      </c>
      <c r="O122" t="s">
        <v>56</v>
      </c>
      <c r="P122" t="s">
        <v>57</v>
      </c>
      <c r="Q122">
        <v>0</v>
      </c>
      <c r="R122">
        <v>0</v>
      </c>
      <c r="S122">
        <f t="shared" si="10"/>
        <v>0</v>
      </c>
    </row>
    <row r="123" spans="1:19" x14ac:dyDescent="0.2">
      <c r="A123" s="1">
        <v>45394</v>
      </c>
      <c r="B123" s="12" t="s">
        <v>67</v>
      </c>
      <c r="C123" s="12" t="s">
        <v>32</v>
      </c>
      <c r="E123" s="12">
        <v>1</v>
      </c>
      <c r="F123" s="12">
        <v>20</v>
      </c>
      <c r="G123" s="12">
        <v>3</v>
      </c>
      <c r="I123" s="7">
        <f t="shared" si="6"/>
        <v>0</v>
      </c>
      <c r="K123" s="11"/>
      <c r="L123">
        <f t="shared" si="7"/>
        <v>0</v>
      </c>
      <c r="M123" s="5">
        <f t="shared" si="8"/>
        <v>0</v>
      </c>
      <c r="N123" s="5">
        <f t="shared" si="9"/>
        <v>0</v>
      </c>
      <c r="O123" t="s">
        <v>56</v>
      </c>
      <c r="P123" t="s">
        <v>57</v>
      </c>
      <c r="Q123">
        <v>0</v>
      </c>
      <c r="R123">
        <v>0</v>
      </c>
      <c r="S123">
        <f t="shared" si="10"/>
        <v>0</v>
      </c>
    </row>
    <row r="124" spans="1:19" x14ac:dyDescent="0.2">
      <c r="A124" s="1">
        <v>45394</v>
      </c>
      <c r="B124" s="12" t="s">
        <v>93</v>
      </c>
      <c r="C124" s="12" t="s">
        <v>32</v>
      </c>
      <c r="E124" s="12">
        <v>1</v>
      </c>
      <c r="F124" s="12">
        <v>20</v>
      </c>
      <c r="G124" s="12">
        <v>3</v>
      </c>
      <c r="I124" s="7">
        <f t="shared" si="6"/>
        <v>0</v>
      </c>
      <c r="J124" s="11"/>
      <c r="K124" s="11"/>
      <c r="L124">
        <f t="shared" si="7"/>
        <v>0</v>
      </c>
      <c r="M124" s="5">
        <f t="shared" si="8"/>
        <v>0</v>
      </c>
      <c r="N124" s="5">
        <f t="shared" si="9"/>
        <v>0</v>
      </c>
      <c r="O124" t="s">
        <v>56</v>
      </c>
      <c r="P124" t="s">
        <v>57</v>
      </c>
      <c r="Q124">
        <v>0</v>
      </c>
      <c r="R124">
        <v>0</v>
      </c>
      <c r="S124">
        <f t="shared" si="10"/>
        <v>0</v>
      </c>
    </row>
    <row r="125" spans="1:19" x14ac:dyDescent="0.2">
      <c r="A125" s="1">
        <v>45394</v>
      </c>
      <c r="B125" s="7" t="s">
        <v>41</v>
      </c>
      <c r="C125" s="7" t="s">
        <v>32</v>
      </c>
      <c r="E125" s="7">
        <v>2</v>
      </c>
      <c r="F125" s="7">
        <v>60</v>
      </c>
      <c r="G125" s="7">
        <v>2</v>
      </c>
      <c r="I125" s="7">
        <f t="shared" si="6"/>
        <v>69.999999999999986</v>
      </c>
      <c r="J125" s="11">
        <v>0.33333333333333331</v>
      </c>
      <c r="K125" s="11">
        <v>0.38194444444444442</v>
      </c>
      <c r="L125">
        <f t="shared" si="7"/>
        <v>2</v>
      </c>
      <c r="M125" s="5">
        <f t="shared" si="8"/>
        <v>45394.333333333336</v>
      </c>
      <c r="N125" s="5">
        <f t="shared" si="9"/>
        <v>45394.381944444445</v>
      </c>
      <c r="O125" t="s">
        <v>56</v>
      </c>
      <c r="P125" t="s">
        <v>57</v>
      </c>
      <c r="Q125">
        <v>0</v>
      </c>
      <c r="R125">
        <v>0</v>
      </c>
      <c r="S125">
        <f t="shared" si="10"/>
        <v>45394</v>
      </c>
    </row>
    <row r="126" spans="1:19" x14ac:dyDescent="0.2">
      <c r="A126" s="1">
        <v>45394</v>
      </c>
      <c r="B126" s="7" t="s">
        <v>41</v>
      </c>
      <c r="C126" s="7" t="s">
        <v>32</v>
      </c>
      <c r="E126" s="7">
        <v>2</v>
      </c>
      <c r="F126" s="7">
        <v>60</v>
      </c>
      <c r="G126" s="7">
        <v>2</v>
      </c>
      <c r="I126" s="7">
        <f t="shared" si="6"/>
        <v>24.999999999999911</v>
      </c>
      <c r="J126" s="11">
        <v>0.62152777777777779</v>
      </c>
      <c r="K126" s="11">
        <v>0.63888888888888884</v>
      </c>
      <c r="L126">
        <f t="shared" si="7"/>
        <v>2</v>
      </c>
      <c r="M126" s="5">
        <f t="shared" si="8"/>
        <v>45394.621527777781</v>
      </c>
      <c r="N126" s="5">
        <f t="shared" si="9"/>
        <v>45394.638888888891</v>
      </c>
      <c r="O126" t="s">
        <v>56</v>
      </c>
      <c r="P126" t="s">
        <v>57</v>
      </c>
      <c r="Q126">
        <v>0</v>
      </c>
      <c r="R126">
        <v>0</v>
      </c>
      <c r="S126">
        <f t="shared" si="10"/>
        <v>45394</v>
      </c>
    </row>
    <row r="127" spans="1:19" x14ac:dyDescent="0.2">
      <c r="A127" s="1">
        <v>45394</v>
      </c>
      <c r="B127" s="7" t="s">
        <v>41</v>
      </c>
      <c r="C127" s="7" t="s">
        <v>32</v>
      </c>
      <c r="E127" s="7">
        <v>2</v>
      </c>
      <c r="F127" s="7">
        <v>60</v>
      </c>
      <c r="G127" s="7">
        <v>2</v>
      </c>
      <c r="I127" s="7">
        <f t="shared" si="6"/>
        <v>124.99999999999987</v>
      </c>
      <c r="J127" s="11">
        <v>0.73958333333333337</v>
      </c>
      <c r="K127" s="11">
        <v>0.82638888888888884</v>
      </c>
      <c r="L127">
        <f t="shared" si="7"/>
        <v>2</v>
      </c>
      <c r="M127" s="5">
        <f t="shared" si="8"/>
        <v>45394.739583333336</v>
      </c>
      <c r="N127" s="5">
        <f t="shared" si="9"/>
        <v>45394.826388888891</v>
      </c>
      <c r="O127" t="s">
        <v>56</v>
      </c>
      <c r="P127" t="s">
        <v>57</v>
      </c>
      <c r="Q127">
        <v>0</v>
      </c>
      <c r="R127">
        <v>0</v>
      </c>
      <c r="S127">
        <f t="shared" si="10"/>
        <v>45394</v>
      </c>
    </row>
    <row r="128" spans="1:19" x14ac:dyDescent="0.2">
      <c r="A128" s="1">
        <v>45394</v>
      </c>
      <c r="B128" s="7" t="s">
        <v>53</v>
      </c>
      <c r="C128" s="7" t="s">
        <v>38</v>
      </c>
      <c r="D128" s="15"/>
      <c r="E128" s="7">
        <v>1</v>
      </c>
      <c r="F128" s="7">
        <v>30</v>
      </c>
      <c r="G128" s="7">
        <v>2</v>
      </c>
      <c r="I128" s="7">
        <f t="shared" si="6"/>
        <v>0</v>
      </c>
      <c r="J128" s="11"/>
      <c r="K128" s="11"/>
      <c r="L128">
        <f t="shared" si="7"/>
        <v>0</v>
      </c>
      <c r="M128" s="5">
        <f t="shared" si="8"/>
        <v>0</v>
      </c>
      <c r="N128" s="5">
        <f t="shared" si="9"/>
        <v>0</v>
      </c>
      <c r="O128" t="s">
        <v>56</v>
      </c>
      <c r="P128" t="s">
        <v>57</v>
      </c>
      <c r="Q128">
        <v>0</v>
      </c>
      <c r="R128">
        <v>0</v>
      </c>
      <c r="S128">
        <f t="shared" si="10"/>
        <v>0</v>
      </c>
    </row>
    <row r="129" spans="1:19" x14ac:dyDescent="0.2">
      <c r="A129" s="1">
        <v>45394</v>
      </c>
      <c r="B129" s="7" t="s">
        <v>61</v>
      </c>
      <c r="C129" s="7" t="s">
        <v>73</v>
      </c>
      <c r="E129" s="7">
        <v>2</v>
      </c>
      <c r="F129" s="7">
        <v>60</v>
      </c>
      <c r="G129" s="7">
        <v>2</v>
      </c>
      <c r="I129" s="7">
        <f t="shared" si="6"/>
        <v>0</v>
      </c>
      <c r="J129" s="11"/>
      <c r="K129" s="11"/>
      <c r="L129">
        <f t="shared" si="7"/>
        <v>0</v>
      </c>
      <c r="M129" s="5">
        <f t="shared" si="8"/>
        <v>0</v>
      </c>
      <c r="N129" s="5">
        <f t="shared" si="9"/>
        <v>0</v>
      </c>
      <c r="O129" t="s">
        <v>56</v>
      </c>
      <c r="P129" t="s">
        <v>57</v>
      </c>
      <c r="Q129">
        <v>0</v>
      </c>
      <c r="R129">
        <v>0</v>
      </c>
      <c r="S129">
        <f t="shared" si="10"/>
        <v>0</v>
      </c>
    </row>
    <row r="130" spans="1:19" x14ac:dyDescent="0.2">
      <c r="A130" s="1">
        <v>45394</v>
      </c>
      <c r="B130" s="12" t="s">
        <v>79</v>
      </c>
      <c r="C130" s="12" t="s">
        <v>69</v>
      </c>
      <c r="E130" s="12">
        <v>1</v>
      </c>
      <c r="F130" s="12">
        <v>30</v>
      </c>
      <c r="G130" s="12">
        <v>2</v>
      </c>
      <c r="I130" s="7">
        <f t="shared" ref="I130:I193" si="11">IF(J130=0, 0, (K130-J130)*1440)</f>
        <v>0</v>
      </c>
      <c r="J130" s="11"/>
      <c r="K130" s="11"/>
      <c r="L130">
        <f t="shared" ref="L130:L193" si="12">IF(I130&gt;0, G130, 0)</f>
        <v>0</v>
      </c>
      <c r="M130" s="5">
        <f t="shared" ref="M130:M193" si="13">IF(I130=0,0,A130+J130)</f>
        <v>0</v>
      </c>
      <c r="N130" s="5">
        <f t="shared" ref="N130:N193" si="14">IF(I130&gt;0,A130+K130,0)</f>
        <v>0</v>
      </c>
      <c r="O130" t="s">
        <v>56</v>
      </c>
      <c r="P130" t="s">
        <v>57</v>
      </c>
      <c r="Q130">
        <v>0</v>
      </c>
      <c r="R130">
        <v>0</v>
      </c>
      <c r="S130">
        <f t="shared" si="10"/>
        <v>0</v>
      </c>
    </row>
    <row r="131" spans="1:19" x14ac:dyDescent="0.2">
      <c r="A131" s="1">
        <v>45394</v>
      </c>
      <c r="B131" s="12" t="s">
        <v>99</v>
      </c>
      <c r="C131" s="12" t="s">
        <v>32</v>
      </c>
      <c r="E131" s="12">
        <v>2</v>
      </c>
      <c r="F131" s="12">
        <v>30</v>
      </c>
      <c r="G131" s="12">
        <v>4</v>
      </c>
      <c r="I131" s="7">
        <f t="shared" si="11"/>
        <v>34.999999999999872</v>
      </c>
      <c r="J131" s="11">
        <v>0.67361111111111116</v>
      </c>
      <c r="K131" s="11">
        <v>0.69791666666666663</v>
      </c>
      <c r="L131">
        <f t="shared" si="12"/>
        <v>4</v>
      </c>
      <c r="M131" s="5">
        <f t="shared" si="13"/>
        <v>45394.673611111109</v>
      </c>
      <c r="N131" s="5">
        <f t="shared" si="14"/>
        <v>45394.697916666664</v>
      </c>
      <c r="O131" t="s">
        <v>56</v>
      </c>
      <c r="P131" t="s">
        <v>57</v>
      </c>
      <c r="Q131">
        <v>0</v>
      </c>
      <c r="R131">
        <v>0</v>
      </c>
      <c r="S131">
        <f t="shared" si="10"/>
        <v>45394</v>
      </c>
    </row>
    <row r="132" spans="1:19" x14ac:dyDescent="0.2">
      <c r="A132" s="1">
        <v>45394</v>
      </c>
      <c r="B132" s="12" t="s">
        <v>96</v>
      </c>
      <c r="C132" s="12" t="s">
        <v>72</v>
      </c>
      <c r="E132" s="12">
        <v>1</v>
      </c>
      <c r="F132" s="12">
        <v>30</v>
      </c>
      <c r="G132" s="12">
        <v>2</v>
      </c>
      <c r="I132" s="7">
        <f t="shared" si="11"/>
        <v>45</v>
      </c>
      <c r="J132" s="11">
        <v>0.67361111111111116</v>
      </c>
      <c r="K132" s="11">
        <v>0.70486111111111116</v>
      </c>
      <c r="L132">
        <f t="shared" si="12"/>
        <v>2</v>
      </c>
      <c r="M132" s="5">
        <f t="shared" si="13"/>
        <v>45394.673611111109</v>
      </c>
      <c r="N132" s="5">
        <f t="shared" si="14"/>
        <v>45394.704861111109</v>
      </c>
      <c r="O132" t="s">
        <v>56</v>
      </c>
      <c r="P132" t="s">
        <v>57</v>
      </c>
      <c r="Q132">
        <v>0</v>
      </c>
      <c r="R132">
        <v>0</v>
      </c>
      <c r="S132">
        <f t="shared" si="10"/>
        <v>45394</v>
      </c>
    </row>
    <row r="133" spans="1:19" x14ac:dyDescent="0.2">
      <c r="A133" s="1">
        <v>45394</v>
      </c>
      <c r="B133" s="12" t="s">
        <v>98</v>
      </c>
      <c r="C133" s="12" t="s">
        <v>32</v>
      </c>
      <c r="E133" s="12">
        <v>1</v>
      </c>
      <c r="F133" s="12">
        <v>30</v>
      </c>
      <c r="G133" s="12">
        <v>2</v>
      </c>
      <c r="I133" s="7">
        <f t="shared" si="11"/>
        <v>0</v>
      </c>
      <c r="J133" s="11"/>
      <c r="K133" s="11"/>
      <c r="L133">
        <f t="shared" si="12"/>
        <v>0</v>
      </c>
      <c r="M133" s="5">
        <f t="shared" si="13"/>
        <v>0</v>
      </c>
      <c r="N133" s="5">
        <f t="shared" si="14"/>
        <v>0</v>
      </c>
      <c r="O133" t="s">
        <v>56</v>
      </c>
      <c r="P133" t="s">
        <v>57</v>
      </c>
      <c r="Q133">
        <v>0</v>
      </c>
      <c r="R133">
        <v>0</v>
      </c>
      <c r="S133">
        <f t="shared" si="10"/>
        <v>0</v>
      </c>
    </row>
    <row r="134" spans="1:19" x14ac:dyDescent="0.2">
      <c r="A134" s="1">
        <v>45394</v>
      </c>
      <c r="B134" s="12" t="s">
        <v>90</v>
      </c>
      <c r="C134" s="12" t="s">
        <v>32</v>
      </c>
      <c r="E134" s="12">
        <v>1</v>
      </c>
      <c r="F134" s="12">
        <v>60</v>
      </c>
      <c r="G134" s="12">
        <v>1</v>
      </c>
      <c r="I134" s="7">
        <f t="shared" si="11"/>
        <v>0</v>
      </c>
      <c r="J134" s="11"/>
      <c r="K134" s="11"/>
      <c r="L134">
        <f t="shared" si="12"/>
        <v>0</v>
      </c>
      <c r="M134" s="5">
        <f t="shared" si="13"/>
        <v>0</v>
      </c>
      <c r="N134" s="5">
        <f t="shared" si="14"/>
        <v>0</v>
      </c>
      <c r="O134" t="s">
        <v>56</v>
      </c>
      <c r="P134" t="s">
        <v>57</v>
      </c>
      <c r="Q134">
        <v>0</v>
      </c>
      <c r="R134">
        <v>0</v>
      </c>
      <c r="S134">
        <f t="shared" si="10"/>
        <v>0</v>
      </c>
    </row>
    <row r="135" spans="1:19" x14ac:dyDescent="0.2">
      <c r="A135" s="1">
        <v>45394</v>
      </c>
      <c r="B135" s="7" t="s">
        <v>43</v>
      </c>
      <c r="C135" s="7" t="s">
        <v>34</v>
      </c>
      <c r="E135" s="7">
        <v>0</v>
      </c>
      <c r="F135" s="7">
        <v>30</v>
      </c>
      <c r="G135" s="7">
        <v>0</v>
      </c>
      <c r="I135" s="7">
        <f t="shared" si="11"/>
        <v>29.999999999999893</v>
      </c>
      <c r="J135" s="11">
        <v>0.83333333333333337</v>
      </c>
      <c r="K135" s="11">
        <v>0.85416666666666663</v>
      </c>
      <c r="L135">
        <f t="shared" si="12"/>
        <v>0</v>
      </c>
      <c r="M135" s="5">
        <f t="shared" si="13"/>
        <v>45394.833333333336</v>
      </c>
      <c r="N135" s="5">
        <f t="shared" si="14"/>
        <v>45394.854166666664</v>
      </c>
      <c r="O135" t="s">
        <v>56</v>
      </c>
      <c r="P135" t="s">
        <v>58</v>
      </c>
      <c r="Q135">
        <v>0</v>
      </c>
      <c r="R135">
        <v>0</v>
      </c>
      <c r="S135">
        <f t="shared" si="10"/>
        <v>45394</v>
      </c>
    </row>
    <row r="136" spans="1:19" x14ac:dyDescent="0.2">
      <c r="A136" s="1">
        <v>45394</v>
      </c>
      <c r="B136" s="7" t="s">
        <v>33</v>
      </c>
      <c r="C136" s="7" t="s">
        <v>34</v>
      </c>
      <c r="E136" s="7">
        <v>0</v>
      </c>
      <c r="F136" s="7">
        <v>15</v>
      </c>
      <c r="G136" s="7">
        <v>0</v>
      </c>
      <c r="I136" s="7">
        <f t="shared" si="11"/>
        <v>20.000000000000007</v>
      </c>
      <c r="J136" s="11">
        <v>0.38194444444444442</v>
      </c>
      <c r="K136" s="11">
        <v>0.39583333333333331</v>
      </c>
      <c r="L136">
        <f t="shared" si="12"/>
        <v>0</v>
      </c>
      <c r="M136" s="5">
        <f t="shared" si="13"/>
        <v>45394.381944444445</v>
      </c>
      <c r="N136" s="5">
        <f t="shared" si="14"/>
        <v>45394.395833333336</v>
      </c>
      <c r="O136" t="s">
        <v>56</v>
      </c>
      <c r="P136" t="s">
        <v>58</v>
      </c>
      <c r="Q136">
        <v>0</v>
      </c>
      <c r="R136">
        <v>0</v>
      </c>
      <c r="S136">
        <f t="shared" si="10"/>
        <v>45394</v>
      </c>
    </row>
    <row r="137" spans="1:19" x14ac:dyDescent="0.2">
      <c r="A137" s="1">
        <v>45394</v>
      </c>
      <c r="B137" s="7" t="s">
        <v>47</v>
      </c>
      <c r="C137" s="7" t="s">
        <v>34</v>
      </c>
      <c r="E137" s="7">
        <v>0</v>
      </c>
      <c r="F137" s="7">
        <v>25</v>
      </c>
      <c r="G137" s="7">
        <v>0</v>
      </c>
      <c r="I137" s="7">
        <f t="shared" si="11"/>
        <v>24.999999999999911</v>
      </c>
      <c r="J137" s="11">
        <v>0.55555555555555558</v>
      </c>
      <c r="K137" s="11">
        <v>0.57291666666666663</v>
      </c>
      <c r="L137">
        <f t="shared" si="12"/>
        <v>0</v>
      </c>
      <c r="M137" s="5">
        <f t="shared" si="13"/>
        <v>45394.555555555555</v>
      </c>
      <c r="N137" s="5">
        <f t="shared" si="14"/>
        <v>45394.572916666664</v>
      </c>
      <c r="O137" t="s">
        <v>56</v>
      </c>
      <c r="P137" t="s">
        <v>58</v>
      </c>
      <c r="Q137">
        <v>0</v>
      </c>
      <c r="R137">
        <v>0</v>
      </c>
      <c r="S137">
        <f t="shared" si="10"/>
        <v>45394</v>
      </c>
    </row>
    <row r="138" spans="1:19" x14ac:dyDescent="0.2">
      <c r="A138" s="1">
        <v>45394</v>
      </c>
      <c r="B138" s="12" t="s">
        <v>96</v>
      </c>
      <c r="C138" s="12" t="s">
        <v>72</v>
      </c>
      <c r="E138" s="12">
        <v>1</v>
      </c>
      <c r="F138" s="12">
        <v>30</v>
      </c>
      <c r="G138" s="12">
        <v>2</v>
      </c>
      <c r="I138" s="7">
        <f t="shared" si="11"/>
        <v>25.000000000000071</v>
      </c>
      <c r="J138" s="11">
        <v>0.71875</v>
      </c>
      <c r="K138" s="11">
        <v>0.73611111111111116</v>
      </c>
      <c r="L138">
        <f t="shared" si="12"/>
        <v>2</v>
      </c>
      <c r="M138" s="5">
        <f t="shared" si="13"/>
        <v>45394.71875</v>
      </c>
      <c r="N138" s="5">
        <f t="shared" si="14"/>
        <v>45394.736111111109</v>
      </c>
      <c r="O138" t="s">
        <v>56</v>
      </c>
      <c r="P138" t="s">
        <v>57</v>
      </c>
      <c r="Q138">
        <v>0</v>
      </c>
      <c r="R138">
        <v>0</v>
      </c>
      <c r="S138">
        <f t="shared" si="10"/>
        <v>45394</v>
      </c>
    </row>
    <row r="139" spans="1:19" x14ac:dyDescent="0.2">
      <c r="A139" s="1">
        <v>45395</v>
      </c>
      <c r="B139" s="7" t="s">
        <v>48</v>
      </c>
      <c r="C139" s="7" t="s">
        <v>49</v>
      </c>
      <c r="E139" s="7">
        <v>4</v>
      </c>
      <c r="F139" s="7">
        <v>10</v>
      </c>
      <c r="G139" s="7">
        <v>24</v>
      </c>
      <c r="I139" s="7">
        <f t="shared" si="11"/>
        <v>0</v>
      </c>
      <c r="J139" s="11"/>
      <c r="K139" s="11"/>
      <c r="L139">
        <f t="shared" si="12"/>
        <v>0</v>
      </c>
      <c r="M139" s="5">
        <f t="shared" si="13"/>
        <v>0</v>
      </c>
      <c r="N139" s="5">
        <f t="shared" si="14"/>
        <v>0</v>
      </c>
      <c r="O139" t="s">
        <v>56</v>
      </c>
      <c r="P139" t="s">
        <v>57</v>
      </c>
      <c r="Q139">
        <v>0</v>
      </c>
      <c r="R139">
        <v>0</v>
      </c>
      <c r="S139">
        <f t="shared" si="10"/>
        <v>0</v>
      </c>
    </row>
    <row r="140" spans="1:19" x14ac:dyDescent="0.2">
      <c r="A140" s="1">
        <v>45395</v>
      </c>
      <c r="B140" s="7" t="s">
        <v>44</v>
      </c>
      <c r="C140" s="7" t="s">
        <v>32</v>
      </c>
      <c r="E140" s="7">
        <v>5</v>
      </c>
      <c r="F140" s="7">
        <v>15</v>
      </c>
      <c r="G140" s="7">
        <v>20</v>
      </c>
      <c r="I140" s="7">
        <f t="shared" si="11"/>
        <v>4.9999999999999822</v>
      </c>
      <c r="J140" s="11">
        <v>0.46180555555555558</v>
      </c>
      <c r="K140" s="11">
        <v>0.46527777777777779</v>
      </c>
      <c r="L140">
        <f t="shared" si="12"/>
        <v>20</v>
      </c>
      <c r="M140" s="5">
        <f t="shared" si="13"/>
        <v>45395.461805555555</v>
      </c>
      <c r="N140" s="5">
        <f t="shared" si="14"/>
        <v>45395.465277777781</v>
      </c>
      <c r="O140" t="s">
        <v>56</v>
      </c>
      <c r="P140" t="s">
        <v>57</v>
      </c>
      <c r="Q140">
        <v>0</v>
      </c>
      <c r="R140">
        <v>0</v>
      </c>
      <c r="S140">
        <f t="shared" si="10"/>
        <v>45395</v>
      </c>
    </row>
    <row r="141" spans="1:19" x14ac:dyDescent="0.2">
      <c r="A141" s="1">
        <v>45395</v>
      </c>
      <c r="B141" s="7" t="s">
        <v>46</v>
      </c>
      <c r="C141" s="7" t="s">
        <v>46</v>
      </c>
      <c r="E141" s="7">
        <v>3</v>
      </c>
      <c r="F141" s="7">
        <v>10</v>
      </c>
      <c r="G141" s="7">
        <v>18</v>
      </c>
      <c r="I141" s="7">
        <f t="shared" si="11"/>
        <v>0</v>
      </c>
      <c r="J141" s="11"/>
      <c r="K141" s="11"/>
      <c r="L141">
        <f t="shared" si="12"/>
        <v>0</v>
      </c>
      <c r="M141" s="5">
        <f t="shared" si="13"/>
        <v>0</v>
      </c>
      <c r="N141" s="5">
        <f t="shared" si="14"/>
        <v>0</v>
      </c>
      <c r="O141" t="s">
        <v>56</v>
      </c>
      <c r="P141" t="s">
        <v>57</v>
      </c>
      <c r="Q141">
        <v>0</v>
      </c>
      <c r="R141">
        <v>0</v>
      </c>
      <c r="S141">
        <f t="shared" si="10"/>
        <v>0</v>
      </c>
    </row>
    <row r="142" spans="1:19" x14ac:dyDescent="0.2">
      <c r="A142" s="1">
        <v>45395</v>
      </c>
      <c r="B142" s="7" t="s">
        <v>62</v>
      </c>
      <c r="C142" s="7" t="s">
        <v>32</v>
      </c>
      <c r="E142" s="7">
        <v>3</v>
      </c>
      <c r="F142" s="7">
        <v>10</v>
      </c>
      <c r="G142" s="7">
        <v>18</v>
      </c>
      <c r="I142" s="7">
        <f t="shared" si="11"/>
        <v>5.0000000000000622</v>
      </c>
      <c r="J142" s="11">
        <v>0.45833333333333331</v>
      </c>
      <c r="K142" s="11">
        <v>0.46180555555555558</v>
      </c>
      <c r="L142">
        <f t="shared" si="12"/>
        <v>18</v>
      </c>
      <c r="M142" s="5">
        <f t="shared" si="13"/>
        <v>45395.458333333336</v>
      </c>
      <c r="N142" s="5">
        <f t="shared" si="14"/>
        <v>45395.461805555555</v>
      </c>
      <c r="O142" t="s">
        <v>56</v>
      </c>
      <c r="P142" t="s">
        <v>57</v>
      </c>
      <c r="Q142">
        <v>0</v>
      </c>
      <c r="R142">
        <v>0</v>
      </c>
      <c r="S142">
        <f t="shared" si="10"/>
        <v>45395</v>
      </c>
    </row>
    <row r="143" spans="1:19" x14ac:dyDescent="0.2">
      <c r="A143" s="1">
        <v>45395</v>
      </c>
      <c r="B143" s="12" t="s">
        <v>50</v>
      </c>
      <c r="C143" s="12" t="s">
        <v>35</v>
      </c>
      <c r="E143" s="12">
        <v>3</v>
      </c>
      <c r="F143" s="12">
        <v>10</v>
      </c>
      <c r="G143" s="12">
        <v>18</v>
      </c>
      <c r="I143" s="7">
        <f t="shared" si="11"/>
        <v>0</v>
      </c>
      <c r="J143" s="11"/>
      <c r="K143" s="11"/>
      <c r="L143">
        <f t="shared" si="12"/>
        <v>0</v>
      </c>
      <c r="M143" s="5">
        <f t="shared" si="13"/>
        <v>0</v>
      </c>
      <c r="N143" s="5">
        <f t="shared" si="14"/>
        <v>0</v>
      </c>
      <c r="O143" t="s">
        <v>56</v>
      </c>
      <c r="P143" t="s">
        <v>57</v>
      </c>
      <c r="Q143">
        <v>0</v>
      </c>
      <c r="R143">
        <v>0</v>
      </c>
      <c r="S143">
        <f t="shared" si="10"/>
        <v>0</v>
      </c>
    </row>
    <row r="144" spans="1:19" x14ac:dyDescent="0.2">
      <c r="A144" s="1">
        <v>45395</v>
      </c>
      <c r="B144" s="7" t="s">
        <v>45</v>
      </c>
      <c r="C144" s="7" t="s">
        <v>45</v>
      </c>
      <c r="E144" s="7">
        <v>4</v>
      </c>
      <c r="F144" s="7">
        <v>15</v>
      </c>
      <c r="G144" s="7">
        <v>16</v>
      </c>
      <c r="I144" s="7">
        <f t="shared" si="11"/>
        <v>0</v>
      </c>
      <c r="J144" s="11"/>
      <c r="K144" s="11"/>
      <c r="L144">
        <f t="shared" si="12"/>
        <v>0</v>
      </c>
      <c r="M144" s="5">
        <f t="shared" si="13"/>
        <v>0</v>
      </c>
      <c r="N144" s="5">
        <f t="shared" si="14"/>
        <v>0</v>
      </c>
      <c r="O144" t="s">
        <v>56</v>
      </c>
      <c r="P144" t="s">
        <v>57</v>
      </c>
      <c r="Q144">
        <v>0</v>
      </c>
      <c r="R144">
        <v>0</v>
      </c>
      <c r="S144">
        <f t="shared" si="10"/>
        <v>0</v>
      </c>
    </row>
    <row r="145" spans="1:19" x14ac:dyDescent="0.2">
      <c r="A145" s="1">
        <v>45395</v>
      </c>
      <c r="B145" s="12" t="s">
        <v>70</v>
      </c>
      <c r="C145" s="12" t="s">
        <v>38</v>
      </c>
      <c r="E145" s="12">
        <v>5</v>
      </c>
      <c r="F145" s="12">
        <v>30</v>
      </c>
      <c r="G145" s="12">
        <v>10</v>
      </c>
      <c r="I145" s="7">
        <f t="shared" si="11"/>
        <v>0</v>
      </c>
      <c r="J145" s="11"/>
      <c r="K145" s="11"/>
      <c r="L145">
        <f t="shared" si="12"/>
        <v>0</v>
      </c>
      <c r="M145" s="5">
        <f t="shared" si="13"/>
        <v>0</v>
      </c>
      <c r="N145" s="5">
        <f t="shared" si="14"/>
        <v>0</v>
      </c>
      <c r="O145" t="s">
        <v>56</v>
      </c>
      <c r="P145" t="s">
        <v>57</v>
      </c>
      <c r="Q145">
        <v>0</v>
      </c>
      <c r="R145">
        <v>0</v>
      </c>
      <c r="S145">
        <f t="shared" si="10"/>
        <v>0</v>
      </c>
    </row>
    <row r="146" spans="1:19" x14ac:dyDescent="0.2">
      <c r="A146" s="1">
        <v>45395</v>
      </c>
      <c r="B146" s="7" t="s">
        <v>54</v>
      </c>
      <c r="C146" s="7" t="s">
        <v>32</v>
      </c>
      <c r="E146" s="7">
        <v>4</v>
      </c>
      <c r="F146" s="7">
        <v>30</v>
      </c>
      <c r="G146" s="7">
        <v>8</v>
      </c>
      <c r="I146" s="7">
        <f t="shared" si="11"/>
        <v>34.999999999999957</v>
      </c>
      <c r="J146" s="11">
        <v>0.43055555555555558</v>
      </c>
      <c r="K146" s="11">
        <v>0.4548611111111111</v>
      </c>
      <c r="L146">
        <f t="shared" si="12"/>
        <v>8</v>
      </c>
      <c r="M146" s="5">
        <f t="shared" si="13"/>
        <v>45395.430555555555</v>
      </c>
      <c r="N146" s="5">
        <f t="shared" si="14"/>
        <v>45395.454861111109</v>
      </c>
      <c r="O146" t="s">
        <v>56</v>
      </c>
      <c r="P146" t="s">
        <v>57</v>
      </c>
      <c r="Q146">
        <v>0</v>
      </c>
      <c r="R146">
        <v>0</v>
      </c>
      <c r="S146">
        <f t="shared" si="10"/>
        <v>45395</v>
      </c>
    </row>
    <row r="147" spans="1:19" x14ac:dyDescent="0.2">
      <c r="A147" s="1">
        <v>45395</v>
      </c>
      <c r="B147" s="7" t="s">
        <v>63</v>
      </c>
      <c r="C147" s="7" t="s">
        <v>32</v>
      </c>
      <c r="E147" s="7">
        <v>2</v>
      </c>
      <c r="F147" s="7">
        <v>15</v>
      </c>
      <c r="G147" s="7">
        <v>8</v>
      </c>
      <c r="I147" s="7">
        <f t="shared" si="11"/>
        <v>0</v>
      </c>
      <c r="J147" s="11"/>
      <c r="K147" s="11"/>
      <c r="L147">
        <f t="shared" si="12"/>
        <v>0</v>
      </c>
      <c r="M147" s="5">
        <f t="shared" si="13"/>
        <v>0</v>
      </c>
      <c r="N147" s="5">
        <f t="shared" si="14"/>
        <v>0</v>
      </c>
      <c r="O147" t="s">
        <v>56</v>
      </c>
      <c r="P147" t="s">
        <v>57</v>
      </c>
      <c r="Q147">
        <v>0</v>
      </c>
      <c r="R147">
        <v>0</v>
      </c>
      <c r="S147">
        <f t="shared" si="10"/>
        <v>0</v>
      </c>
    </row>
    <row r="148" spans="1:19" x14ac:dyDescent="0.2">
      <c r="A148" s="1">
        <v>45395</v>
      </c>
      <c r="B148" s="12" t="s">
        <v>51</v>
      </c>
      <c r="C148" s="12" t="s">
        <v>37</v>
      </c>
      <c r="E148" s="12">
        <v>2</v>
      </c>
      <c r="F148" s="12">
        <v>15</v>
      </c>
      <c r="G148" s="12">
        <v>8</v>
      </c>
      <c r="I148" s="7">
        <f t="shared" si="11"/>
        <v>0</v>
      </c>
      <c r="J148" s="11"/>
      <c r="K148" s="11"/>
      <c r="L148">
        <f t="shared" si="12"/>
        <v>0</v>
      </c>
      <c r="M148" s="5">
        <f t="shared" si="13"/>
        <v>0</v>
      </c>
      <c r="N148" s="5">
        <f t="shared" si="14"/>
        <v>0</v>
      </c>
      <c r="O148" t="s">
        <v>56</v>
      </c>
      <c r="P148" t="s">
        <v>57</v>
      </c>
      <c r="Q148">
        <v>0</v>
      </c>
      <c r="R148">
        <v>0</v>
      </c>
      <c r="S148">
        <f t="shared" ref="S148:S211" si="15">IF(I148&gt;0, A148, 0)</f>
        <v>0</v>
      </c>
    </row>
    <row r="149" spans="1:19" x14ac:dyDescent="0.2">
      <c r="A149" s="1">
        <v>45395</v>
      </c>
      <c r="B149" s="12" t="s">
        <v>95</v>
      </c>
      <c r="C149" s="12" t="s">
        <v>32</v>
      </c>
      <c r="E149" s="12">
        <v>4</v>
      </c>
      <c r="F149" s="12">
        <v>30</v>
      </c>
      <c r="G149" s="12">
        <v>8</v>
      </c>
      <c r="I149" s="7">
        <f t="shared" si="11"/>
        <v>0</v>
      </c>
      <c r="J149" s="11"/>
      <c r="K149" s="11"/>
      <c r="L149">
        <f t="shared" si="12"/>
        <v>0</v>
      </c>
      <c r="M149" s="5">
        <f t="shared" si="13"/>
        <v>0</v>
      </c>
      <c r="N149" s="5">
        <f t="shared" si="14"/>
        <v>0</v>
      </c>
      <c r="O149" t="s">
        <v>56</v>
      </c>
      <c r="P149" t="s">
        <v>57</v>
      </c>
      <c r="Q149">
        <v>0</v>
      </c>
      <c r="R149">
        <v>0</v>
      </c>
      <c r="S149">
        <f t="shared" si="15"/>
        <v>0</v>
      </c>
    </row>
    <row r="150" spans="1:19" x14ac:dyDescent="0.2">
      <c r="A150" s="1">
        <v>45395</v>
      </c>
      <c r="B150" s="12" t="s">
        <v>77</v>
      </c>
      <c r="C150" s="12" t="s">
        <v>32</v>
      </c>
      <c r="E150" s="12">
        <v>2</v>
      </c>
      <c r="F150" s="12">
        <v>20</v>
      </c>
      <c r="G150" s="12">
        <v>6</v>
      </c>
      <c r="I150" s="7">
        <f t="shared" si="11"/>
        <v>0</v>
      </c>
      <c r="J150" s="11"/>
      <c r="K150" s="11"/>
      <c r="L150">
        <f t="shared" si="12"/>
        <v>0</v>
      </c>
      <c r="M150" s="5">
        <f t="shared" si="13"/>
        <v>0</v>
      </c>
      <c r="N150" s="5">
        <f t="shared" si="14"/>
        <v>0</v>
      </c>
      <c r="O150" t="s">
        <v>56</v>
      </c>
      <c r="P150" t="s">
        <v>57</v>
      </c>
      <c r="Q150">
        <v>0</v>
      </c>
      <c r="R150">
        <v>0</v>
      </c>
      <c r="S150">
        <f t="shared" si="15"/>
        <v>0</v>
      </c>
    </row>
    <row r="151" spans="1:19" x14ac:dyDescent="0.2">
      <c r="A151" s="1">
        <v>45395</v>
      </c>
      <c r="B151" s="12" t="s">
        <v>92</v>
      </c>
      <c r="C151" s="12" t="s">
        <v>32</v>
      </c>
      <c r="E151" s="12">
        <v>2</v>
      </c>
      <c r="F151" s="12">
        <v>20</v>
      </c>
      <c r="G151" s="12">
        <v>6</v>
      </c>
      <c r="I151" s="7">
        <f t="shared" si="11"/>
        <v>0</v>
      </c>
      <c r="J151" s="11"/>
      <c r="K151" s="11"/>
      <c r="L151">
        <f t="shared" si="12"/>
        <v>0</v>
      </c>
      <c r="M151" s="5">
        <f t="shared" si="13"/>
        <v>0</v>
      </c>
      <c r="N151" s="5">
        <f t="shared" si="14"/>
        <v>0</v>
      </c>
      <c r="O151" t="s">
        <v>56</v>
      </c>
      <c r="P151" t="s">
        <v>57</v>
      </c>
      <c r="Q151">
        <v>0</v>
      </c>
      <c r="R151">
        <v>0</v>
      </c>
      <c r="S151">
        <f t="shared" si="15"/>
        <v>0</v>
      </c>
    </row>
    <row r="152" spans="1:19" x14ac:dyDescent="0.2">
      <c r="A152" s="1">
        <v>45395</v>
      </c>
      <c r="B152" s="12" t="s">
        <v>55</v>
      </c>
      <c r="C152" s="12" t="s">
        <v>35</v>
      </c>
      <c r="D152" t="s">
        <v>78</v>
      </c>
      <c r="E152" s="12">
        <v>3</v>
      </c>
      <c r="F152" s="12">
        <v>30</v>
      </c>
      <c r="G152" s="12">
        <v>6</v>
      </c>
      <c r="I152" s="7">
        <f t="shared" si="11"/>
        <v>0</v>
      </c>
      <c r="J152" s="11"/>
      <c r="K152" s="11"/>
      <c r="L152">
        <f t="shared" si="12"/>
        <v>0</v>
      </c>
      <c r="M152" s="5">
        <f t="shared" si="13"/>
        <v>0</v>
      </c>
      <c r="N152" s="5">
        <f t="shared" si="14"/>
        <v>0</v>
      </c>
      <c r="O152" t="s">
        <v>56</v>
      </c>
      <c r="P152" t="s">
        <v>57</v>
      </c>
      <c r="Q152">
        <v>0</v>
      </c>
      <c r="R152">
        <v>0</v>
      </c>
      <c r="S152">
        <f t="shared" si="15"/>
        <v>0</v>
      </c>
    </row>
    <row r="153" spans="1:19" x14ac:dyDescent="0.2">
      <c r="A153" s="1">
        <v>45395</v>
      </c>
      <c r="B153" s="12" t="s">
        <v>97</v>
      </c>
      <c r="C153" s="12" t="s">
        <v>32</v>
      </c>
      <c r="E153" s="12">
        <v>1</v>
      </c>
      <c r="F153" s="12">
        <v>10</v>
      </c>
      <c r="G153" s="12">
        <v>6</v>
      </c>
      <c r="I153" s="7">
        <f t="shared" si="11"/>
        <v>0</v>
      </c>
      <c r="J153" s="11"/>
      <c r="K153" s="11"/>
      <c r="L153">
        <f t="shared" si="12"/>
        <v>0</v>
      </c>
      <c r="M153" s="5">
        <f t="shared" si="13"/>
        <v>0</v>
      </c>
      <c r="N153" s="5">
        <f t="shared" si="14"/>
        <v>0</v>
      </c>
      <c r="O153" t="s">
        <v>56</v>
      </c>
      <c r="P153" t="s">
        <v>58</v>
      </c>
      <c r="Q153">
        <v>0</v>
      </c>
      <c r="R153">
        <v>0</v>
      </c>
      <c r="S153">
        <f t="shared" si="15"/>
        <v>0</v>
      </c>
    </row>
    <row r="154" spans="1:19" x14ac:dyDescent="0.2">
      <c r="A154" s="1">
        <v>45395</v>
      </c>
      <c r="B154" s="7" t="s">
        <v>39</v>
      </c>
      <c r="C154" s="7" t="s">
        <v>40</v>
      </c>
      <c r="E154" s="7">
        <v>2</v>
      </c>
      <c r="F154" s="7">
        <v>30</v>
      </c>
      <c r="G154" s="7">
        <v>5</v>
      </c>
      <c r="I154" s="7">
        <f t="shared" si="11"/>
        <v>0</v>
      </c>
      <c r="J154" s="11"/>
      <c r="K154" s="11"/>
      <c r="L154">
        <f t="shared" si="12"/>
        <v>0</v>
      </c>
      <c r="M154" s="5">
        <f t="shared" si="13"/>
        <v>0</v>
      </c>
      <c r="N154" s="5">
        <f t="shared" si="14"/>
        <v>0</v>
      </c>
      <c r="O154" t="s">
        <v>56</v>
      </c>
      <c r="P154" t="s">
        <v>57</v>
      </c>
      <c r="Q154">
        <v>0</v>
      </c>
      <c r="R154">
        <v>0</v>
      </c>
      <c r="S154">
        <f t="shared" si="15"/>
        <v>0</v>
      </c>
    </row>
    <row r="155" spans="1:19" x14ac:dyDescent="0.2">
      <c r="A155" s="1">
        <v>45395</v>
      </c>
      <c r="B155" s="12" t="s">
        <v>36</v>
      </c>
      <c r="C155" s="12" t="s">
        <v>37</v>
      </c>
      <c r="D155" t="s">
        <v>94</v>
      </c>
      <c r="E155" s="12">
        <v>5</v>
      </c>
      <c r="F155" s="12">
        <v>60</v>
      </c>
      <c r="G155" s="12">
        <v>5</v>
      </c>
      <c r="I155" s="7">
        <f t="shared" si="11"/>
        <v>65.000000000000014</v>
      </c>
      <c r="J155" s="11">
        <v>0.4548611111111111</v>
      </c>
      <c r="K155" s="11">
        <v>0.5</v>
      </c>
      <c r="L155">
        <f t="shared" si="12"/>
        <v>5</v>
      </c>
      <c r="M155" s="5">
        <f t="shared" si="13"/>
        <v>45395.454861111109</v>
      </c>
      <c r="N155" s="5">
        <f t="shared" si="14"/>
        <v>45395.5</v>
      </c>
      <c r="O155" t="s">
        <v>56</v>
      </c>
      <c r="P155" t="s">
        <v>71</v>
      </c>
      <c r="Q155">
        <v>0</v>
      </c>
      <c r="R155">
        <v>0</v>
      </c>
      <c r="S155">
        <f t="shared" si="15"/>
        <v>45395</v>
      </c>
    </row>
    <row r="156" spans="1:19" x14ac:dyDescent="0.2">
      <c r="A156" s="1">
        <v>45395</v>
      </c>
      <c r="B156" s="12" t="s">
        <v>36</v>
      </c>
      <c r="C156" s="12" t="s">
        <v>37</v>
      </c>
      <c r="E156" s="12">
        <v>5</v>
      </c>
      <c r="F156" s="12">
        <v>60</v>
      </c>
      <c r="G156" s="12">
        <v>5</v>
      </c>
      <c r="I156" s="7">
        <f t="shared" si="11"/>
        <v>0</v>
      </c>
      <c r="J156" s="11"/>
      <c r="K156" s="11"/>
      <c r="L156">
        <f t="shared" si="12"/>
        <v>0</v>
      </c>
      <c r="M156" s="5">
        <f t="shared" si="13"/>
        <v>0</v>
      </c>
      <c r="N156" s="5">
        <f t="shared" si="14"/>
        <v>0</v>
      </c>
      <c r="O156" t="s">
        <v>56</v>
      </c>
      <c r="P156" t="s">
        <v>71</v>
      </c>
      <c r="Q156">
        <v>0</v>
      </c>
      <c r="R156">
        <v>0</v>
      </c>
      <c r="S156">
        <f t="shared" si="15"/>
        <v>0</v>
      </c>
    </row>
    <row r="157" spans="1:19" x14ac:dyDescent="0.2">
      <c r="A157" s="1">
        <v>45395</v>
      </c>
      <c r="B157" s="7" t="s">
        <v>65</v>
      </c>
      <c r="C157" s="7" t="s">
        <v>37</v>
      </c>
      <c r="E157" s="7">
        <v>5</v>
      </c>
      <c r="F157" s="7">
        <v>60</v>
      </c>
      <c r="G157" s="7">
        <v>5</v>
      </c>
      <c r="I157" s="7">
        <f t="shared" si="11"/>
        <v>0</v>
      </c>
      <c r="J157" s="11"/>
      <c r="K157" s="11"/>
      <c r="L157">
        <f t="shared" si="12"/>
        <v>0</v>
      </c>
      <c r="M157" s="5">
        <f t="shared" si="13"/>
        <v>0</v>
      </c>
      <c r="N157" s="5">
        <f t="shared" si="14"/>
        <v>0</v>
      </c>
      <c r="O157" t="s">
        <v>56</v>
      </c>
      <c r="P157" t="s">
        <v>71</v>
      </c>
      <c r="Q157">
        <v>0</v>
      </c>
      <c r="R157">
        <v>0</v>
      </c>
      <c r="S157">
        <f t="shared" si="15"/>
        <v>0</v>
      </c>
    </row>
    <row r="158" spans="1:19" x14ac:dyDescent="0.2">
      <c r="A158" s="1">
        <v>45395</v>
      </c>
      <c r="B158" s="7" t="s">
        <v>65</v>
      </c>
      <c r="C158" s="7" t="s">
        <v>37</v>
      </c>
      <c r="D158" t="s">
        <v>64</v>
      </c>
      <c r="E158" s="7">
        <v>5</v>
      </c>
      <c r="F158" s="7">
        <v>60</v>
      </c>
      <c r="G158" s="7">
        <v>5</v>
      </c>
      <c r="I158" s="7">
        <f t="shared" si="11"/>
        <v>49.999999999999986</v>
      </c>
      <c r="J158" s="11">
        <v>0.375</v>
      </c>
      <c r="K158" s="11">
        <v>0.40972222222222221</v>
      </c>
      <c r="L158">
        <f t="shared" si="12"/>
        <v>5</v>
      </c>
      <c r="M158" s="5">
        <f t="shared" si="13"/>
        <v>45395.375</v>
      </c>
      <c r="N158" s="5">
        <f t="shared" si="14"/>
        <v>45395.409722222219</v>
      </c>
      <c r="O158" t="s">
        <v>56</v>
      </c>
      <c r="P158" t="s">
        <v>71</v>
      </c>
      <c r="Q158">
        <v>0</v>
      </c>
      <c r="R158">
        <v>0</v>
      </c>
      <c r="S158">
        <f t="shared" si="15"/>
        <v>45395</v>
      </c>
    </row>
    <row r="159" spans="1:19" x14ac:dyDescent="0.2">
      <c r="A159" s="1">
        <v>45395</v>
      </c>
      <c r="B159" s="7" t="s">
        <v>65</v>
      </c>
      <c r="C159" s="7" t="s">
        <v>37</v>
      </c>
      <c r="E159" s="7">
        <v>5</v>
      </c>
      <c r="F159" s="7">
        <v>60</v>
      </c>
      <c r="G159" s="7">
        <v>5</v>
      </c>
      <c r="I159" s="7">
        <f t="shared" si="11"/>
        <v>0</v>
      </c>
      <c r="J159" s="11"/>
      <c r="K159" s="11"/>
      <c r="L159">
        <f t="shared" si="12"/>
        <v>0</v>
      </c>
      <c r="M159" s="5">
        <f t="shared" si="13"/>
        <v>0</v>
      </c>
      <c r="N159" s="5">
        <f t="shared" si="14"/>
        <v>0</v>
      </c>
      <c r="O159" t="s">
        <v>56</v>
      </c>
      <c r="P159" t="s">
        <v>71</v>
      </c>
      <c r="Q159">
        <v>0</v>
      </c>
      <c r="R159">
        <v>0</v>
      </c>
      <c r="S159">
        <f t="shared" si="15"/>
        <v>0</v>
      </c>
    </row>
    <row r="160" spans="1:19" x14ac:dyDescent="0.2">
      <c r="A160" s="1">
        <v>45395</v>
      </c>
      <c r="B160" s="7" t="s">
        <v>52</v>
      </c>
      <c r="C160" s="7" t="s">
        <v>32</v>
      </c>
      <c r="E160" s="7">
        <v>2</v>
      </c>
      <c r="F160" s="7">
        <v>30</v>
      </c>
      <c r="G160" s="7">
        <v>4</v>
      </c>
      <c r="I160" s="7">
        <f t="shared" si="11"/>
        <v>0</v>
      </c>
      <c r="J160" s="11"/>
      <c r="K160" s="11"/>
      <c r="L160">
        <f t="shared" si="12"/>
        <v>0</v>
      </c>
      <c r="M160" s="5">
        <f t="shared" si="13"/>
        <v>0</v>
      </c>
      <c r="N160" s="5">
        <f t="shared" si="14"/>
        <v>0</v>
      </c>
      <c r="O160" t="s">
        <v>56</v>
      </c>
      <c r="P160" t="s">
        <v>57</v>
      </c>
      <c r="Q160">
        <v>0</v>
      </c>
      <c r="R160">
        <v>0</v>
      </c>
      <c r="S160">
        <f t="shared" si="15"/>
        <v>0</v>
      </c>
    </row>
    <row r="161" spans="1:19" x14ac:dyDescent="0.2">
      <c r="A161" s="1">
        <v>45395</v>
      </c>
      <c r="B161" s="12" t="s">
        <v>68</v>
      </c>
      <c r="C161" s="12" t="s">
        <v>38</v>
      </c>
      <c r="E161" s="12">
        <v>2</v>
      </c>
      <c r="F161" s="12">
        <v>30</v>
      </c>
      <c r="G161" s="12">
        <v>4</v>
      </c>
      <c r="I161" s="7">
        <f t="shared" si="11"/>
        <v>0</v>
      </c>
      <c r="L161">
        <f t="shared" si="12"/>
        <v>0</v>
      </c>
      <c r="M161" s="5">
        <f t="shared" si="13"/>
        <v>0</v>
      </c>
      <c r="N161" s="5">
        <f t="shared" si="14"/>
        <v>0</v>
      </c>
      <c r="O161" t="s">
        <v>56</v>
      </c>
      <c r="P161" t="s">
        <v>57</v>
      </c>
      <c r="Q161">
        <v>0</v>
      </c>
      <c r="R161">
        <v>0</v>
      </c>
      <c r="S161">
        <f t="shared" si="15"/>
        <v>0</v>
      </c>
    </row>
    <row r="162" spans="1:19" x14ac:dyDescent="0.2">
      <c r="A162" s="1">
        <v>45395</v>
      </c>
      <c r="B162" s="7" t="s">
        <v>41</v>
      </c>
      <c r="C162" s="7" t="s">
        <v>32</v>
      </c>
      <c r="E162" s="7">
        <v>4</v>
      </c>
      <c r="F162" s="7">
        <v>60</v>
      </c>
      <c r="G162" s="7">
        <v>4</v>
      </c>
      <c r="I162" s="7">
        <f t="shared" si="11"/>
        <v>0</v>
      </c>
      <c r="J162" s="11"/>
      <c r="K162" s="11"/>
      <c r="L162">
        <f t="shared" si="12"/>
        <v>0</v>
      </c>
      <c r="M162" s="5">
        <f t="shared" si="13"/>
        <v>0</v>
      </c>
      <c r="N162" s="5">
        <f t="shared" si="14"/>
        <v>0</v>
      </c>
      <c r="O162" t="s">
        <v>56</v>
      </c>
      <c r="P162" t="s">
        <v>57</v>
      </c>
      <c r="Q162">
        <v>0</v>
      </c>
      <c r="R162">
        <v>0</v>
      </c>
      <c r="S162">
        <f t="shared" si="15"/>
        <v>0</v>
      </c>
    </row>
    <row r="163" spans="1:19" x14ac:dyDescent="0.2">
      <c r="A163" s="1">
        <v>45395</v>
      </c>
      <c r="B163" s="12" t="s">
        <v>84</v>
      </c>
      <c r="C163" s="12" t="s">
        <v>32</v>
      </c>
      <c r="E163" s="12">
        <v>2</v>
      </c>
      <c r="F163" s="12">
        <v>30</v>
      </c>
      <c r="G163" s="12">
        <v>4</v>
      </c>
      <c r="I163" s="7">
        <f t="shared" si="11"/>
        <v>0</v>
      </c>
      <c r="J163" s="11"/>
      <c r="K163" s="11"/>
      <c r="L163">
        <f t="shared" si="12"/>
        <v>0</v>
      </c>
      <c r="M163" s="5">
        <f t="shared" si="13"/>
        <v>0</v>
      </c>
      <c r="N163" s="5">
        <f t="shared" si="14"/>
        <v>0</v>
      </c>
      <c r="O163" t="s">
        <v>56</v>
      </c>
      <c r="P163" t="s">
        <v>57</v>
      </c>
      <c r="Q163">
        <v>0</v>
      </c>
      <c r="R163">
        <v>0</v>
      </c>
      <c r="S163">
        <f t="shared" si="15"/>
        <v>0</v>
      </c>
    </row>
    <row r="164" spans="1:19" x14ac:dyDescent="0.2">
      <c r="A164" s="1">
        <v>45395</v>
      </c>
      <c r="B164" s="12" t="s">
        <v>82</v>
      </c>
      <c r="C164" s="12" t="s">
        <v>32</v>
      </c>
      <c r="E164" s="12">
        <v>2</v>
      </c>
      <c r="F164" s="12">
        <v>30</v>
      </c>
      <c r="G164" s="12">
        <v>4</v>
      </c>
      <c r="I164" s="7">
        <f t="shared" si="11"/>
        <v>0</v>
      </c>
      <c r="J164" s="11"/>
      <c r="K164" s="11"/>
      <c r="L164">
        <f t="shared" si="12"/>
        <v>0</v>
      </c>
      <c r="M164" s="5">
        <f t="shared" si="13"/>
        <v>0</v>
      </c>
      <c r="N164" s="5">
        <f t="shared" si="14"/>
        <v>0</v>
      </c>
      <c r="O164" t="s">
        <v>56</v>
      </c>
      <c r="P164" t="s">
        <v>57</v>
      </c>
      <c r="Q164">
        <v>0</v>
      </c>
      <c r="R164">
        <v>0</v>
      </c>
      <c r="S164">
        <f t="shared" si="15"/>
        <v>0</v>
      </c>
    </row>
    <row r="165" spans="1:19" x14ac:dyDescent="0.2">
      <c r="A165" s="1">
        <v>45395</v>
      </c>
      <c r="B165" s="12" t="s">
        <v>89</v>
      </c>
      <c r="C165" s="12" t="s">
        <v>32</v>
      </c>
      <c r="E165" s="12">
        <v>1</v>
      </c>
      <c r="F165" s="12">
        <v>15</v>
      </c>
      <c r="G165" s="12">
        <v>4</v>
      </c>
      <c r="I165" s="7">
        <f t="shared" si="11"/>
        <v>0</v>
      </c>
      <c r="J165" s="11"/>
      <c r="K165" s="11"/>
      <c r="L165">
        <f t="shared" si="12"/>
        <v>0</v>
      </c>
      <c r="M165" s="5">
        <f t="shared" si="13"/>
        <v>0</v>
      </c>
      <c r="N165" s="5">
        <f t="shared" si="14"/>
        <v>0</v>
      </c>
      <c r="O165" t="s">
        <v>56</v>
      </c>
      <c r="P165" t="s">
        <v>57</v>
      </c>
      <c r="Q165">
        <v>0</v>
      </c>
      <c r="R165">
        <v>0</v>
      </c>
      <c r="S165">
        <f t="shared" si="15"/>
        <v>0</v>
      </c>
    </row>
    <row r="166" spans="1:19" x14ac:dyDescent="0.2">
      <c r="A166" s="1">
        <v>45395</v>
      </c>
      <c r="B166" s="12" t="s">
        <v>91</v>
      </c>
      <c r="C166" s="12" t="s">
        <v>32</v>
      </c>
      <c r="E166" s="12">
        <v>2</v>
      </c>
      <c r="F166" s="12">
        <v>30</v>
      </c>
      <c r="G166" s="12">
        <v>4</v>
      </c>
      <c r="I166" s="7">
        <f t="shared" si="11"/>
        <v>0</v>
      </c>
      <c r="J166" s="11"/>
      <c r="K166" s="11"/>
      <c r="L166">
        <f t="shared" si="12"/>
        <v>0</v>
      </c>
      <c r="M166" s="5">
        <f t="shared" si="13"/>
        <v>0</v>
      </c>
      <c r="N166" s="5">
        <f t="shared" si="14"/>
        <v>0</v>
      </c>
      <c r="O166" t="s">
        <v>56</v>
      </c>
      <c r="P166" t="s">
        <v>57</v>
      </c>
      <c r="Q166">
        <v>0</v>
      </c>
      <c r="R166">
        <v>0</v>
      </c>
      <c r="S166">
        <f t="shared" si="15"/>
        <v>0</v>
      </c>
    </row>
    <row r="167" spans="1:19" x14ac:dyDescent="0.2">
      <c r="A167" s="1">
        <v>45395</v>
      </c>
      <c r="B167" s="12" t="s">
        <v>60</v>
      </c>
      <c r="C167" s="12" t="s">
        <v>32</v>
      </c>
      <c r="E167" s="12">
        <v>2</v>
      </c>
      <c r="F167" s="12">
        <v>30</v>
      </c>
      <c r="G167" s="12">
        <v>4</v>
      </c>
      <c r="I167" s="7">
        <f t="shared" si="11"/>
        <v>0</v>
      </c>
      <c r="J167" s="11"/>
      <c r="K167" s="11"/>
      <c r="L167">
        <f t="shared" si="12"/>
        <v>0</v>
      </c>
      <c r="M167" s="5">
        <f t="shared" si="13"/>
        <v>0</v>
      </c>
      <c r="N167" s="5">
        <f t="shared" si="14"/>
        <v>0</v>
      </c>
      <c r="O167" t="s">
        <v>56</v>
      </c>
      <c r="P167" t="s">
        <v>57</v>
      </c>
      <c r="Q167">
        <v>0</v>
      </c>
      <c r="R167">
        <v>0</v>
      </c>
      <c r="S167">
        <f t="shared" si="15"/>
        <v>0</v>
      </c>
    </row>
    <row r="168" spans="1:19" x14ac:dyDescent="0.2">
      <c r="A168" s="1">
        <v>45395</v>
      </c>
      <c r="B168" s="12" t="s">
        <v>67</v>
      </c>
      <c r="C168" s="12" t="s">
        <v>32</v>
      </c>
      <c r="E168" s="12">
        <v>1</v>
      </c>
      <c r="F168" s="12">
        <v>20</v>
      </c>
      <c r="G168" s="12">
        <v>3</v>
      </c>
      <c r="I168" s="7">
        <f t="shared" si="11"/>
        <v>0</v>
      </c>
      <c r="K168" s="11"/>
      <c r="L168">
        <f t="shared" si="12"/>
        <v>0</v>
      </c>
      <c r="M168" s="5">
        <f t="shared" si="13"/>
        <v>0</v>
      </c>
      <c r="N168" s="5">
        <f t="shared" si="14"/>
        <v>0</v>
      </c>
      <c r="O168" t="s">
        <v>56</v>
      </c>
      <c r="P168" t="s">
        <v>57</v>
      </c>
      <c r="Q168">
        <v>0</v>
      </c>
      <c r="R168">
        <v>0</v>
      </c>
      <c r="S168">
        <f t="shared" si="15"/>
        <v>0</v>
      </c>
    </row>
    <row r="169" spans="1:19" x14ac:dyDescent="0.2">
      <c r="A169" s="1">
        <v>45395</v>
      </c>
      <c r="B169" s="12" t="s">
        <v>93</v>
      </c>
      <c r="C169" s="12" t="s">
        <v>32</v>
      </c>
      <c r="E169" s="12">
        <v>1</v>
      </c>
      <c r="F169" s="12">
        <v>20</v>
      </c>
      <c r="G169" s="12">
        <v>3</v>
      </c>
      <c r="I169" s="7">
        <f t="shared" si="11"/>
        <v>0</v>
      </c>
      <c r="J169" s="11"/>
      <c r="K169" s="11"/>
      <c r="L169">
        <f t="shared" si="12"/>
        <v>0</v>
      </c>
      <c r="M169" s="5">
        <f t="shared" si="13"/>
        <v>0</v>
      </c>
      <c r="N169" s="5">
        <f t="shared" si="14"/>
        <v>0</v>
      </c>
      <c r="O169" t="s">
        <v>56</v>
      </c>
      <c r="P169" t="s">
        <v>57</v>
      </c>
      <c r="Q169">
        <v>0</v>
      </c>
      <c r="R169">
        <v>0</v>
      </c>
      <c r="S169">
        <f t="shared" si="15"/>
        <v>0</v>
      </c>
    </row>
    <row r="170" spans="1:19" x14ac:dyDescent="0.2">
      <c r="A170" s="1">
        <v>45395</v>
      </c>
      <c r="B170" s="7" t="s">
        <v>41</v>
      </c>
      <c r="C170" s="7" t="s">
        <v>32</v>
      </c>
      <c r="E170" s="7">
        <v>2</v>
      </c>
      <c r="F170" s="7">
        <v>60</v>
      </c>
      <c r="G170" s="7">
        <v>2</v>
      </c>
      <c r="I170" s="7">
        <f t="shared" si="11"/>
        <v>0</v>
      </c>
      <c r="J170" s="11"/>
      <c r="K170" s="11"/>
      <c r="L170">
        <f t="shared" si="12"/>
        <v>0</v>
      </c>
      <c r="M170" s="5">
        <f t="shared" si="13"/>
        <v>0</v>
      </c>
      <c r="N170" s="5">
        <f t="shared" si="14"/>
        <v>0</v>
      </c>
      <c r="O170" t="s">
        <v>56</v>
      </c>
      <c r="P170" t="s">
        <v>57</v>
      </c>
      <c r="Q170">
        <v>0</v>
      </c>
      <c r="R170">
        <v>0</v>
      </c>
      <c r="S170">
        <f t="shared" si="15"/>
        <v>0</v>
      </c>
    </row>
    <row r="171" spans="1:19" x14ac:dyDescent="0.2">
      <c r="A171" s="1">
        <v>45395</v>
      </c>
      <c r="B171" s="7" t="s">
        <v>53</v>
      </c>
      <c r="C171" s="7" t="s">
        <v>38</v>
      </c>
      <c r="D171" s="15"/>
      <c r="E171" s="7">
        <v>1</v>
      </c>
      <c r="F171" s="7">
        <v>30</v>
      </c>
      <c r="G171" s="7">
        <v>2</v>
      </c>
      <c r="I171" s="7">
        <f t="shared" si="11"/>
        <v>0</v>
      </c>
      <c r="J171" s="11"/>
      <c r="K171" s="11"/>
      <c r="L171">
        <f t="shared" si="12"/>
        <v>0</v>
      </c>
      <c r="M171" s="5">
        <f t="shared" si="13"/>
        <v>0</v>
      </c>
      <c r="N171" s="5">
        <f t="shared" si="14"/>
        <v>0</v>
      </c>
      <c r="O171" t="s">
        <v>56</v>
      </c>
      <c r="P171" t="s">
        <v>57</v>
      </c>
      <c r="Q171">
        <v>0</v>
      </c>
      <c r="R171">
        <v>0</v>
      </c>
      <c r="S171">
        <f t="shared" si="15"/>
        <v>0</v>
      </c>
    </row>
    <row r="172" spans="1:19" x14ac:dyDescent="0.2">
      <c r="A172" s="1">
        <v>45395</v>
      </c>
      <c r="B172" s="7" t="s">
        <v>61</v>
      </c>
      <c r="C172" s="7" t="s">
        <v>73</v>
      </c>
      <c r="E172" s="7">
        <v>2</v>
      </c>
      <c r="F172" s="7">
        <v>60</v>
      </c>
      <c r="G172" s="7">
        <v>2</v>
      </c>
      <c r="I172" s="7">
        <f t="shared" si="11"/>
        <v>0</v>
      </c>
      <c r="J172" s="11"/>
      <c r="K172" s="11"/>
      <c r="L172">
        <f t="shared" si="12"/>
        <v>0</v>
      </c>
      <c r="M172" s="5">
        <f t="shared" si="13"/>
        <v>0</v>
      </c>
      <c r="N172" s="5">
        <f t="shared" si="14"/>
        <v>0</v>
      </c>
      <c r="O172" t="s">
        <v>56</v>
      </c>
      <c r="P172" t="s">
        <v>57</v>
      </c>
      <c r="Q172">
        <v>0</v>
      </c>
      <c r="R172">
        <v>0</v>
      </c>
      <c r="S172">
        <f t="shared" si="15"/>
        <v>0</v>
      </c>
    </row>
    <row r="173" spans="1:19" x14ac:dyDescent="0.2">
      <c r="A173" s="1">
        <v>45395</v>
      </c>
      <c r="B173" s="12" t="s">
        <v>79</v>
      </c>
      <c r="C173" s="12" t="s">
        <v>69</v>
      </c>
      <c r="E173" s="12">
        <v>1</v>
      </c>
      <c r="F173" s="12">
        <v>30</v>
      </c>
      <c r="G173" s="12">
        <v>2</v>
      </c>
      <c r="I173" s="7">
        <f t="shared" si="11"/>
        <v>0</v>
      </c>
      <c r="J173" s="11"/>
      <c r="K173" s="11"/>
      <c r="L173">
        <f t="shared" si="12"/>
        <v>0</v>
      </c>
      <c r="M173" s="5">
        <f t="shared" si="13"/>
        <v>0</v>
      </c>
      <c r="N173" s="5">
        <f t="shared" si="14"/>
        <v>0</v>
      </c>
      <c r="O173" t="s">
        <v>56</v>
      </c>
      <c r="P173" t="s">
        <v>57</v>
      </c>
      <c r="Q173">
        <v>0</v>
      </c>
      <c r="R173">
        <v>0</v>
      </c>
      <c r="S173">
        <f t="shared" si="15"/>
        <v>0</v>
      </c>
    </row>
    <row r="174" spans="1:19" x14ac:dyDescent="0.2">
      <c r="A174" s="1">
        <v>45395</v>
      </c>
      <c r="B174" s="12" t="s">
        <v>98</v>
      </c>
      <c r="C174" s="12" t="s">
        <v>32</v>
      </c>
      <c r="E174" s="12">
        <v>1</v>
      </c>
      <c r="F174" s="12">
        <v>30</v>
      </c>
      <c r="G174" s="12">
        <v>2</v>
      </c>
      <c r="I174" s="7">
        <f t="shared" si="11"/>
        <v>0</v>
      </c>
      <c r="J174" s="11"/>
      <c r="K174" s="11"/>
      <c r="L174">
        <f t="shared" si="12"/>
        <v>0</v>
      </c>
      <c r="M174" s="5">
        <f t="shared" si="13"/>
        <v>0</v>
      </c>
      <c r="N174" s="5">
        <f t="shared" si="14"/>
        <v>0</v>
      </c>
      <c r="O174" t="s">
        <v>56</v>
      </c>
      <c r="P174" t="s">
        <v>57</v>
      </c>
      <c r="Q174">
        <v>0</v>
      </c>
      <c r="R174">
        <v>0</v>
      </c>
      <c r="S174">
        <f t="shared" si="15"/>
        <v>0</v>
      </c>
    </row>
    <row r="175" spans="1:19" x14ac:dyDescent="0.2">
      <c r="A175" s="1">
        <v>45395</v>
      </c>
      <c r="B175" s="12" t="s">
        <v>96</v>
      </c>
      <c r="C175" s="12" t="s">
        <v>72</v>
      </c>
      <c r="E175" s="12">
        <v>1</v>
      </c>
      <c r="F175" s="12">
        <v>30</v>
      </c>
      <c r="G175" s="12">
        <v>2</v>
      </c>
      <c r="I175" s="7">
        <f t="shared" si="11"/>
        <v>0</v>
      </c>
      <c r="J175" s="11"/>
      <c r="K175" s="11"/>
      <c r="L175">
        <f t="shared" si="12"/>
        <v>0</v>
      </c>
      <c r="M175" s="5">
        <f t="shared" si="13"/>
        <v>0</v>
      </c>
      <c r="N175" s="5">
        <f t="shared" si="14"/>
        <v>0</v>
      </c>
      <c r="O175" t="s">
        <v>56</v>
      </c>
      <c r="P175" t="s">
        <v>57</v>
      </c>
      <c r="Q175">
        <v>0</v>
      </c>
      <c r="R175">
        <v>0</v>
      </c>
      <c r="S175">
        <f t="shared" si="15"/>
        <v>0</v>
      </c>
    </row>
    <row r="176" spans="1:19" x14ac:dyDescent="0.2">
      <c r="A176" s="1">
        <v>45395</v>
      </c>
      <c r="B176" s="12" t="s">
        <v>90</v>
      </c>
      <c r="C176" s="12" t="s">
        <v>32</v>
      </c>
      <c r="E176" s="12">
        <v>1</v>
      </c>
      <c r="F176" s="12">
        <v>60</v>
      </c>
      <c r="G176" s="12">
        <v>1</v>
      </c>
      <c r="I176" s="7">
        <f t="shared" si="11"/>
        <v>0</v>
      </c>
      <c r="J176" s="11"/>
      <c r="K176" s="11"/>
      <c r="L176">
        <f t="shared" si="12"/>
        <v>0</v>
      </c>
      <c r="M176" s="5">
        <f t="shared" si="13"/>
        <v>0</v>
      </c>
      <c r="N176" s="5">
        <f t="shared" si="14"/>
        <v>0</v>
      </c>
      <c r="O176" t="s">
        <v>56</v>
      </c>
      <c r="P176" t="s">
        <v>57</v>
      </c>
      <c r="Q176">
        <v>0</v>
      </c>
      <c r="R176">
        <v>0</v>
      </c>
      <c r="S176">
        <f t="shared" si="15"/>
        <v>0</v>
      </c>
    </row>
    <row r="177" spans="1:19" x14ac:dyDescent="0.2">
      <c r="A177" s="1">
        <v>45395</v>
      </c>
      <c r="B177" s="7" t="s">
        <v>43</v>
      </c>
      <c r="C177" s="7" t="s">
        <v>34</v>
      </c>
      <c r="E177" s="7">
        <v>0</v>
      </c>
      <c r="F177" s="7">
        <v>30</v>
      </c>
      <c r="G177" s="7">
        <v>0</v>
      </c>
      <c r="I177" s="7">
        <f t="shared" si="11"/>
        <v>0</v>
      </c>
      <c r="J177" s="11"/>
      <c r="K177" s="11"/>
      <c r="L177">
        <f t="shared" si="12"/>
        <v>0</v>
      </c>
      <c r="M177" s="5">
        <f t="shared" si="13"/>
        <v>0</v>
      </c>
      <c r="N177" s="5">
        <f t="shared" si="14"/>
        <v>0</v>
      </c>
      <c r="O177" t="s">
        <v>56</v>
      </c>
      <c r="P177" t="s">
        <v>58</v>
      </c>
      <c r="Q177">
        <v>0</v>
      </c>
      <c r="R177">
        <v>0</v>
      </c>
      <c r="S177">
        <f t="shared" si="15"/>
        <v>0</v>
      </c>
    </row>
    <row r="178" spans="1:19" x14ac:dyDescent="0.2">
      <c r="A178" s="1">
        <v>45395</v>
      </c>
      <c r="B178" s="7" t="s">
        <v>33</v>
      </c>
      <c r="C178" s="7" t="s">
        <v>34</v>
      </c>
      <c r="E178" s="7">
        <v>0</v>
      </c>
      <c r="F178" s="7">
        <v>15</v>
      </c>
      <c r="G178" s="7">
        <v>0</v>
      </c>
      <c r="I178" s="7">
        <f t="shared" si="11"/>
        <v>25.000000000000071</v>
      </c>
      <c r="J178" s="11">
        <v>0.38194444444444442</v>
      </c>
      <c r="K178" s="11">
        <v>0.39930555555555558</v>
      </c>
      <c r="L178">
        <f t="shared" si="12"/>
        <v>0</v>
      </c>
      <c r="M178" s="5">
        <f t="shared" si="13"/>
        <v>45395.381944444445</v>
      </c>
      <c r="N178" s="5">
        <f t="shared" si="14"/>
        <v>45395.399305555555</v>
      </c>
      <c r="O178" t="s">
        <v>56</v>
      </c>
      <c r="P178" t="s">
        <v>58</v>
      </c>
      <c r="Q178">
        <v>0</v>
      </c>
      <c r="R178">
        <v>0</v>
      </c>
      <c r="S178">
        <f t="shared" si="15"/>
        <v>45395</v>
      </c>
    </row>
    <row r="179" spans="1:19" x14ac:dyDescent="0.2">
      <c r="A179" s="1">
        <v>45395</v>
      </c>
      <c r="B179" s="7" t="s">
        <v>47</v>
      </c>
      <c r="C179" s="7" t="s">
        <v>34</v>
      </c>
      <c r="E179" s="7">
        <v>0</v>
      </c>
      <c r="F179" s="7">
        <v>25</v>
      </c>
      <c r="G179" s="7">
        <v>0</v>
      </c>
      <c r="I179" s="7">
        <f t="shared" si="11"/>
        <v>0</v>
      </c>
      <c r="J179" s="11"/>
      <c r="K179" s="11"/>
      <c r="L179">
        <f t="shared" si="12"/>
        <v>0</v>
      </c>
      <c r="M179" s="5">
        <f t="shared" si="13"/>
        <v>0</v>
      </c>
      <c r="N179" s="5">
        <f t="shared" si="14"/>
        <v>0</v>
      </c>
      <c r="O179" t="s">
        <v>56</v>
      </c>
      <c r="P179" t="s">
        <v>58</v>
      </c>
      <c r="Q179">
        <v>0</v>
      </c>
      <c r="R179">
        <v>0</v>
      </c>
      <c r="S179">
        <f t="shared" si="15"/>
        <v>0</v>
      </c>
    </row>
    <row r="180" spans="1:19" x14ac:dyDescent="0.2">
      <c r="A180" s="1">
        <v>45396</v>
      </c>
      <c r="B180" s="7" t="s">
        <v>48</v>
      </c>
      <c r="C180" s="7" t="s">
        <v>49</v>
      </c>
      <c r="E180" s="7">
        <v>4</v>
      </c>
      <c r="F180" s="7">
        <v>10</v>
      </c>
      <c r="G180" s="7">
        <v>24</v>
      </c>
      <c r="I180" s="7">
        <f t="shared" si="11"/>
        <v>0</v>
      </c>
      <c r="J180" s="11"/>
      <c r="K180" s="11"/>
      <c r="L180">
        <f t="shared" si="12"/>
        <v>0</v>
      </c>
      <c r="M180" s="5">
        <f t="shared" si="13"/>
        <v>0</v>
      </c>
      <c r="N180" s="5">
        <f t="shared" si="14"/>
        <v>0</v>
      </c>
      <c r="O180" t="s">
        <v>56</v>
      </c>
      <c r="P180" t="s">
        <v>57</v>
      </c>
      <c r="Q180">
        <v>0</v>
      </c>
      <c r="R180">
        <v>0</v>
      </c>
      <c r="S180">
        <f t="shared" si="15"/>
        <v>0</v>
      </c>
    </row>
    <row r="181" spans="1:19" x14ac:dyDescent="0.2">
      <c r="A181" s="1">
        <v>45396</v>
      </c>
      <c r="B181" s="7" t="s">
        <v>44</v>
      </c>
      <c r="C181" s="7" t="s">
        <v>32</v>
      </c>
      <c r="E181" s="7">
        <v>5</v>
      </c>
      <c r="F181" s="7">
        <v>15</v>
      </c>
      <c r="G181" s="7">
        <v>20</v>
      </c>
      <c r="I181" s="7">
        <f t="shared" si="11"/>
        <v>4.9999999999999822</v>
      </c>
      <c r="J181" s="11">
        <v>0.40972222222222221</v>
      </c>
      <c r="K181" s="11">
        <v>0.41319444444444442</v>
      </c>
      <c r="L181">
        <f t="shared" si="12"/>
        <v>20</v>
      </c>
      <c r="M181" s="5">
        <f t="shared" si="13"/>
        <v>45396.409722222219</v>
      </c>
      <c r="N181" s="5">
        <f t="shared" si="14"/>
        <v>45396.413194444445</v>
      </c>
      <c r="O181" t="s">
        <v>56</v>
      </c>
      <c r="P181" t="s">
        <v>57</v>
      </c>
      <c r="Q181">
        <v>0</v>
      </c>
      <c r="R181">
        <v>0</v>
      </c>
      <c r="S181">
        <f t="shared" si="15"/>
        <v>45396</v>
      </c>
    </row>
    <row r="182" spans="1:19" x14ac:dyDescent="0.2">
      <c r="A182" s="1">
        <v>45396</v>
      </c>
      <c r="B182" s="7" t="s">
        <v>46</v>
      </c>
      <c r="C182" s="7" t="s">
        <v>46</v>
      </c>
      <c r="E182" s="7">
        <v>3</v>
      </c>
      <c r="F182" s="7">
        <v>10</v>
      </c>
      <c r="G182" s="7">
        <v>18</v>
      </c>
      <c r="I182" s="7">
        <f t="shared" si="11"/>
        <v>0</v>
      </c>
      <c r="J182" s="11"/>
      <c r="K182" s="11"/>
      <c r="L182">
        <f t="shared" si="12"/>
        <v>0</v>
      </c>
      <c r="M182" s="5">
        <f t="shared" si="13"/>
        <v>0</v>
      </c>
      <c r="N182" s="5">
        <f t="shared" si="14"/>
        <v>0</v>
      </c>
      <c r="O182" t="s">
        <v>56</v>
      </c>
      <c r="P182" t="s">
        <v>57</v>
      </c>
      <c r="Q182">
        <v>0</v>
      </c>
      <c r="R182">
        <v>0</v>
      </c>
      <c r="S182">
        <f t="shared" si="15"/>
        <v>0</v>
      </c>
    </row>
    <row r="183" spans="1:19" x14ac:dyDescent="0.2">
      <c r="A183" s="1">
        <v>45396</v>
      </c>
      <c r="B183" s="7" t="s">
        <v>62</v>
      </c>
      <c r="C183" s="7" t="s">
        <v>32</v>
      </c>
      <c r="E183" s="7">
        <v>3</v>
      </c>
      <c r="F183" s="7">
        <v>10</v>
      </c>
      <c r="G183" s="7">
        <v>18</v>
      </c>
      <c r="I183" s="7">
        <f t="shared" si="11"/>
        <v>0</v>
      </c>
      <c r="J183" s="11"/>
      <c r="K183" s="11"/>
      <c r="L183">
        <f t="shared" si="12"/>
        <v>0</v>
      </c>
      <c r="M183" s="5">
        <f t="shared" si="13"/>
        <v>0</v>
      </c>
      <c r="N183" s="5">
        <f t="shared" si="14"/>
        <v>0</v>
      </c>
      <c r="O183" t="s">
        <v>56</v>
      </c>
      <c r="P183" t="s">
        <v>57</v>
      </c>
      <c r="Q183">
        <v>0</v>
      </c>
      <c r="R183">
        <v>0</v>
      </c>
      <c r="S183">
        <f t="shared" si="15"/>
        <v>0</v>
      </c>
    </row>
    <row r="184" spans="1:19" x14ac:dyDescent="0.2">
      <c r="A184" s="1">
        <v>45396</v>
      </c>
      <c r="B184" s="12" t="s">
        <v>50</v>
      </c>
      <c r="C184" s="12" t="s">
        <v>35</v>
      </c>
      <c r="E184" s="12">
        <v>3</v>
      </c>
      <c r="F184" s="12">
        <v>10</v>
      </c>
      <c r="G184" s="12">
        <v>18</v>
      </c>
      <c r="I184" s="7">
        <f t="shared" si="11"/>
        <v>0</v>
      </c>
      <c r="J184" s="11"/>
      <c r="K184" s="11"/>
      <c r="L184">
        <f t="shared" si="12"/>
        <v>0</v>
      </c>
      <c r="M184" s="5">
        <f t="shared" si="13"/>
        <v>0</v>
      </c>
      <c r="N184" s="5">
        <f t="shared" si="14"/>
        <v>0</v>
      </c>
      <c r="O184" t="s">
        <v>56</v>
      </c>
      <c r="P184" t="s">
        <v>57</v>
      </c>
      <c r="Q184">
        <v>0</v>
      </c>
      <c r="R184">
        <v>0</v>
      </c>
      <c r="S184">
        <f t="shared" si="15"/>
        <v>0</v>
      </c>
    </row>
    <row r="185" spans="1:19" x14ac:dyDescent="0.2">
      <c r="A185" s="1">
        <v>45396</v>
      </c>
      <c r="B185" s="7" t="s">
        <v>45</v>
      </c>
      <c r="C185" s="7" t="s">
        <v>45</v>
      </c>
      <c r="E185" s="7">
        <v>4</v>
      </c>
      <c r="F185" s="7">
        <v>15</v>
      </c>
      <c r="G185" s="7">
        <v>16</v>
      </c>
      <c r="I185" s="7">
        <f t="shared" si="11"/>
        <v>0</v>
      </c>
      <c r="J185" s="11"/>
      <c r="K185" s="11"/>
      <c r="L185">
        <f t="shared" si="12"/>
        <v>0</v>
      </c>
      <c r="M185" s="5">
        <f t="shared" si="13"/>
        <v>0</v>
      </c>
      <c r="N185" s="5">
        <f t="shared" si="14"/>
        <v>0</v>
      </c>
      <c r="O185" t="s">
        <v>56</v>
      </c>
      <c r="P185" t="s">
        <v>57</v>
      </c>
      <c r="Q185">
        <v>0</v>
      </c>
      <c r="R185">
        <v>0</v>
      </c>
      <c r="S185">
        <f t="shared" si="15"/>
        <v>0</v>
      </c>
    </row>
    <row r="186" spans="1:19" x14ac:dyDescent="0.2">
      <c r="A186" s="1">
        <v>45396</v>
      </c>
      <c r="B186" s="12" t="s">
        <v>70</v>
      </c>
      <c r="C186" s="12" t="s">
        <v>38</v>
      </c>
      <c r="E186" s="12">
        <v>5</v>
      </c>
      <c r="F186" s="12">
        <v>30</v>
      </c>
      <c r="G186" s="12">
        <v>10</v>
      </c>
      <c r="I186" s="7">
        <f t="shared" si="11"/>
        <v>0</v>
      </c>
      <c r="J186" s="11"/>
      <c r="K186" s="11"/>
      <c r="L186">
        <f t="shared" si="12"/>
        <v>0</v>
      </c>
      <c r="M186" s="5">
        <f t="shared" si="13"/>
        <v>0</v>
      </c>
      <c r="N186" s="5">
        <f t="shared" si="14"/>
        <v>0</v>
      </c>
      <c r="O186" t="s">
        <v>56</v>
      </c>
      <c r="P186" t="s">
        <v>57</v>
      </c>
      <c r="Q186">
        <v>0</v>
      </c>
      <c r="R186">
        <v>0</v>
      </c>
      <c r="S186">
        <f t="shared" si="15"/>
        <v>0</v>
      </c>
    </row>
    <row r="187" spans="1:19" x14ac:dyDescent="0.2">
      <c r="A187" s="1">
        <v>45396</v>
      </c>
      <c r="B187" s="7" t="s">
        <v>54</v>
      </c>
      <c r="C187" s="7" t="s">
        <v>32</v>
      </c>
      <c r="E187" s="7">
        <v>4</v>
      </c>
      <c r="F187" s="7">
        <v>30</v>
      </c>
      <c r="G187" s="7">
        <v>8</v>
      </c>
      <c r="I187" s="7">
        <f t="shared" si="11"/>
        <v>19.999999999999929</v>
      </c>
      <c r="J187" s="11">
        <v>0.52083333333333337</v>
      </c>
      <c r="K187" s="11">
        <v>0.53472222222222221</v>
      </c>
      <c r="L187">
        <f t="shared" si="12"/>
        <v>8</v>
      </c>
      <c r="M187" s="5">
        <f t="shared" si="13"/>
        <v>45396.520833333336</v>
      </c>
      <c r="N187" s="5">
        <f t="shared" si="14"/>
        <v>45396.534722222219</v>
      </c>
      <c r="O187" t="s">
        <v>56</v>
      </c>
      <c r="P187" t="s">
        <v>57</v>
      </c>
      <c r="Q187">
        <v>0</v>
      </c>
      <c r="R187">
        <v>0</v>
      </c>
      <c r="S187">
        <f t="shared" si="15"/>
        <v>45396</v>
      </c>
    </row>
    <row r="188" spans="1:19" x14ac:dyDescent="0.2">
      <c r="A188" s="1">
        <v>45396</v>
      </c>
      <c r="B188" s="7" t="s">
        <v>63</v>
      </c>
      <c r="C188" s="7" t="s">
        <v>32</v>
      </c>
      <c r="E188" s="7">
        <v>2</v>
      </c>
      <c r="F188" s="7">
        <v>15</v>
      </c>
      <c r="G188" s="7">
        <v>8</v>
      </c>
      <c r="I188" s="7">
        <f t="shared" si="11"/>
        <v>0</v>
      </c>
      <c r="J188" s="11"/>
      <c r="K188" s="11"/>
      <c r="L188">
        <f t="shared" si="12"/>
        <v>0</v>
      </c>
      <c r="M188" s="5">
        <f t="shared" si="13"/>
        <v>0</v>
      </c>
      <c r="N188" s="5">
        <f t="shared" si="14"/>
        <v>0</v>
      </c>
      <c r="O188" t="s">
        <v>56</v>
      </c>
      <c r="P188" t="s">
        <v>57</v>
      </c>
      <c r="Q188">
        <v>0</v>
      </c>
      <c r="R188">
        <v>0</v>
      </c>
      <c r="S188">
        <f t="shared" si="15"/>
        <v>0</v>
      </c>
    </row>
    <row r="189" spans="1:19" x14ac:dyDescent="0.2">
      <c r="A189" s="1">
        <v>45396</v>
      </c>
      <c r="B189" s="12" t="s">
        <v>51</v>
      </c>
      <c r="C189" s="12" t="s">
        <v>37</v>
      </c>
      <c r="E189" s="12">
        <v>2</v>
      </c>
      <c r="F189" s="12">
        <v>15</v>
      </c>
      <c r="G189" s="12">
        <v>8</v>
      </c>
      <c r="I189" s="7">
        <f t="shared" si="11"/>
        <v>0</v>
      </c>
      <c r="J189" s="11"/>
      <c r="K189" s="11"/>
      <c r="L189">
        <f t="shared" si="12"/>
        <v>0</v>
      </c>
      <c r="M189" s="5">
        <f t="shared" si="13"/>
        <v>0</v>
      </c>
      <c r="N189" s="5">
        <f t="shared" si="14"/>
        <v>0</v>
      </c>
      <c r="O189" t="s">
        <v>56</v>
      </c>
      <c r="P189" t="s">
        <v>57</v>
      </c>
      <c r="Q189">
        <v>0</v>
      </c>
      <c r="R189">
        <v>0</v>
      </c>
      <c r="S189">
        <f t="shared" si="15"/>
        <v>0</v>
      </c>
    </row>
    <row r="190" spans="1:19" x14ac:dyDescent="0.2">
      <c r="A190" s="1">
        <v>45396</v>
      </c>
      <c r="B190" s="12" t="s">
        <v>95</v>
      </c>
      <c r="C190" s="12" t="s">
        <v>32</v>
      </c>
      <c r="E190" s="12">
        <v>4</v>
      </c>
      <c r="F190" s="12">
        <v>30</v>
      </c>
      <c r="G190" s="12">
        <v>8</v>
      </c>
      <c r="I190" s="7">
        <f t="shared" si="11"/>
        <v>0</v>
      </c>
      <c r="J190" s="11"/>
      <c r="K190" s="11"/>
      <c r="L190">
        <f t="shared" si="12"/>
        <v>0</v>
      </c>
      <c r="M190" s="5">
        <f t="shared" si="13"/>
        <v>0</v>
      </c>
      <c r="N190" s="5">
        <f t="shared" si="14"/>
        <v>0</v>
      </c>
      <c r="O190" t="s">
        <v>56</v>
      </c>
      <c r="P190" t="s">
        <v>57</v>
      </c>
      <c r="Q190">
        <v>0</v>
      </c>
      <c r="R190">
        <v>0</v>
      </c>
      <c r="S190">
        <f t="shared" si="15"/>
        <v>0</v>
      </c>
    </row>
    <row r="191" spans="1:19" x14ac:dyDescent="0.2">
      <c r="A191" s="1">
        <v>45396</v>
      </c>
      <c r="B191" s="12" t="s">
        <v>77</v>
      </c>
      <c r="C191" s="12" t="s">
        <v>32</v>
      </c>
      <c r="E191" s="12">
        <v>2</v>
      </c>
      <c r="F191" s="12">
        <v>20</v>
      </c>
      <c r="G191" s="12">
        <v>6</v>
      </c>
      <c r="I191" s="7">
        <f t="shared" si="11"/>
        <v>0</v>
      </c>
      <c r="J191" s="11"/>
      <c r="K191" s="11"/>
      <c r="L191">
        <f t="shared" si="12"/>
        <v>0</v>
      </c>
      <c r="M191" s="5">
        <f t="shared" si="13"/>
        <v>0</v>
      </c>
      <c r="N191" s="5">
        <f t="shared" si="14"/>
        <v>0</v>
      </c>
      <c r="O191" t="s">
        <v>56</v>
      </c>
      <c r="P191" t="s">
        <v>57</v>
      </c>
      <c r="Q191">
        <v>0</v>
      </c>
      <c r="R191">
        <v>0</v>
      </c>
      <c r="S191">
        <f t="shared" si="15"/>
        <v>0</v>
      </c>
    </row>
    <row r="192" spans="1:19" x14ac:dyDescent="0.2">
      <c r="A192" s="1">
        <v>45396</v>
      </c>
      <c r="B192" s="12" t="s">
        <v>92</v>
      </c>
      <c r="C192" s="12" t="s">
        <v>32</v>
      </c>
      <c r="E192" s="12">
        <v>2</v>
      </c>
      <c r="F192" s="12">
        <v>20</v>
      </c>
      <c r="G192" s="12">
        <v>6</v>
      </c>
      <c r="I192" s="7">
        <f t="shared" si="11"/>
        <v>0</v>
      </c>
      <c r="J192" s="11"/>
      <c r="K192" s="11"/>
      <c r="L192">
        <f t="shared" si="12"/>
        <v>0</v>
      </c>
      <c r="M192" s="5">
        <f t="shared" si="13"/>
        <v>0</v>
      </c>
      <c r="N192" s="5">
        <f t="shared" si="14"/>
        <v>0</v>
      </c>
      <c r="O192" t="s">
        <v>56</v>
      </c>
      <c r="P192" t="s">
        <v>57</v>
      </c>
      <c r="Q192">
        <v>0</v>
      </c>
      <c r="R192">
        <v>0</v>
      </c>
      <c r="S192">
        <f t="shared" si="15"/>
        <v>0</v>
      </c>
    </row>
    <row r="193" spans="1:19" x14ac:dyDescent="0.2">
      <c r="A193" s="1">
        <v>45396</v>
      </c>
      <c r="B193" s="12" t="s">
        <v>55</v>
      </c>
      <c r="C193" s="12" t="s">
        <v>35</v>
      </c>
      <c r="D193" t="s">
        <v>78</v>
      </c>
      <c r="E193" s="12">
        <v>3</v>
      </c>
      <c r="F193" s="12">
        <v>30</v>
      </c>
      <c r="G193" s="12">
        <v>6</v>
      </c>
      <c r="I193" s="7">
        <f t="shared" si="11"/>
        <v>25.000000000000071</v>
      </c>
      <c r="J193" s="11">
        <v>0.5</v>
      </c>
      <c r="K193" s="11">
        <v>0.51736111111111116</v>
      </c>
      <c r="L193">
        <f t="shared" si="12"/>
        <v>6</v>
      </c>
      <c r="M193" s="5">
        <f t="shared" si="13"/>
        <v>45396.5</v>
      </c>
      <c r="N193" s="5">
        <f t="shared" si="14"/>
        <v>45396.517361111109</v>
      </c>
      <c r="O193" t="s">
        <v>56</v>
      </c>
      <c r="P193" t="s">
        <v>57</v>
      </c>
      <c r="Q193">
        <v>0</v>
      </c>
      <c r="R193">
        <v>0</v>
      </c>
      <c r="S193">
        <f t="shared" si="15"/>
        <v>45396</v>
      </c>
    </row>
    <row r="194" spans="1:19" x14ac:dyDescent="0.2">
      <c r="A194" s="1">
        <v>45396</v>
      </c>
      <c r="B194" s="12" t="s">
        <v>55</v>
      </c>
      <c r="C194" s="12" t="s">
        <v>35</v>
      </c>
      <c r="D194" t="s">
        <v>101</v>
      </c>
      <c r="E194" s="12">
        <v>3</v>
      </c>
      <c r="F194" s="12">
        <v>30</v>
      </c>
      <c r="G194" s="12">
        <v>6</v>
      </c>
      <c r="I194" s="7">
        <f t="shared" ref="I194:I257" si="16">IF(J194=0, 0, (K194-J194)*1440)</f>
        <v>15.000000000000107</v>
      </c>
      <c r="J194" s="11">
        <v>0.69444444444444442</v>
      </c>
      <c r="K194" s="11">
        <v>0.70486111111111116</v>
      </c>
      <c r="L194">
        <f t="shared" ref="L194:L257" si="17">IF(I194&gt;0, G194, 0)</f>
        <v>6</v>
      </c>
      <c r="M194" s="5">
        <f t="shared" ref="M194:M257" si="18">IF(I194=0,0,A194+J194)</f>
        <v>45396.694444444445</v>
      </c>
      <c r="N194" s="5">
        <f t="shared" ref="N194:N257" si="19">IF(I194&gt;0,A194+K194,0)</f>
        <v>45396.704861111109</v>
      </c>
      <c r="O194" t="s">
        <v>56</v>
      </c>
      <c r="P194" t="s">
        <v>57</v>
      </c>
      <c r="Q194">
        <v>0</v>
      </c>
      <c r="R194">
        <v>0</v>
      </c>
      <c r="S194">
        <f t="shared" si="15"/>
        <v>45396</v>
      </c>
    </row>
    <row r="195" spans="1:19" x14ac:dyDescent="0.2">
      <c r="A195" s="1">
        <v>45396</v>
      </c>
      <c r="B195" s="7" t="s">
        <v>39</v>
      </c>
      <c r="C195" s="7" t="s">
        <v>40</v>
      </c>
      <c r="E195" s="7">
        <v>2</v>
      </c>
      <c r="F195" s="7">
        <v>30</v>
      </c>
      <c r="G195" s="7">
        <v>5</v>
      </c>
      <c r="I195" s="7">
        <f t="shared" si="16"/>
        <v>0</v>
      </c>
      <c r="J195" s="11"/>
      <c r="K195" s="11"/>
      <c r="L195">
        <f t="shared" si="17"/>
        <v>0</v>
      </c>
      <c r="M195" s="5">
        <f t="shared" si="18"/>
        <v>0</v>
      </c>
      <c r="N195" s="5">
        <f t="shared" si="19"/>
        <v>0</v>
      </c>
      <c r="O195" t="s">
        <v>56</v>
      </c>
      <c r="P195" t="s">
        <v>57</v>
      </c>
      <c r="Q195">
        <v>0</v>
      </c>
      <c r="R195">
        <v>0</v>
      </c>
      <c r="S195">
        <f t="shared" si="15"/>
        <v>0</v>
      </c>
    </row>
    <row r="196" spans="1:19" x14ac:dyDescent="0.2">
      <c r="A196" s="1">
        <v>45396</v>
      </c>
      <c r="B196" s="12" t="s">
        <v>36</v>
      </c>
      <c r="C196" s="12" t="s">
        <v>37</v>
      </c>
      <c r="D196" t="s">
        <v>94</v>
      </c>
      <c r="E196" s="12">
        <v>5</v>
      </c>
      <c r="F196" s="12">
        <v>60</v>
      </c>
      <c r="G196" s="12">
        <v>5</v>
      </c>
      <c r="I196" s="7">
        <f t="shared" si="16"/>
        <v>60.000000000000028</v>
      </c>
      <c r="J196" s="11">
        <v>0.375</v>
      </c>
      <c r="K196" s="11">
        <v>0.41666666666666669</v>
      </c>
      <c r="L196">
        <f t="shared" si="17"/>
        <v>5</v>
      </c>
      <c r="M196" s="5">
        <f t="shared" si="18"/>
        <v>45396.375</v>
      </c>
      <c r="N196" s="5">
        <f t="shared" si="19"/>
        <v>45396.416666666664</v>
      </c>
      <c r="O196" t="s">
        <v>56</v>
      </c>
      <c r="P196" t="s">
        <v>71</v>
      </c>
      <c r="Q196">
        <v>0</v>
      </c>
      <c r="R196">
        <v>0</v>
      </c>
      <c r="S196">
        <f t="shared" si="15"/>
        <v>45396</v>
      </c>
    </row>
    <row r="197" spans="1:19" x14ac:dyDescent="0.2">
      <c r="A197" s="1">
        <v>45396</v>
      </c>
      <c r="B197" s="12" t="s">
        <v>36</v>
      </c>
      <c r="C197" s="12" t="s">
        <v>37</v>
      </c>
      <c r="E197" s="12">
        <v>5</v>
      </c>
      <c r="F197" s="12">
        <v>60</v>
      </c>
      <c r="G197" s="12">
        <v>5</v>
      </c>
      <c r="I197" s="7">
        <f t="shared" si="16"/>
        <v>20.000000000000007</v>
      </c>
      <c r="J197" s="11">
        <v>0.35069444444444442</v>
      </c>
      <c r="K197" s="11">
        <v>0.36458333333333331</v>
      </c>
      <c r="L197">
        <f t="shared" si="17"/>
        <v>5</v>
      </c>
      <c r="M197" s="5">
        <f t="shared" si="18"/>
        <v>45396.350694444445</v>
      </c>
      <c r="N197" s="5">
        <f t="shared" si="19"/>
        <v>45396.364583333336</v>
      </c>
      <c r="O197" t="s">
        <v>56</v>
      </c>
      <c r="P197" t="s">
        <v>71</v>
      </c>
      <c r="Q197">
        <v>0</v>
      </c>
      <c r="R197">
        <v>0</v>
      </c>
      <c r="S197">
        <f t="shared" si="15"/>
        <v>45396</v>
      </c>
    </row>
    <row r="198" spans="1:19" x14ac:dyDescent="0.2">
      <c r="A198" s="1">
        <v>45396</v>
      </c>
      <c r="B198" s="7" t="s">
        <v>65</v>
      </c>
      <c r="C198" s="7" t="s">
        <v>37</v>
      </c>
      <c r="E198" s="7">
        <v>5</v>
      </c>
      <c r="F198" s="7">
        <v>60</v>
      </c>
      <c r="G198" s="7">
        <v>5</v>
      </c>
      <c r="I198" s="7">
        <f t="shared" si="16"/>
        <v>90</v>
      </c>
      <c r="J198" s="11">
        <v>0.41666666666666669</v>
      </c>
      <c r="K198" s="11">
        <v>0.47916666666666669</v>
      </c>
      <c r="L198">
        <f t="shared" si="17"/>
        <v>5</v>
      </c>
      <c r="M198" s="5">
        <f t="shared" si="18"/>
        <v>45396.416666666664</v>
      </c>
      <c r="N198" s="5">
        <f t="shared" si="19"/>
        <v>45396.479166666664</v>
      </c>
      <c r="O198" t="s">
        <v>56</v>
      </c>
      <c r="P198" t="s">
        <v>71</v>
      </c>
      <c r="Q198">
        <v>0</v>
      </c>
      <c r="R198">
        <v>0</v>
      </c>
      <c r="S198">
        <f t="shared" si="15"/>
        <v>45396</v>
      </c>
    </row>
    <row r="199" spans="1:19" x14ac:dyDescent="0.2">
      <c r="A199" s="1">
        <v>45396</v>
      </c>
      <c r="B199" s="7" t="s">
        <v>65</v>
      </c>
      <c r="C199" s="7" t="s">
        <v>37</v>
      </c>
      <c r="E199" s="7">
        <v>5</v>
      </c>
      <c r="F199" s="7">
        <v>60</v>
      </c>
      <c r="G199" s="7">
        <v>5</v>
      </c>
      <c r="I199" s="7">
        <f t="shared" si="16"/>
        <v>139.99999999999997</v>
      </c>
      <c r="J199" s="11">
        <v>0.77777777777777779</v>
      </c>
      <c r="K199" s="11">
        <v>0.875</v>
      </c>
      <c r="L199">
        <f t="shared" si="17"/>
        <v>5</v>
      </c>
      <c r="M199" s="5">
        <f t="shared" si="18"/>
        <v>45396.777777777781</v>
      </c>
      <c r="N199" s="5">
        <f t="shared" si="19"/>
        <v>45396.875</v>
      </c>
      <c r="O199" t="s">
        <v>56</v>
      </c>
      <c r="P199" t="s">
        <v>71</v>
      </c>
      <c r="Q199">
        <v>0</v>
      </c>
      <c r="R199">
        <v>0</v>
      </c>
      <c r="S199">
        <f t="shared" si="15"/>
        <v>45396</v>
      </c>
    </row>
    <row r="200" spans="1:19" x14ac:dyDescent="0.2">
      <c r="A200" s="1">
        <v>45396</v>
      </c>
      <c r="B200" s="7" t="s">
        <v>65</v>
      </c>
      <c r="C200" s="7" t="s">
        <v>37</v>
      </c>
      <c r="E200" s="7">
        <v>5</v>
      </c>
      <c r="F200" s="7">
        <v>60</v>
      </c>
      <c r="G200" s="7">
        <v>5</v>
      </c>
      <c r="I200" s="7">
        <f t="shared" si="16"/>
        <v>59.999999999999943</v>
      </c>
      <c r="J200" s="11">
        <v>0.53472222222222221</v>
      </c>
      <c r="K200" s="11">
        <v>0.57638888888888884</v>
      </c>
      <c r="L200">
        <f t="shared" si="17"/>
        <v>5</v>
      </c>
      <c r="M200" s="5">
        <f t="shared" si="18"/>
        <v>45396.534722222219</v>
      </c>
      <c r="N200" s="5">
        <f t="shared" si="19"/>
        <v>45396.576388888891</v>
      </c>
      <c r="O200" t="s">
        <v>56</v>
      </c>
      <c r="P200" t="s">
        <v>71</v>
      </c>
      <c r="Q200">
        <v>0</v>
      </c>
      <c r="R200">
        <v>0</v>
      </c>
      <c r="S200">
        <f t="shared" si="15"/>
        <v>45396</v>
      </c>
    </row>
    <row r="201" spans="1:19" x14ac:dyDescent="0.2">
      <c r="A201" s="1">
        <v>45396</v>
      </c>
      <c r="B201" s="7" t="s">
        <v>52</v>
      </c>
      <c r="C201" s="7" t="s">
        <v>32</v>
      </c>
      <c r="E201" s="7">
        <v>2</v>
      </c>
      <c r="F201" s="7">
        <v>30</v>
      </c>
      <c r="G201" s="7">
        <v>4</v>
      </c>
      <c r="I201" s="7">
        <f t="shared" si="16"/>
        <v>0</v>
      </c>
      <c r="J201" s="11"/>
      <c r="K201" s="11"/>
      <c r="L201">
        <f t="shared" si="17"/>
        <v>0</v>
      </c>
      <c r="M201" s="5">
        <f t="shared" si="18"/>
        <v>0</v>
      </c>
      <c r="N201" s="5">
        <f t="shared" si="19"/>
        <v>0</v>
      </c>
      <c r="O201" t="s">
        <v>56</v>
      </c>
      <c r="P201" t="s">
        <v>57</v>
      </c>
      <c r="Q201">
        <v>0</v>
      </c>
      <c r="R201">
        <v>0</v>
      </c>
      <c r="S201">
        <f t="shared" si="15"/>
        <v>0</v>
      </c>
    </row>
    <row r="202" spans="1:19" x14ac:dyDescent="0.2">
      <c r="A202" s="1">
        <v>45396</v>
      </c>
      <c r="B202" s="12" t="s">
        <v>68</v>
      </c>
      <c r="C202" s="12" t="s">
        <v>38</v>
      </c>
      <c r="E202" s="12">
        <v>2</v>
      </c>
      <c r="F202" s="12">
        <v>30</v>
      </c>
      <c r="G202" s="12">
        <v>4</v>
      </c>
      <c r="I202" s="7">
        <f t="shared" si="16"/>
        <v>0</v>
      </c>
      <c r="L202">
        <f t="shared" si="17"/>
        <v>0</v>
      </c>
      <c r="M202" s="5">
        <f t="shared" si="18"/>
        <v>0</v>
      </c>
      <c r="N202" s="5">
        <f t="shared" si="19"/>
        <v>0</v>
      </c>
      <c r="O202" t="s">
        <v>56</v>
      </c>
      <c r="P202" t="s">
        <v>57</v>
      </c>
      <c r="Q202">
        <v>0</v>
      </c>
      <c r="R202">
        <v>0</v>
      </c>
      <c r="S202">
        <f t="shared" si="15"/>
        <v>0</v>
      </c>
    </row>
    <row r="203" spans="1:19" x14ac:dyDescent="0.2">
      <c r="A203" s="1">
        <v>45396</v>
      </c>
      <c r="B203" s="7" t="s">
        <v>41</v>
      </c>
      <c r="C203" s="7" t="s">
        <v>32</v>
      </c>
      <c r="E203" s="7">
        <v>4</v>
      </c>
      <c r="F203" s="7">
        <v>60</v>
      </c>
      <c r="G203" s="7">
        <v>4</v>
      </c>
      <c r="I203" s="7">
        <f t="shared" si="16"/>
        <v>0</v>
      </c>
      <c r="J203" s="11"/>
      <c r="K203" s="11"/>
      <c r="L203">
        <f t="shared" si="17"/>
        <v>0</v>
      </c>
      <c r="M203" s="5">
        <f t="shared" si="18"/>
        <v>0</v>
      </c>
      <c r="N203" s="5">
        <f t="shared" si="19"/>
        <v>0</v>
      </c>
      <c r="O203" t="s">
        <v>56</v>
      </c>
      <c r="P203" t="s">
        <v>57</v>
      </c>
      <c r="Q203">
        <v>0</v>
      </c>
      <c r="R203">
        <v>0</v>
      </c>
      <c r="S203">
        <f t="shared" si="15"/>
        <v>0</v>
      </c>
    </row>
    <row r="204" spans="1:19" x14ac:dyDescent="0.2">
      <c r="A204" s="1">
        <v>45396</v>
      </c>
      <c r="B204" s="12" t="s">
        <v>84</v>
      </c>
      <c r="C204" s="12" t="s">
        <v>32</v>
      </c>
      <c r="E204" s="12">
        <v>2</v>
      </c>
      <c r="F204" s="12">
        <v>30</v>
      </c>
      <c r="G204" s="12">
        <v>4</v>
      </c>
      <c r="I204" s="7">
        <f t="shared" si="16"/>
        <v>0</v>
      </c>
      <c r="J204" s="11"/>
      <c r="K204" s="11"/>
      <c r="L204">
        <f t="shared" si="17"/>
        <v>0</v>
      </c>
      <c r="M204" s="5">
        <f t="shared" si="18"/>
        <v>0</v>
      </c>
      <c r="N204" s="5">
        <f t="shared" si="19"/>
        <v>0</v>
      </c>
      <c r="O204" t="s">
        <v>56</v>
      </c>
      <c r="P204" t="s">
        <v>57</v>
      </c>
      <c r="Q204">
        <v>0</v>
      </c>
      <c r="R204">
        <v>0</v>
      </c>
      <c r="S204">
        <f t="shared" si="15"/>
        <v>0</v>
      </c>
    </row>
    <row r="205" spans="1:19" x14ac:dyDescent="0.2">
      <c r="A205" s="1">
        <v>45396</v>
      </c>
      <c r="B205" s="12" t="s">
        <v>82</v>
      </c>
      <c r="C205" s="12" t="s">
        <v>32</v>
      </c>
      <c r="E205" s="12">
        <v>2</v>
      </c>
      <c r="F205" s="12">
        <v>30</v>
      </c>
      <c r="G205" s="12">
        <v>4</v>
      </c>
      <c r="I205" s="7">
        <f t="shared" si="16"/>
        <v>0</v>
      </c>
      <c r="J205" s="11"/>
      <c r="K205" s="11"/>
      <c r="L205">
        <f t="shared" si="17"/>
        <v>0</v>
      </c>
      <c r="M205" s="5">
        <f t="shared" si="18"/>
        <v>0</v>
      </c>
      <c r="N205" s="5">
        <f t="shared" si="19"/>
        <v>0</v>
      </c>
      <c r="O205" t="s">
        <v>56</v>
      </c>
      <c r="P205" t="s">
        <v>57</v>
      </c>
      <c r="Q205">
        <v>0</v>
      </c>
      <c r="R205">
        <v>0</v>
      </c>
      <c r="S205">
        <f t="shared" si="15"/>
        <v>0</v>
      </c>
    </row>
    <row r="206" spans="1:19" x14ac:dyDescent="0.2">
      <c r="A206" s="1">
        <v>45396</v>
      </c>
      <c r="B206" s="12" t="s">
        <v>89</v>
      </c>
      <c r="C206" s="12" t="s">
        <v>32</v>
      </c>
      <c r="E206" s="12">
        <v>1</v>
      </c>
      <c r="F206" s="12">
        <v>15</v>
      </c>
      <c r="G206" s="12">
        <v>4</v>
      </c>
      <c r="I206" s="7">
        <f t="shared" si="16"/>
        <v>0</v>
      </c>
      <c r="J206" s="11"/>
      <c r="K206" s="11"/>
      <c r="L206">
        <f t="shared" si="17"/>
        <v>0</v>
      </c>
      <c r="M206" s="5">
        <f t="shared" si="18"/>
        <v>0</v>
      </c>
      <c r="N206" s="5">
        <f t="shared" si="19"/>
        <v>0</v>
      </c>
      <c r="O206" t="s">
        <v>56</v>
      </c>
      <c r="P206" t="s">
        <v>57</v>
      </c>
      <c r="Q206">
        <v>0</v>
      </c>
      <c r="R206">
        <v>0</v>
      </c>
      <c r="S206">
        <f t="shared" si="15"/>
        <v>0</v>
      </c>
    </row>
    <row r="207" spans="1:19" x14ac:dyDescent="0.2">
      <c r="A207" s="1">
        <v>45396</v>
      </c>
      <c r="B207" s="12" t="s">
        <v>91</v>
      </c>
      <c r="C207" s="12" t="s">
        <v>32</v>
      </c>
      <c r="E207" s="12">
        <v>2</v>
      </c>
      <c r="F207" s="12">
        <v>30</v>
      </c>
      <c r="G207" s="12">
        <v>4</v>
      </c>
      <c r="I207" s="7">
        <f t="shared" si="16"/>
        <v>0</v>
      </c>
      <c r="J207" s="11"/>
      <c r="K207" s="11"/>
      <c r="L207">
        <f t="shared" si="17"/>
        <v>0</v>
      </c>
      <c r="M207" s="5">
        <f t="shared" si="18"/>
        <v>0</v>
      </c>
      <c r="N207" s="5">
        <f t="shared" si="19"/>
        <v>0</v>
      </c>
      <c r="O207" t="s">
        <v>56</v>
      </c>
      <c r="P207" t="s">
        <v>57</v>
      </c>
      <c r="Q207">
        <v>0</v>
      </c>
      <c r="R207">
        <v>0</v>
      </c>
      <c r="S207">
        <f t="shared" si="15"/>
        <v>0</v>
      </c>
    </row>
    <row r="208" spans="1:19" x14ac:dyDescent="0.2">
      <c r="A208" s="1">
        <v>45396</v>
      </c>
      <c r="B208" s="12" t="s">
        <v>60</v>
      </c>
      <c r="C208" s="12" t="s">
        <v>32</v>
      </c>
      <c r="E208" s="12">
        <v>2</v>
      </c>
      <c r="F208" s="12">
        <v>30</v>
      </c>
      <c r="G208" s="12">
        <v>4</v>
      </c>
      <c r="I208" s="7">
        <f t="shared" si="16"/>
        <v>0</v>
      </c>
      <c r="J208" s="11"/>
      <c r="K208" s="11"/>
      <c r="L208">
        <f t="shared" si="17"/>
        <v>0</v>
      </c>
      <c r="M208" s="5">
        <f t="shared" si="18"/>
        <v>0</v>
      </c>
      <c r="N208" s="5">
        <f t="shared" si="19"/>
        <v>0</v>
      </c>
      <c r="O208" t="s">
        <v>56</v>
      </c>
      <c r="P208" t="s">
        <v>57</v>
      </c>
      <c r="Q208">
        <v>0</v>
      </c>
      <c r="R208">
        <v>0</v>
      </c>
      <c r="S208">
        <f t="shared" si="15"/>
        <v>0</v>
      </c>
    </row>
    <row r="209" spans="1:19" x14ac:dyDescent="0.2">
      <c r="A209" s="1">
        <v>45396</v>
      </c>
      <c r="B209" s="12" t="s">
        <v>67</v>
      </c>
      <c r="C209" s="12" t="s">
        <v>32</v>
      </c>
      <c r="E209" s="12">
        <v>1</v>
      </c>
      <c r="F209" s="12">
        <v>20</v>
      </c>
      <c r="G209" s="12">
        <v>3</v>
      </c>
      <c r="I209" s="7">
        <f t="shared" si="16"/>
        <v>0</v>
      </c>
      <c r="K209" s="11"/>
      <c r="L209">
        <f t="shared" si="17"/>
        <v>0</v>
      </c>
      <c r="M209" s="5">
        <f t="shared" si="18"/>
        <v>0</v>
      </c>
      <c r="N209" s="5">
        <f t="shared" si="19"/>
        <v>0</v>
      </c>
      <c r="O209" t="s">
        <v>56</v>
      </c>
      <c r="P209" t="s">
        <v>57</v>
      </c>
      <c r="Q209">
        <v>0</v>
      </c>
      <c r="R209">
        <v>0</v>
      </c>
      <c r="S209">
        <f t="shared" si="15"/>
        <v>0</v>
      </c>
    </row>
    <row r="210" spans="1:19" x14ac:dyDescent="0.2">
      <c r="A210" s="1">
        <v>45396</v>
      </c>
      <c r="B210" s="12" t="s">
        <v>93</v>
      </c>
      <c r="C210" s="12" t="s">
        <v>32</v>
      </c>
      <c r="E210" s="12">
        <v>1</v>
      </c>
      <c r="F210" s="12">
        <v>20</v>
      </c>
      <c r="G210" s="12">
        <v>3</v>
      </c>
      <c r="I210" s="7">
        <f t="shared" si="16"/>
        <v>0</v>
      </c>
      <c r="J210" s="11"/>
      <c r="K210" s="11"/>
      <c r="L210">
        <f t="shared" si="17"/>
        <v>0</v>
      </c>
      <c r="M210" s="5">
        <f t="shared" si="18"/>
        <v>0</v>
      </c>
      <c r="N210" s="5">
        <f t="shared" si="19"/>
        <v>0</v>
      </c>
      <c r="O210" t="s">
        <v>56</v>
      </c>
      <c r="P210" t="s">
        <v>57</v>
      </c>
      <c r="Q210">
        <v>0</v>
      </c>
      <c r="R210">
        <v>0</v>
      </c>
      <c r="S210">
        <f t="shared" si="15"/>
        <v>0</v>
      </c>
    </row>
    <row r="211" spans="1:19" x14ac:dyDescent="0.2">
      <c r="A211" s="1">
        <v>45396</v>
      </c>
      <c r="B211" s="7" t="s">
        <v>41</v>
      </c>
      <c r="C211" s="7" t="s">
        <v>32</v>
      </c>
      <c r="E211" s="7">
        <v>2</v>
      </c>
      <c r="F211" s="7">
        <v>60</v>
      </c>
      <c r="G211" s="7">
        <v>2</v>
      </c>
      <c r="I211" s="7">
        <f t="shared" si="16"/>
        <v>0</v>
      </c>
      <c r="J211" s="11"/>
      <c r="K211" s="11"/>
      <c r="L211">
        <f t="shared" si="17"/>
        <v>0</v>
      </c>
      <c r="M211" s="5">
        <f t="shared" si="18"/>
        <v>0</v>
      </c>
      <c r="N211" s="5">
        <f t="shared" si="19"/>
        <v>0</v>
      </c>
      <c r="O211" t="s">
        <v>56</v>
      </c>
      <c r="P211" t="s">
        <v>57</v>
      </c>
      <c r="Q211">
        <v>0</v>
      </c>
      <c r="R211">
        <v>0</v>
      </c>
      <c r="S211">
        <f t="shared" si="15"/>
        <v>0</v>
      </c>
    </row>
    <row r="212" spans="1:19" x14ac:dyDescent="0.2">
      <c r="A212" s="1">
        <v>45396</v>
      </c>
      <c r="B212" s="7" t="s">
        <v>53</v>
      </c>
      <c r="C212" s="7" t="s">
        <v>38</v>
      </c>
      <c r="D212" s="15"/>
      <c r="E212" s="7">
        <v>1</v>
      </c>
      <c r="F212" s="7">
        <v>30</v>
      </c>
      <c r="G212" s="7">
        <v>2</v>
      </c>
      <c r="I212" s="7">
        <f t="shared" si="16"/>
        <v>0</v>
      </c>
      <c r="J212" s="11"/>
      <c r="K212" s="11"/>
      <c r="L212">
        <f t="shared" si="17"/>
        <v>0</v>
      </c>
      <c r="M212" s="5">
        <f t="shared" si="18"/>
        <v>0</v>
      </c>
      <c r="N212" s="5">
        <f t="shared" si="19"/>
        <v>0</v>
      </c>
      <c r="O212" t="s">
        <v>56</v>
      </c>
      <c r="P212" t="s">
        <v>57</v>
      </c>
      <c r="Q212">
        <v>0</v>
      </c>
      <c r="R212">
        <v>0</v>
      </c>
      <c r="S212">
        <f t="shared" ref="S212:S275" si="20">IF(I212&gt;0, A212, 0)</f>
        <v>0</v>
      </c>
    </row>
    <row r="213" spans="1:19" x14ac:dyDescent="0.2">
      <c r="A213" s="1">
        <v>45396</v>
      </c>
      <c r="B213" s="7" t="s">
        <v>61</v>
      </c>
      <c r="C213" s="7" t="s">
        <v>73</v>
      </c>
      <c r="E213" s="7">
        <v>2</v>
      </c>
      <c r="F213" s="7">
        <v>60</v>
      </c>
      <c r="G213" s="7">
        <v>2</v>
      </c>
      <c r="I213" s="7">
        <f t="shared" si="16"/>
        <v>0</v>
      </c>
      <c r="J213" s="11"/>
      <c r="K213" s="11"/>
      <c r="L213">
        <f t="shared" si="17"/>
        <v>0</v>
      </c>
      <c r="M213" s="5">
        <f t="shared" si="18"/>
        <v>0</v>
      </c>
      <c r="N213" s="5">
        <f t="shared" si="19"/>
        <v>0</v>
      </c>
      <c r="O213" t="s">
        <v>56</v>
      </c>
      <c r="P213" t="s">
        <v>57</v>
      </c>
      <c r="Q213">
        <v>0</v>
      </c>
      <c r="R213">
        <v>0</v>
      </c>
      <c r="S213">
        <f t="shared" si="20"/>
        <v>0</v>
      </c>
    </row>
    <row r="214" spans="1:19" x14ac:dyDescent="0.2">
      <c r="A214" s="1">
        <v>45396</v>
      </c>
      <c r="B214" s="12" t="s">
        <v>79</v>
      </c>
      <c r="C214" s="12" t="s">
        <v>69</v>
      </c>
      <c r="E214" s="12">
        <v>1</v>
      </c>
      <c r="F214" s="12">
        <v>30</v>
      </c>
      <c r="G214" s="12">
        <v>2</v>
      </c>
      <c r="I214" s="7">
        <f t="shared" si="16"/>
        <v>0</v>
      </c>
      <c r="J214" s="11"/>
      <c r="K214" s="11"/>
      <c r="L214">
        <f t="shared" si="17"/>
        <v>0</v>
      </c>
      <c r="M214" s="5">
        <f t="shared" si="18"/>
        <v>0</v>
      </c>
      <c r="N214" s="5">
        <f t="shared" si="19"/>
        <v>0</v>
      </c>
      <c r="O214" t="s">
        <v>56</v>
      </c>
      <c r="P214" t="s">
        <v>57</v>
      </c>
      <c r="Q214">
        <v>0</v>
      </c>
      <c r="R214">
        <v>0</v>
      </c>
      <c r="S214">
        <f t="shared" si="20"/>
        <v>0</v>
      </c>
    </row>
    <row r="215" spans="1:19" x14ac:dyDescent="0.2">
      <c r="A215" s="1">
        <v>45396</v>
      </c>
      <c r="B215" s="12" t="s">
        <v>98</v>
      </c>
      <c r="C215" s="12" t="s">
        <v>32</v>
      </c>
      <c r="E215" s="12">
        <v>1</v>
      </c>
      <c r="F215" s="12">
        <v>30</v>
      </c>
      <c r="G215" s="12">
        <v>2</v>
      </c>
      <c r="I215" s="7">
        <f t="shared" si="16"/>
        <v>0</v>
      </c>
      <c r="J215" s="11"/>
      <c r="K215" s="11"/>
      <c r="L215">
        <f t="shared" si="17"/>
        <v>0</v>
      </c>
      <c r="M215" s="5">
        <f t="shared" si="18"/>
        <v>0</v>
      </c>
      <c r="N215" s="5">
        <f t="shared" si="19"/>
        <v>0</v>
      </c>
      <c r="O215" t="s">
        <v>56</v>
      </c>
      <c r="P215" t="s">
        <v>57</v>
      </c>
      <c r="Q215">
        <v>0</v>
      </c>
      <c r="R215">
        <v>0</v>
      </c>
      <c r="S215">
        <f t="shared" si="20"/>
        <v>0</v>
      </c>
    </row>
    <row r="216" spans="1:19" outlineLevel="1" x14ac:dyDescent="0.2">
      <c r="A216" s="1">
        <v>45396</v>
      </c>
      <c r="B216" s="12" t="s">
        <v>96</v>
      </c>
      <c r="C216" s="12" t="s">
        <v>72</v>
      </c>
      <c r="E216" s="12">
        <v>1</v>
      </c>
      <c r="F216" s="12">
        <v>30</v>
      </c>
      <c r="G216" s="12">
        <v>2</v>
      </c>
      <c r="I216" s="7">
        <f t="shared" si="16"/>
        <v>20.000000000000089</v>
      </c>
      <c r="J216" s="11">
        <v>0.69444444444444442</v>
      </c>
      <c r="K216" s="11">
        <v>0.70833333333333337</v>
      </c>
      <c r="L216">
        <f t="shared" si="17"/>
        <v>2</v>
      </c>
      <c r="M216" s="5">
        <f t="shared" si="18"/>
        <v>45396.694444444445</v>
      </c>
      <c r="N216" s="5">
        <f t="shared" si="19"/>
        <v>45396.708333333336</v>
      </c>
      <c r="O216" t="s">
        <v>56</v>
      </c>
      <c r="P216" t="s">
        <v>57</v>
      </c>
      <c r="Q216">
        <v>0</v>
      </c>
      <c r="R216">
        <v>0</v>
      </c>
      <c r="S216">
        <f t="shared" si="20"/>
        <v>45396</v>
      </c>
    </row>
    <row r="217" spans="1:19" x14ac:dyDescent="0.2">
      <c r="A217" s="1">
        <v>45396</v>
      </c>
      <c r="B217" s="12" t="s">
        <v>90</v>
      </c>
      <c r="C217" s="12" t="s">
        <v>32</v>
      </c>
      <c r="E217" s="12">
        <v>1</v>
      </c>
      <c r="F217" s="12">
        <v>60</v>
      </c>
      <c r="G217" s="12">
        <v>1</v>
      </c>
      <c r="I217" s="7">
        <f t="shared" si="16"/>
        <v>0</v>
      </c>
      <c r="J217" s="11"/>
      <c r="K217" s="11"/>
      <c r="L217">
        <f t="shared" si="17"/>
        <v>0</v>
      </c>
      <c r="M217" s="5">
        <f t="shared" si="18"/>
        <v>0</v>
      </c>
      <c r="N217" s="5">
        <f t="shared" si="19"/>
        <v>0</v>
      </c>
      <c r="O217" t="s">
        <v>56</v>
      </c>
      <c r="P217" t="s">
        <v>57</v>
      </c>
      <c r="Q217">
        <v>0</v>
      </c>
      <c r="R217">
        <v>0</v>
      </c>
      <c r="S217">
        <f t="shared" si="20"/>
        <v>0</v>
      </c>
    </row>
    <row r="218" spans="1:19" x14ac:dyDescent="0.2">
      <c r="A218" s="1">
        <v>45396</v>
      </c>
      <c r="B218" s="7" t="s">
        <v>43</v>
      </c>
      <c r="C218" s="7" t="s">
        <v>34</v>
      </c>
      <c r="E218" s="7">
        <v>0</v>
      </c>
      <c r="F218" s="7">
        <v>30</v>
      </c>
      <c r="G218" s="7">
        <v>0</v>
      </c>
      <c r="I218" s="7">
        <f t="shared" si="16"/>
        <v>40.000000000000014</v>
      </c>
      <c r="J218" s="11">
        <v>0.80555555555555558</v>
      </c>
      <c r="K218" s="11">
        <v>0.83333333333333337</v>
      </c>
      <c r="L218">
        <f t="shared" si="17"/>
        <v>0</v>
      </c>
      <c r="M218" s="5">
        <f t="shared" si="18"/>
        <v>45396.805555555555</v>
      </c>
      <c r="N218" s="5">
        <f t="shared" si="19"/>
        <v>45396.833333333336</v>
      </c>
      <c r="O218" t="s">
        <v>56</v>
      </c>
      <c r="P218" t="s">
        <v>58</v>
      </c>
      <c r="Q218">
        <v>0</v>
      </c>
      <c r="R218">
        <v>0</v>
      </c>
      <c r="S218">
        <f t="shared" si="20"/>
        <v>45396</v>
      </c>
    </row>
    <row r="219" spans="1:19" x14ac:dyDescent="0.2">
      <c r="A219" s="1">
        <v>45396</v>
      </c>
      <c r="B219" s="7" t="s">
        <v>33</v>
      </c>
      <c r="C219" s="7" t="s">
        <v>34</v>
      </c>
      <c r="E219" s="7">
        <v>0</v>
      </c>
      <c r="F219" s="7">
        <v>15</v>
      </c>
      <c r="G219" s="7">
        <v>0</v>
      </c>
      <c r="I219" s="7">
        <f t="shared" si="16"/>
        <v>20.000000000000007</v>
      </c>
      <c r="J219" s="11">
        <v>0.4236111111111111</v>
      </c>
      <c r="K219" s="11">
        <v>0.4375</v>
      </c>
      <c r="L219">
        <f t="shared" si="17"/>
        <v>0</v>
      </c>
      <c r="M219" s="5">
        <f t="shared" si="18"/>
        <v>45396.423611111109</v>
      </c>
      <c r="N219" s="5">
        <f t="shared" si="19"/>
        <v>45396.4375</v>
      </c>
      <c r="O219" t="s">
        <v>56</v>
      </c>
      <c r="P219" t="s">
        <v>58</v>
      </c>
      <c r="Q219">
        <v>0</v>
      </c>
      <c r="R219">
        <v>0</v>
      </c>
      <c r="S219">
        <f t="shared" si="20"/>
        <v>45396</v>
      </c>
    </row>
    <row r="220" spans="1:19" x14ac:dyDescent="0.2">
      <c r="A220" s="1">
        <v>45396</v>
      </c>
      <c r="B220" s="7" t="s">
        <v>47</v>
      </c>
      <c r="C220" s="7" t="s">
        <v>34</v>
      </c>
      <c r="E220" s="7">
        <v>0</v>
      </c>
      <c r="F220" s="7">
        <v>25</v>
      </c>
      <c r="G220" s="7">
        <v>0</v>
      </c>
      <c r="I220" s="7">
        <f t="shared" si="16"/>
        <v>20.000000000000089</v>
      </c>
      <c r="J220" s="11">
        <v>0.56944444444444442</v>
      </c>
      <c r="K220" s="11">
        <v>0.58333333333333337</v>
      </c>
      <c r="L220">
        <f t="shared" si="17"/>
        <v>0</v>
      </c>
      <c r="M220" s="5">
        <f t="shared" si="18"/>
        <v>45396.569444444445</v>
      </c>
      <c r="N220" s="5">
        <f t="shared" si="19"/>
        <v>45396.583333333336</v>
      </c>
      <c r="O220" t="s">
        <v>56</v>
      </c>
      <c r="P220" t="s">
        <v>58</v>
      </c>
      <c r="Q220">
        <v>0</v>
      </c>
      <c r="R220">
        <v>0</v>
      </c>
      <c r="S220">
        <f t="shared" si="20"/>
        <v>45396</v>
      </c>
    </row>
    <row r="221" spans="1:19" x14ac:dyDescent="0.2">
      <c r="A221" s="1">
        <v>45396</v>
      </c>
      <c r="B221" s="12" t="s">
        <v>86</v>
      </c>
      <c r="C221" s="12" t="s">
        <v>32</v>
      </c>
      <c r="E221" s="12">
        <v>1</v>
      </c>
      <c r="F221" s="12">
        <v>20</v>
      </c>
      <c r="G221" s="12">
        <v>3</v>
      </c>
      <c r="I221" s="7">
        <f t="shared" si="16"/>
        <v>19.999999999999929</v>
      </c>
      <c r="J221" s="11">
        <v>0.64583333333333337</v>
      </c>
      <c r="K221" s="11">
        <v>0.65972222222222221</v>
      </c>
      <c r="L221">
        <f t="shared" si="17"/>
        <v>3</v>
      </c>
      <c r="M221" s="5">
        <f t="shared" si="18"/>
        <v>45396.645833333336</v>
      </c>
      <c r="N221" s="5">
        <f t="shared" si="19"/>
        <v>45396.659722222219</v>
      </c>
      <c r="O221" t="s">
        <v>56</v>
      </c>
      <c r="P221" t="s">
        <v>57</v>
      </c>
      <c r="Q221">
        <v>0</v>
      </c>
      <c r="R221">
        <v>0</v>
      </c>
      <c r="S221">
        <f t="shared" si="20"/>
        <v>45396</v>
      </c>
    </row>
    <row r="222" spans="1:19" x14ac:dyDescent="0.2">
      <c r="A222" s="1">
        <v>45396</v>
      </c>
      <c r="B222" s="12" t="s">
        <v>76</v>
      </c>
      <c r="C222" s="12" t="s">
        <v>42</v>
      </c>
      <c r="E222" s="12">
        <v>1</v>
      </c>
      <c r="F222" s="12">
        <v>60</v>
      </c>
      <c r="G222" s="12">
        <v>1</v>
      </c>
      <c r="I222" s="7">
        <f t="shared" si="16"/>
        <v>25.000000000000071</v>
      </c>
      <c r="J222" s="11">
        <v>0.5</v>
      </c>
      <c r="K222" s="11">
        <v>0.51736111111111116</v>
      </c>
      <c r="L222">
        <f t="shared" si="17"/>
        <v>1</v>
      </c>
      <c r="M222" s="5">
        <f t="shared" si="18"/>
        <v>45396.5</v>
      </c>
      <c r="N222" s="5">
        <f t="shared" si="19"/>
        <v>45396.517361111109</v>
      </c>
      <c r="O222" t="s">
        <v>56</v>
      </c>
      <c r="P222" t="s">
        <v>57</v>
      </c>
      <c r="Q222">
        <v>0</v>
      </c>
      <c r="R222">
        <v>0</v>
      </c>
      <c r="S222">
        <f t="shared" si="20"/>
        <v>45396</v>
      </c>
    </row>
    <row r="223" spans="1:19" x14ac:dyDescent="0.2">
      <c r="A223" s="1">
        <v>45397</v>
      </c>
      <c r="B223" s="7" t="s">
        <v>48</v>
      </c>
      <c r="C223" s="7" t="s">
        <v>49</v>
      </c>
      <c r="E223" s="7">
        <v>4</v>
      </c>
      <c r="F223" s="7">
        <v>10</v>
      </c>
      <c r="G223" s="7">
        <v>24</v>
      </c>
      <c r="I223" s="7">
        <f t="shared" si="16"/>
        <v>0</v>
      </c>
      <c r="J223" s="11"/>
      <c r="K223" s="11"/>
      <c r="L223">
        <f t="shared" si="17"/>
        <v>0</v>
      </c>
      <c r="M223" s="5">
        <f t="shared" si="18"/>
        <v>0</v>
      </c>
      <c r="N223" s="5">
        <f t="shared" si="19"/>
        <v>0</v>
      </c>
      <c r="O223" t="s">
        <v>56</v>
      </c>
      <c r="P223" t="s">
        <v>57</v>
      </c>
      <c r="Q223">
        <v>0</v>
      </c>
      <c r="R223">
        <v>0</v>
      </c>
      <c r="S223">
        <f t="shared" si="20"/>
        <v>0</v>
      </c>
    </row>
    <row r="224" spans="1:19" x14ac:dyDescent="0.2">
      <c r="A224" s="1">
        <v>45397</v>
      </c>
      <c r="B224" s="7" t="s">
        <v>44</v>
      </c>
      <c r="C224" s="7" t="s">
        <v>32</v>
      </c>
      <c r="E224" s="7">
        <v>5</v>
      </c>
      <c r="F224" s="7">
        <v>15</v>
      </c>
      <c r="G224" s="7">
        <v>20</v>
      </c>
      <c r="I224" s="7">
        <f t="shared" si="16"/>
        <v>4.9999999999999822</v>
      </c>
      <c r="J224" s="11">
        <v>0.4513888888888889</v>
      </c>
      <c r="K224" s="11">
        <v>0.4548611111111111</v>
      </c>
      <c r="L224">
        <f t="shared" si="17"/>
        <v>20</v>
      </c>
      <c r="M224" s="5">
        <f t="shared" si="18"/>
        <v>45397.451388888891</v>
      </c>
      <c r="N224" s="5">
        <f t="shared" si="19"/>
        <v>45397.454861111109</v>
      </c>
      <c r="O224" t="s">
        <v>56</v>
      </c>
      <c r="P224" t="s">
        <v>57</v>
      </c>
      <c r="Q224">
        <v>0</v>
      </c>
      <c r="R224">
        <v>0</v>
      </c>
      <c r="S224">
        <f t="shared" si="20"/>
        <v>45397</v>
      </c>
    </row>
    <row r="225" spans="1:19" x14ac:dyDescent="0.2">
      <c r="A225" s="1">
        <v>45397</v>
      </c>
      <c r="B225" s="7" t="s">
        <v>46</v>
      </c>
      <c r="C225" s="7" t="s">
        <v>46</v>
      </c>
      <c r="E225" s="7">
        <v>3</v>
      </c>
      <c r="F225" s="7">
        <v>10</v>
      </c>
      <c r="G225" s="7">
        <v>18</v>
      </c>
      <c r="I225" s="7">
        <f t="shared" si="16"/>
        <v>0</v>
      </c>
      <c r="J225" s="11"/>
      <c r="K225" s="11"/>
      <c r="L225">
        <f t="shared" si="17"/>
        <v>0</v>
      </c>
      <c r="M225" s="5">
        <f t="shared" si="18"/>
        <v>0</v>
      </c>
      <c r="N225" s="5">
        <f t="shared" si="19"/>
        <v>0</v>
      </c>
      <c r="O225" t="s">
        <v>56</v>
      </c>
      <c r="P225" t="s">
        <v>57</v>
      </c>
      <c r="Q225">
        <v>0</v>
      </c>
      <c r="R225">
        <v>0</v>
      </c>
      <c r="S225">
        <f t="shared" si="20"/>
        <v>0</v>
      </c>
    </row>
    <row r="226" spans="1:19" x14ac:dyDescent="0.2">
      <c r="A226" s="1">
        <v>45397</v>
      </c>
      <c r="B226" s="7" t="s">
        <v>62</v>
      </c>
      <c r="C226" s="7" t="s">
        <v>32</v>
      </c>
      <c r="E226" s="7">
        <v>3</v>
      </c>
      <c r="F226" s="7">
        <v>10</v>
      </c>
      <c r="G226" s="7">
        <v>18</v>
      </c>
      <c r="I226" s="7">
        <f t="shared" si="16"/>
        <v>4.9999999999999822</v>
      </c>
      <c r="J226" s="11">
        <v>0.3888888888888889</v>
      </c>
      <c r="K226" s="11">
        <v>0.3923611111111111</v>
      </c>
      <c r="L226">
        <f t="shared" si="17"/>
        <v>18</v>
      </c>
      <c r="M226" s="5">
        <f t="shared" si="18"/>
        <v>45397.388888888891</v>
      </c>
      <c r="N226" s="5">
        <f t="shared" si="19"/>
        <v>45397.392361111109</v>
      </c>
      <c r="O226" t="s">
        <v>56</v>
      </c>
      <c r="P226" t="s">
        <v>57</v>
      </c>
      <c r="Q226">
        <v>0</v>
      </c>
      <c r="R226">
        <v>0</v>
      </c>
      <c r="S226">
        <f t="shared" si="20"/>
        <v>45397</v>
      </c>
    </row>
    <row r="227" spans="1:19" x14ac:dyDescent="0.2">
      <c r="A227" s="1">
        <v>45397</v>
      </c>
      <c r="B227" s="12" t="s">
        <v>50</v>
      </c>
      <c r="C227" s="12" t="s">
        <v>35</v>
      </c>
      <c r="E227" s="12">
        <v>3</v>
      </c>
      <c r="F227" s="12">
        <v>10</v>
      </c>
      <c r="G227" s="12">
        <v>18</v>
      </c>
      <c r="I227" s="7">
        <f t="shared" si="16"/>
        <v>0</v>
      </c>
      <c r="J227" s="11"/>
      <c r="K227" s="11"/>
      <c r="L227">
        <f t="shared" si="17"/>
        <v>0</v>
      </c>
      <c r="M227" s="5">
        <f t="shared" si="18"/>
        <v>0</v>
      </c>
      <c r="N227" s="5">
        <f t="shared" si="19"/>
        <v>0</v>
      </c>
      <c r="O227" t="s">
        <v>56</v>
      </c>
      <c r="P227" t="s">
        <v>57</v>
      </c>
      <c r="Q227">
        <v>0</v>
      </c>
      <c r="R227">
        <v>0</v>
      </c>
      <c r="S227">
        <f t="shared" si="20"/>
        <v>0</v>
      </c>
    </row>
    <row r="228" spans="1:19" x14ac:dyDescent="0.2">
      <c r="A228" s="1">
        <v>45397</v>
      </c>
      <c r="B228" s="7" t="s">
        <v>45</v>
      </c>
      <c r="C228" s="7" t="s">
        <v>45</v>
      </c>
      <c r="E228" s="7">
        <v>4</v>
      </c>
      <c r="F228" s="7">
        <v>15</v>
      </c>
      <c r="G228" s="7">
        <v>16</v>
      </c>
      <c r="I228" s="7">
        <f t="shared" si="16"/>
        <v>0</v>
      </c>
      <c r="J228" s="11"/>
      <c r="K228" s="11"/>
      <c r="L228">
        <f t="shared" si="17"/>
        <v>0</v>
      </c>
      <c r="M228" s="5">
        <f t="shared" si="18"/>
        <v>0</v>
      </c>
      <c r="N228" s="5">
        <f t="shared" si="19"/>
        <v>0</v>
      </c>
      <c r="O228" t="s">
        <v>56</v>
      </c>
      <c r="P228" t="s">
        <v>57</v>
      </c>
      <c r="Q228">
        <v>0</v>
      </c>
      <c r="R228">
        <v>0</v>
      </c>
      <c r="S228">
        <f t="shared" si="20"/>
        <v>0</v>
      </c>
    </row>
    <row r="229" spans="1:19" x14ac:dyDescent="0.2">
      <c r="A229" s="1">
        <v>45397</v>
      </c>
      <c r="B229" s="12" t="s">
        <v>70</v>
      </c>
      <c r="C229" s="12" t="s">
        <v>38</v>
      </c>
      <c r="E229" s="12">
        <v>5</v>
      </c>
      <c r="F229" s="12">
        <v>30</v>
      </c>
      <c r="G229" s="12">
        <v>10</v>
      </c>
      <c r="I229" s="7">
        <f t="shared" si="16"/>
        <v>0</v>
      </c>
      <c r="J229" s="11"/>
      <c r="K229" s="11"/>
      <c r="L229">
        <f t="shared" si="17"/>
        <v>0</v>
      </c>
      <c r="M229" s="5">
        <f t="shared" si="18"/>
        <v>0</v>
      </c>
      <c r="N229" s="5">
        <f t="shared" si="19"/>
        <v>0</v>
      </c>
      <c r="O229" t="s">
        <v>56</v>
      </c>
      <c r="P229" t="s">
        <v>57</v>
      </c>
      <c r="Q229">
        <v>0</v>
      </c>
      <c r="R229">
        <v>0</v>
      </c>
      <c r="S229">
        <f t="shared" si="20"/>
        <v>0</v>
      </c>
    </row>
    <row r="230" spans="1:19" x14ac:dyDescent="0.2">
      <c r="A230" s="1">
        <v>45397</v>
      </c>
      <c r="B230" s="7" t="s">
        <v>54</v>
      </c>
      <c r="C230" s="7" t="s">
        <v>32</v>
      </c>
      <c r="E230" s="7">
        <v>4</v>
      </c>
      <c r="F230" s="7">
        <v>30</v>
      </c>
      <c r="G230" s="7">
        <v>8</v>
      </c>
      <c r="I230" s="7">
        <f t="shared" si="16"/>
        <v>19.999999999999929</v>
      </c>
      <c r="J230" s="11">
        <v>0.49652777777777779</v>
      </c>
      <c r="K230" s="11">
        <v>0.51041666666666663</v>
      </c>
      <c r="L230">
        <f t="shared" si="17"/>
        <v>8</v>
      </c>
      <c r="M230" s="5">
        <f t="shared" si="18"/>
        <v>45397.496527777781</v>
      </c>
      <c r="N230" s="5">
        <f t="shared" si="19"/>
        <v>45397.510416666664</v>
      </c>
      <c r="O230" t="s">
        <v>56</v>
      </c>
      <c r="P230" t="s">
        <v>57</v>
      </c>
      <c r="Q230">
        <v>0</v>
      </c>
      <c r="R230">
        <v>0</v>
      </c>
      <c r="S230">
        <f t="shared" si="20"/>
        <v>45397</v>
      </c>
    </row>
    <row r="231" spans="1:19" x14ac:dyDescent="0.2">
      <c r="A231" s="1">
        <v>45397</v>
      </c>
      <c r="B231" s="7" t="s">
        <v>63</v>
      </c>
      <c r="C231" s="7" t="s">
        <v>32</v>
      </c>
      <c r="E231" s="7">
        <v>2</v>
      </c>
      <c r="F231" s="7">
        <v>15</v>
      </c>
      <c r="G231" s="7">
        <v>8</v>
      </c>
      <c r="I231" s="7">
        <f t="shared" si="16"/>
        <v>0</v>
      </c>
      <c r="J231" s="11"/>
      <c r="K231" s="11"/>
      <c r="L231">
        <f t="shared" si="17"/>
        <v>0</v>
      </c>
      <c r="M231" s="5">
        <f t="shared" si="18"/>
        <v>0</v>
      </c>
      <c r="N231" s="5">
        <f t="shared" si="19"/>
        <v>0</v>
      </c>
      <c r="O231" t="s">
        <v>56</v>
      </c>
      <c r="P231" t="s">
        <v>57</v>
      </c>
      <c r="Q231">
        <v>0</v>
      </c>
      <c r="R231">
        <v>0</v>
      </c>
      <c r="S231">
        <f t="shared" si="20"/>
        <v>0</v>
      </c>
    </row>
    <row r="232" spans="1:19" x14ac:dyDescent="0.2">
      <c r="A232" s="1">
        <v>45397</v>
      </c>
      <c r="B232" s="12" t="s">
        <v>51</v>
      </c>
      <c r="C232" s="12" t="s">
        <v>37</v>
      </c>
      <c r="E232" s="12">
        <v>2</v>
      </c>
      <c r="F232" s="12">
        <v>15</v>
      </c>
      <c r="G232" s="12">
        <v>8</v>
      </c>
      <c r="I232" s="7">
        <f t="shared" si="16"/>
        <v>0</v>
      </c>
      <c r="J232" s="11"/>
      <c r="K232" s="11"/>
      <c r="L232">
        <f t="shared" si="17"/>
        <v>0</v>
      </c>
      <c r="M232" s="5">
        <f t="shared" si="18"/>
        <v>0</v>
      </c>
      <c r="N232" s="5">
        <f t="shared" si="19"/>
        <v>0</v>
      </c>
      <c r="O232" t="s">
        <v>56</v>
      </c>
      <c r="P232" t="s">
        <v>57</v>
      </c>
      <c r="Q232">
        <v>0</v>
      </c>
      <c r="R232">
        <v>0</v>
      </c>
      <c r="S232">
        <f t="shared" si="20"/>
        <v>0</v>
      </c>
    </row>
    <row r="233" spans="1:19" x14ac:dyDescent="0.2">
      <c r="A233" s="1">
        <v>45397</v>
      </c>
      <c r="B233" s="12" t="s">
        <v>95</v>
      </c>
      <c r="C233" s="12" t="s">
        <v>32</v>
      </c>
      <c r="E233" s="12">
        <v>4</v>
      </c>
      <c r="F233" s="12">
        <v>30</v>
      </c>
      <c r="G233" s="12">
        <v>8</v>
      </c>
      <c r="I233" s="7">
        <f t="shared" si="16"/>
        <v>0</v>
      </c>
      <c r="J233" s="11"/>
      <c r="K233" s="11"/>
      <c r="L233">
        <f t="shared" si="17"/>
        <v>0</v>
      </c>
      <c r="M233" s="5">
        <f t="shared" si="18"/>
        <v>0</v>
      </c>
      <c r="N233" s="5">
        <f t="shared" si="19"/>
        <v>0</v>
      </c>
      <c r="O233" t="s">
        <v>56</v>
      </c>
      <c r="P233" t="s">
        <v>57</v>
      </c>
      <c r="Q233">
        <v>0</v>
      </c>
      <c r="R233">
        <v>0</v>
      </c>
      <c r="S233">
        <f t="shared" si="20"/>
        <v>0</v>
      </c>
    </row>
    <row r="234" spans="1:19" x14ac:dyDescent="0.2">
      <c r="A234" s="1">
        <v>45397</v>
      </c>
      <c r="B234" s="12" t="s">
        <v>77</v>
      </c>
      <c r="C234" s="12" t="s">
        <v>32</v>
      </c>
      <c r="E234" s="12">
        <v>2</v>
      </c>
      <c r="F234" s="12">
        <v>20</v>
      </c>
      <c r="G234" s="12">
        <v>6</v>
      </c>
      <c r="I234" s="7">
        <f t="shared" si="16"/>
        <v>0</v>
      </c>
      <c r="J234" s="11"/>
      <c r="K234" s="11"/>
      <c r="L234">
        <f t="shared" si="17"/>
        <v>0</v>
      </c>
      <c r="M234" s="5">
        <f t="shared" si="18"/>
        <v>0</v>
      </c>
      <c r="N234" s="5">
        <f t="shared" si="19"/>
        <v>0</v>
      </c>
      <c r="O234" t="s">
        <v>56</v>
      </c>
      <c r="P234" t="s">
        <v>57</v>
      </c>
      <c r="Q234">
        <v>0</v>
      </c>
      <c r="R234">
        <v>0</v>
      </c>
      <c r="S234">
        <f t="shared" si="20"/>
        <v>0</v>
      </c>
    </row>
    <row r="235" spans="1:19" x14ac:dyDescent="0.2">
      <c r="A235" s="1">
        <v>45397</v>
      </c>
      <c r="B235" s="12" t="s">
        <v>92</v>
      </c>
      <c r="C235" s="12" t="s">
        <v>32</v>
      </c>
      <c r="E235" s="12">
        <v>2</v>
      </c>
      <c r="F235" s="12">
        <v>20</v>
      </c>
      <c r="G235" s="12">
        <v>6</v>
      </c>
      <c r="I235" s="7">
        <f t="shared" si="16"/>
        <v>0</v>
      </c>
      <c r="J235" s="11"/>
      <c r="K235" s="11"/>
      <c r="L235">
        <f t="shared" si="17"/>
        <v>0</v>
      </c>
      <c r="M235" s="5">
        <f t="shared" si="18"/>
        <v>0</v>
      </c>
      <c r="N235" s="5">
        <f t="shared" si="19"/>
        <v>0</v>
      </c>
      <c r="O235" t="s">
        <v>56</v>
      </c>
      <c r="P235" t="s">
        <v>57</v>
      </c>
      <c r="Q235">
        <v>0</v>
      </c>
      <c r="R235">
        <v>0</v>
      </c>
      <c r="S235">
        <f t="shared" si="20"/>
        <v>0</v>
      </c>
    </row>
    <row r="236" spans="1:19" x14ac:dyDescent="0.2">
      <c r="A236" s="1">
        <v>45397</v>
      </c>
      <c r="B236" s="12" t="s">
        <v>55</v>
      </c>
      <c r="C236" s="12" t="s">
        <v>35</v>
      </c>
      <c r="D236" t="s">
        <v>78</v>
      </c>
      <c r="E236" s="12">
        <v>3</v>
      </c>
      <c r="F236" s="12">
        <v>30</v>
      </c>
      <c r="G236" s="12">
        <v>6</v>
      </c>
      <c r="I236" s="7">
        <f t="shared" si="16"/>
        <v>0</v>
      </c>
      <c r="J236" s="11"/>
      <c r="K236" s="11"/>
      <c r="L236">
        <f t="shared" si="17"/>
        <v>0</v>
      </c>
      <c r="M236" s="5">
        <f t="shared" si="18"/>
        <v>0</v>
      </c>
      <c r="N236" s="5">
        <f t="shared" si="19"/>
        <v>0</v>
      </c>
      <c r="O236" t="s">
        <v>56</v>
      </c>
      <c r="P236" t="s">
        <v>57</v>
      </c>
      <c r="Q236">
        <v>0</v>
      </c>
      <c r="R236">
        <v>0</v>
      </c>
      <c r="S236">
        <f t="shared" si="20"/>
        <v>0</v>
      </c>
    </row>
    <row r="237" spans="1:19" x14ac:dyDescent="0.2">
      <c r="A237" s="1">
        <v>45397</v>
      </c>
      <c r="B237" s="12" t="s">
        <v>55</v>
      </c>
      <c r="C237" s="12" t="s">
        <v>35</v>
      </c>
      <c r="D237" t="s">
        <v>101</v>
      </c>
      <c r="E237" s="12">
        <v>3</v>
      </c>
      <c r="F237" s="12">
        <v>30</v>
      </c>
      <c r="G237" s="12">
        <v>6</v>
      </c>
      <c r="I237" s="7">
        <f t="shared" si="16"/>
        <v>20.000000000000007</v>
      </c>
      <c r="J237" s="11">
        <v>0.47916666666666669</v>
      </c>
      <c r="K237" s="11">
        <v>0.49305555555555558</v>
      </c>
      <c r="L237">
        <f t="shared" si="17"/>
        <v>6</v>
      </c>
      <c r="M237" s="5">
        <f t="shared" si="18"/>
        <v>45397.479166666664</v>
      </c>
      <c r="N237" s="5">
        <f t="shared" si="19"/>
        <v>45397.493055555555</v>
      </c>
      <c r="O237" t="s">
        <v>56</v>
      </c>
      <c r="P237" t="s">
        <v>57</v>
      </c>
      <c r="Q237">
        <v>0</v>
      </c>
      <c r="R237">
        <v>0</v>
      </c>
      <c r="S237">
        <f t="shared" si="20"/>
        <v>45397</v>
      </c>
    </row>
    <row r="238" spans="1:19" x14ac:dyDescent="0.2">
      <c r="A238" s="1">
        <v>45397</v>
      </c>
      <c r="B238" s="7" t="s">
        <v>39</v>
      </c>
      <c r="C238" s="7" t="s">
        <v>40</v>
      </c>
      <c r="E238" s="7">
        <v>2</v>
      </c>
      <c r="F238" s="7">
        <v>30</v>
      </c>
      <c r="G238" s="7">
        <v>5</v>
      </c>
      <c r="I238" s="7">
        <f t="shared" si="16"/>
        <v>0</v>
      </c>
      <c r="J238" s="11"/>
      <c r="K238" s="11"/>
      <c r="L238">
        <f t="shared" si="17"/>
        <v>0</v>
      </c>
      <c r="M238" s="5">
        <f t="shared" si="18"/>
        <v>0</v>
      </c>
      <c r="N238" s="5">
        <f t="shared" si="19"/>
        <v>0</v>
      </c>
      <c r="O238" t="s">
        <v>56</v>
      </c>
      <c r="P238" t="s">
        <v>57</v>
      </c>
      <c r="Q238">
        <v>0</v>
      </c>
      <c r="R238">
        <v>0</v>
      </c>
      <c r="S238">
        <f t="shared" si="20"/>
        <v>0</v>
      </c>
    </row>
    <row r="239" spans="1:19" x14ac:dyDescent="0.2">
      <c r="A239" s="1">
        <v>45397</v>
      </c>
      <c r="B239" s="12" t="s">
        <v>36</v>
      </c>
      <c r="C239" s="12" t="s">
        <v>37</v>
      </c>
      <c r="D239" t="s">
        <v>94</v>
      </c>
      <c r="E239" s="12">
        <v>5</v>
      </c>
      <c r="F239" s="12">
        <v>60</v>
      </c>
      <c r="G239" s="12">
        <v>5</v>
      </c>
      <c r="I239" s="7">
        <f t="shared" si="16"/>
        <v>80.000000000000028</v>
      </c>
      <c r="J239" s="11">
        <v>0.33333333333333331</v>
      </c>
      <c r="K239" s="11">
        <v>0.3888888888888889</v>
      </c>
      <c r="L239">
        <f t="shared" si="17"/>
        <v>5</v>
      </c>
      <c r="M239" s="5">
        <f t="shared" si="18"/>
        <v>45397.333333333336</v>
      </c>
      <c r="N239" s="5">
        <f t="shared" si="19"/>
        <v>45397.388888888891</v>
      </c>
      <c r="O239" t="s">
        <v>56</v>
      </c>
      <c r="P239" t="s">
        <v>71</v>
      </c>
      <c r="Q239">
        <v>0</v>
      </c>
      <c r="R239">
        <v>0</v>
      </c>
      <c r="S239">
        <f t="shared" si="20"/>
        <v>45397</v>
      </c>
    </row>
    <row r="240" spans="1:19" x14ac:dyDescent="0.2">
      <c r="A240" s="1">
        <v>45397</v>
      </c>
      <c r="B240" s="12" t="s">
        <v>36</v>
      </c>
      <c r="C240" s="12" t="s">
        <v>37</v>
      </c>
      <c r="D240" t="s">
        <v>94</v>
      </c>
      <c r="E240" s="12">
        <v>5</v>
      </c>
      <c r="F240" s="12">
        <v>60</v>
      </c>
      <c r="G240" s="12">
        <v>5</v>
      </c>
      <c r="I240" s="7">
        <f t="shared" si="16"/>
        <v>64.999999999999929</v>
      </c>
      <c r="J240" s="11">
        <v>0.77083333333333337</v>
      </c>
      <c r="K240" s="11">
        <v>0.81597222222222221</v>
      </c>
      <c r="L240">
        <f t="shared" si="17"/>
        <v>5</v>
      </c>
      <c r="M240" s="5">
        <f t="shared" si="18"/>
        <v>45397.770833333336</v>
      </c>
      <c r="N240" s="5">
        <f t="shared" si="19"/>
        <v>45397.815972222219</v>
      </c>
      <c r="O240" t="s">
        <v>56</v>
      </c>
      <c r="P240" t="s">
        <v>71</v>
      </c>
      <c r="Q240">
        <v>0</v>
      </c>
      <c r="R240">
        <v>0</v>
      </c>
      <c r="S240">
        <f t="shared" si="20"/>
        <v>45397</v>
      </c>
    </row>
    <row r="241" spans="1:19" x14ac:dyDescent="0.2">
      <c r="A241" s="1">
        <v>45397</v>
      </c>
      <c r="B241" s="12" t="s">
        <v>36</v>
      </c>
      <c r="C241" s="12" t="s">
        <v>37</v>
      </c>
      <c r="D241" t="s">
        <v>94</v>
      </c>
      <c r="E241" s="12">
        <v>5</v>
      </c>
      <c r="F241" s="12">
        <v>60</v>
      </c>
      <c r="G241" s="12">
        <v>5</v>
      </c>
      <c r="I241" s="7">
        <f t="shared" si="16"/>
        <v>199.99999999999994</v>
      </c>
      <c r="J241" s="11">
        <v>0.83333333333333337</v>
      </c>
      <c r="K241" s="11">
        <v>0.97222222222222221</v>
      </c>
      <c r="L241">
        <f t="shared" si="17"/>
        <v>5</v>
      </c>
      <c r="M241" s="5">
        <f t="shared" si="18"/>
        <v>45397.833333333336</v>
      </c>
      <c r="N241" s="5">
        <f t="shared" si="19"/>
        <v>45397.972222222219</v>
      </c>
      <c r="O241" t="s">
        <v>56</v>
      </c>
      <c r="P241" t="s">
        <v>71</v>
      </c>
      <c r="Q241">
        <v>0</v>
      </c>
      <c r="R241">
        <v>0</v>
      </c>
      <c r="S241">
        <f t="shared" si="20"/>
        <v>45397</v>
      </c>
    </row>
    <row r="242" spans="1:19" x14ac:dyDescent="0.2">
      <c r="A242" s="1">
        <v>45397</v>
      </c>
      <c r="B242" s="12" t="s">
        <v>36</v>
      </c>
      <c r="C242" s="12" t="s">
        <v>37</v>
      </c>
      <c r="D242" t="s">
        <v>94</v>
      </c>
      <c r="E242" s="12">
        <v>5</v>
      </c>
      <c r="F242" s="12">
        <v>60</v>
      </c>
      <c r="G242" s="12">
        <v>5</v>
      </c>
      <c r="I242" s="7">
        <f t="shared" si="16"/>
        <v>70.000000000000071</v>
      </c>
      <c r="J242" s="11">
        <v>0.66666666666666663</v>
      </c>
      <c r="K242" s="11">
        <v>0.71527777777777779</v>
      </c>
      <c r="L242">
        <f t="shared" si="17"/>
        <v>5</v>
      </c>
      <c r="M242" s="5">
        <f t="shared" si="18"/>
        <v>45397.666666666664</v>
      </c>
      <c r="N242" s="5">
        <f t="shared" si="19"/>
        <v>45397.715277777781</v>
      </c>
      <c r="O242" t="s">
        <v>56</v>
      </c>
      <c r="P242" t="s">
        <v>71</v>
      </c>
      <c r="Q242">
        <v>0</v>
      </c>
      <c r="R242">
        <v>0</v>
      </c>
      <c r="S242">
        <f t="shared" si="20"/>
        <v>45397</v>
      </c>
    </row>
    <row r="243" spans="1:19" x14ac:dyDescent="0.2">
      <c r="A243" s="1">
        <v>45397</v>
      </c>
      <c r="B243" s="7" t="s">
        <v>65</v>
      </c>
      <c r="C243" s="7" t="s">
        <v>37</v>
      </c>
      <c r="E243" s="7">
        <v>5</v>
      </c>
      <c r="F243" s="7">
        <v>60</v>
      </c>
      <c r="G243" s="7">
        <v>5</v>
      </c>
      <c r="I243" s="7">
        <f t="shared" si="16"/>
        <v>40.000000000000014</v>
      </c>
      <c r="J243" s="11">
        <v>0.51388888888888884</v>
      </c>
      <c r="K243" s="11">
        <v>0.54166666666666663</v>
      </c>
      <c r="L243">
        <f t="shared" si="17"/>
        <v>5</v>
      </c>
      <c r="M243" s="5">
        <f t="shared" si="18"/>
        <v>45397.513888888891</v>
      </c>
      <c r="N243" s="5">
        <f t="shared" si="19"/>
        <v>45397.541666666664</v>
      </c>
      <c r="O243" t="s">
        <v>56</v>
      </c>
      <c r="P243" t="s">
        <v>71</v>
      </c>
      <c r="Q243">
        <v>0</v>
      </c>
      <c r="R243">
        <v>0</v>
      </c>
      <c r="S243">
        <f t="shared" si="20"/>
        <v>45397</v>
      </c>
    </row>
    <row r="244" spans="1:19" x14ac:dyDescent="0.2">
      <c r="A244" s="1">
        <v>45397</v>
      </c>
      <c r="B244" s="7" t="s">
        <v>65</v>
      </c>
      <c r="C244" s="7" t="s">
        <v>37</v>
      </c>
      <c r="E244" s="7">
        <v>5</v>
      </c>
      <c r="F244" s="7">
        <v>60</v>
      </c>
      <c r="G244" s="7">
        <v>5</v>
      </c>
      <c r="I244" s="7">
        <f t="shared" si="16"/>
        <v>29.999999999999893</v>
      </c>
      <c r="J244" s="11">
        <v>0.74305555555555558</v>
      </c>
      <c r="K244" s="11">
        <v>0.76388888888888884</v>
      </c>
      <c r="L244">
        <f t="shared" si="17"/>
        <v>5</v>
      </c>
      <c r="M244" s="5">
        <f t="shared" si="18"/>
        <v>45397.743055555555</v>
      </c>
      <c r="N244" s="5">
        <f t="shared" si="19"/>
        <v>45397.763888888891</v>
      </c>
      <c r="O244" t="s">
        <v>56</v>
      </c>
      <c r="P244" t="s">
        <v>71</v>
      </c>
      <c r="Q244">
        <v>0</v>
      </c>
      <c r="R244">
        <v>0</v>
      </c>
      <c r="S244">
        <f t="shared" si="20"/>
        <v>45397</v>
      </c>
    </row>
    <row r="245" spans="1:19" x14ac:dyDescent="0.2">
      <c r="A245" s="1">
        <v>45397</v>
      </c>
      <c r="B245" s="7" t="s">
        <v>52</v>
      </c>
      <c r="C245" s="7" t="s">
        <v>32</v>
      </c>
      <c r="E245" s="7">
        <v>2</v>
      </c>
      <c r="F245" s="7">
        <v>30</v>
      </c>
      <c r="G245" s="7">
        <v>4</v>
      </c>
      <c r="I245" s="7">
        <f t="shared" si="16"/>
        <v>0</v>
      </c>
      <c r="J245" s="11"/>
      <c r="K245" s="11"/>
      <c r="L245">
        <f t="shared" si="17"/>
        <v>0</v>
      </c>
      <c r="M245" s="5">
        <f t="shared" si="18"/>
        <v>0</v>
      </c>
      <c r="N245" s="5">
        <f t="shared" si="19"/>
        <v>0</v>
      </c>
      <c r="O245" t="s">
        <v>56</v>
      </c>
      <c r="P245" t="s">
        <v>57</v>
      </c>
      <c r="Q245">
        <v>0</v>
      </c>
      <c r="R245">
        <v>0</v>
      </c>
      <c r="S245">
        <f t="shared" si="20"/>
        <v>0</v>
      </c>
    </row>
    <row r="246" spans="1:19" x14ac:dyDescent="0.2">
      <c r="A246" s="1">
        <v>45397</v>
      </c>
      <c r="B246" s="12" t="s">
        <v>68</v>
      </c>
      <c r="C246" s="12" t="s">
        <v>38</v>
      </c>
      <c r="E246" s="12">
        <v>2</v>
      </c>
      <c r="F246" s="12">
        <v>30</v>
      </c>
      <c r="G246" s="12">
        <v>4</v>
      </c>
      <c r="I246" s="7">
        <f t="shared" si="16"/>
        <v>0</v>
      </c>
      <c r="L246">
        <f t="shared" si="17"/>
        <v>0</v>
      </c>
      <c r="M246" s="5">
        <f t="shared" si="18"/>
        <v>0</v>
      </c>
      <c r="N246" s="5">
        <f t="shared" si="19"/>
        <v>0</v>
      </c>
      <c r="O246" t="s">
        <v>56</v>
      </c>
      <c r="P246" t="s">
        <v>57</v>
      </c>
      <c r="Q246">
        <v>0</v>
      </c>
      <c r="R246">
        <v>0</v>
      </c>
      <c r="S246">
        <f t="shared" si="20"/>
        <v>0</v>
      </c>
    </row>
    <row r="247" spans="1:19" x14ac:dyDescent="0.2">
      <c r="A247" s="1">
        <v>45397</v>
      </c>
      <c r="B247" s="7" t="s">
        <v>41</v>
      </c>
      <c r="C247" s="7" t="s">
        <v>32</v>
      </c>
      <c r="E247" s="7">
        <v>4</v>
      </c>
      <c r="F247" s="7">
        <v>60</v>
      </c>
      <c r="G247" s="7">
        <v>4</v>
      </c>
      <c r="I247" s="7">
        <f t="shared" si="16"/>
        <v>0</v>
      </c>
      <c r="J247" s="11"/>
      <c r="K247" s="11"/>
      <c r="L247">
        <f t="shared" si="17"/>
        <v>0</v>
      </c>
      <c r="M247" s="5">
        <f t="shared" si="18"/>
        <v>0</v>
      </c>
      <c r="N247" s="5">
        <f t="shared" si="19"/>
        <v>0</v>
      </c>
      <c r="O247" t="s">
        <v>56</v>
      </c>
      <c r="P247" t="s">
        <v>57</v>
      </c>
      <c r="Q247">
        <v>0</v>
      </c>
      <c r="R247">
        <v>0</v>
      </c>
      <c r="S247">
        <f t="shared" si="20"/>
        <v>0</v>
      </c>
    </row>
    <row r="248" spans="1:19" x14ac:dyDescent="0.2">
      <c r="A248" s="1">
        <v>45397</v>
      </c>
      <c r="B248" s="12" t="s">
        <v>84</v>
      </c>
      <c r="C248" s="12" t="s">
        <v>32</v>
      </c>
      <c r="E248" s="12">
        <v>2</v>
      </c>
      <c r="F248" s="12">
        <v>30</v>
      </c>
      <c r="G248" s="12">
        <v>4</v>
      </c>
      <c r="I248" s="7">
        <f t="shared" si="16"/>
        <v>0</v>
      </c>
      <c r="J248" s="11"/>
      <c r="K248" s="11"/>
      <c r="L248">
        <f t="shared" si="17"/>
        <v>0</v>
      </c>
      <c r="M248" s="5">
        <f t="shared" si="18"/>
        <v>0</v>
      </c>
      <c r="N248" s="5">
        <f t="shared" si="19"/>
        <v>0</v>
      </c>
      <c r="O248" t="s">
        <v>56</v>
      </c>
      <c r="P248" t="s">
        <v>57</v>
      </c>
      <c r="Q248">
        <v>0</v>
      </c>
      <c r="R248">
        <v>0</v>
      </c>
      <c r="S248">
        <f t="shared" si="20"/>
        <v>0</v>
      </c>
    </row>
    <row r="249" spans="1:19" x14ac:dyDescent="0.2">
      <c r="A249" s="1">
        <v>45397</v>
      </c>
      <c r="B249" s="12" t="s">
        <v>82</v>
      </c>
      <c r="C249" s="12" t="s">
        <v>32</v>
      </c>
      <c r="E249" s="12">
        <v>2</v>
      </c>
      <c r="F249" s="12">
        <v>30</v>
      </c>
      <c r="G249" s="12">
        <v>4</v>
      </c>
      <c r="I249" s="7">
        <f t="shared" si="16"/>
        <v>0</v>
      </c>
      <c r="J249" s="11"/>
      <c r="K249" s="11"/>
      <c r="L249">
        <f t="shared" si="17"/>
        <v>0</v>
      </c>
      <c r="M249" s="5">
        <f t="shared" si="18"/>
        <v>0</v>
      </c>
      <c r="N249" s="5">
        <f t="shared" si="19"/>
        <v>0</v>
      </c>
      <c r="O249" t="s">
        <v>56</v>
      </c>
      <c r="P249" t="s">
        <v>57</v>
      </c>
      <c r="Q249">
        <v>0</v>
      </c>
      <c r="R249">
        <v>0</v>
      </c>
      <c r="S249">
        <f t="shared" si="20"/>
        <v>0</v>
      </c>
    </row>
    <row r="250" spans="1:19" x14ac:dyDescent="0.2">
      <c r="A250" s="1">
        <v>45397</v>
      </c>
      <c r="B250" s="12" t="s">
        <v>89</v>
      </c>
      <c r="C250" s="12" t="s">
        <v>32</v>
      </c>
      <c r="E250" s="12">
        <v>1</v>
      </c>
      <c r="F250" s="12">
        <v>15</v>
      </c>
      <c r="G250" s="12">
        <v>4</v>
      </c>
      <c r="I250" s="7">
        <f t="shared" si="16"/>
        <v>0</v>
      </c>
      <c r="J250" s="11"/>
      <c r="K250" s="11"/>
      <c r="L250">
        <f t="shared" si="17"/>
        <v>0</v>
      </c>
      <c r="M250" s="5">
        <f t="shared" si="18"/>
        <v>0</v>
      </c>
      <c r="N250" s="5">
        <f t="shared" si="19"/>
        <v>0</v>
      </c>
      <c r="O250" t="s">
        <v>56</v>
      </c>
      <c r="P250" t="s">
        <v>57</v>
      </c>
      <c r="Q250">
        <v>0</v>
      </c>
      <c r="R250">
        <v>0</v>
      </c>
      <c r="S250">
        <f t="shared" si="20"/>
        <v>0</v>
      </c>
    </row>
    <row r="251" spans="1:19" x14ac:dyDescent="0.2">
      <c r="A251" s="1">
        <v>45397</v>
      </c>
      <c r="B251" s="12" t="s">
        <v>91</v>
      </c>
      <c r="C251" s="12" t="s">
        <v>32</v>
      </c>
      <c r="E251" s="12">
        <v>2</v>
      </c>
      <c r="F251" s="12">
        <v>30</v>
      </c>
      <c r="G251" s="12">
        <v>4</v>
      </c>
      <c r="I251" s="7">
        <f t="shared" si="16"/>
        <v>0</v>
      </c>
      <c r="J251" s="11"/>
      <c r="K251" s="11"/>
      <c r="L251">
        <f t="shared" si="17"/>
        <v>0</v>
      </c>
      <c r="M251" s="5">
        <f t="shared" si="18"/>
        <v>0</v>
      </c>
      <c r="N251" s="5">
        <f t="shared" si="19"/>
        <v>0</v>
      </c>
      <c r="O251" t="s">
        <v>56</v>
      </c>
      <c r="P251" t="s">
        <v>57</v>
      </c>
      <c r="Q251">
        <v>0</v>
      </c>
      <c r="R251">
        <v>0</v>
      </c>
      <c r="S251">
        <f t="shared" si="20"/>
        <v>0</v>
      </c>
    </row>
    <row r="252" spans="1:19" x14ac:dyDescent="0.2">
      <c r="A252" s="1">
        <v>45397</v>
      </c>
      <c r="B252" s="12" t="s">
        <v>60</v>
      </c>
      <c r="C252" s="12" t="s">
        <v>32</v>
      </c>
      <c r="E252" s="12">
        <v>2</v>
      </c>
      <c r="F252" s="12">
        <v>30</v>
      </c>
      <c r="G252" s="12">
        <v>4</v>
      </c>
      <c r="I252" s="7">
        <f t="shared" si="16"/>
        <v>0</v>
      </c>
      <c r="J252" s="11"/>
      <c r="K252" s="11"/>
      <c r="L252">
        <f t="shared" si="17"/>
        <v>0</v>
      </c>
      <c r="M252" s="5">
        <f t="shared" si="18"/>
        <v>0</v>
      </c>
      <c r="N252" s="5">
        <f t="shared" si="19"/>
        <v>0</v>
      </c>
      <c r="O252" t="s">
        <v>56</v>
      </c>
      <c r="P252" t="s">
        <v>57</v>
      </c>
      <c r="Q252">
        <v>0</v>
      </c>
      <c r="R252">
        <v>0</v>
      </c>
      <c r="S252">
        <f t="shared" si="20"/>
        <v>0</v>
      </c>
    </row>
    <row r="253" spans="1:19" x14ac:dyDescent="0.2">
      <c r="A253" s="1">
        <v>45397</v>
      </c>
      <c r="B253" s="12" t="s">
        <v>67</v>
      </c>
      <c r="C253" s="12" t="s">
        <v>32</v>
      </c>
      <c r="E253" s="12">
        <v>1</v>
      </c>
      <c r="F253" s="12">
        <v>20</v>
      </c>
      <c r="G253" s="12">
        <v>3</v>
      </c>
      <c r="I253" s="7">
        <f t="shared" si="16"/>
        <v>0</v>
      </c>
      <c r="K253" s="11"/>
      <c r="L253">
        <f t="shared" si="17"/>
        <v>0</v>
      </c>
      <c r="M253" s="5">
        <f t="shared" si="18"/>
        <v>0</v>
      </c>
      <c r="N253" s="5">
        <f t="shared" si="19"/>
        <v>0</v>
      </c>
      <c r="O253" t="s">
        <v>56</v>
      </c>
      <c r="P253" t="s">
        <v>57</v>
      </c>
      <c r="Q253">
        <v>0</v>
      </c>
      <c r="R253">
        <v>0</v>
      </c>
      <c r="S253">
        <f t="shared" si="20"/>
        <v>0</v>
      </c>
    </row>
    <row r="254" spans="1:19" x14ac:dyDescent="0.2">
      <c r="A254" s="1">
        <v>45397</v>
      </c>
      <c r="B254" s="12" t="s">
        <v>93</v>
      </c>
      <c r="C254" s="12" t="s">
        <v>32</v>
      </c>
      <c r="E254" s="12">
        <v>1</v>
      </c>
      <c r="F254" s="12">
        <v>20</v>
      </c>
      <c r="G254" s="12">
        <v>3</v>
      </c>
      <c r="I254" s="7">
        <f t="shared" si="16"/>
        <v>0</v>
      </c>
      <c r="J254" s="11"/>
      <c r="K254" s="11"/>
      <c r="L254">
        <f t="shared" si="17"/>
        <v>0</v>
      </c>
      <c r="M254" s="5">
        <f t="shared" si="18"/>
        <v>0</v>
      </c>
      <c r="N254" s="5">
        <f t="shared" si="19"/>
        <v>0</v>
      </c>
      <c r="O254" t="s">
        <v>56</v>
      </c>
      <c r="P254" t="s">
        <v>57</v>
      </c>
      <c r="Q254">
        <v>0</v>
      </c>
      <c r="R254">
        <v>0</v>
      </c>
      <c r="S254">
        <f t="shared" si="20"/>
        <v>0</v>
      </c>
    </row>
    <row r="255" spans="1:19" x14ac:dyDescent="0.2">
      <c r="A255" s="1">
        <v>45397</v>
      </c>
      <c r="B255" s="7" t="s">
        <v>41</v>
      </c>
      <c r="C255" s="7" t="s">
        <v>32</v>
      </c>
      <c r="E255" s="7">
        <v>2</v>
      </c>
      <c r="F255" s="7">
        <v>60</v>
      </c>
      <c r="G255" s="7">
        <v>2</v>
      </c>
      <c r="I255" s="7">
        <f t="shared" si="16"/>
        <v>10.000000000000124</v>
      </c>
      <c r="J255" s="11">
        <v>0.76388888888888884</v>
      </c>
      <c r="K255" s="11">
        <v>0.77083333333333337</v>
      </c>
      <c r="L255">
        <f t="shared" si="17"/>
        <v>2</v>
      </c>
      <c r="M255" s="5">
        <f t="shared" si="18"/>
        <v>45397.763888888891</v>
      </c>
      <c r="N255" s="5">
        <f t="shared" si="19"/>
        <v>45397.770833333336</v>
      </c>
      <c r="O255" t="s">
        <v>56</v>
      </c>
      <c r="P255" t="s">
        <v>57</v>
      </c>
      <c r="Q255">
        <v>0</v>
      </c>
      <c r="R255">
        <v>0</v>
      </c>
      <c r="S255">
        <f t="shared" si="20"/>
        <v>45397</v>
      </c>
    </row>
    <row r="256" spans="1:19" x14ac:dyDescent="0.2">
      <c r="A256" s="1">
        <v>45397</v>
      </c>
      <c r="B256" s="7" t="s">
        <v>41</v>
      </c>
      <c r="C256" s="7" t="s">
        <v>32</v>
      </c>
      <c r="E256" s="7">
        <v>2</v>
      </c>
      <c r="F256" s="7">
        <v>60</v>
      </c>
      <c r="G256" s="7">
        <v>2</v>
      </c>
      <c r="I256" s="7">
        <f t="shared" si="16"/>
        <v>180</v>
      </c>
      <c r="J256" s="11">
        <v>0.54166666666666663</v>
      </c>
      <c r="K256" s="11">
        <v>0.66666666666666663</v>
      </c>
      <c r="L256">
        <f t="shared" si="17"/>
        <v>2</v>
      </c>
      <c r="M256" s="5">
        <f t="shared" si="18"/>
        <v>45397.541666666664</v>
      </c>
      <c r="N256" s="5">
        <f t="shared" si="19"/>
        <v>45397.666666666664</v>
      </c>
      <c r="O256" t="s">
        <v>56</v>
      </c>
      <c r="P256" t="s">
        <v>57</v>
      </c>
      <c r="Q256">
        <v>0</v>
      </c>
      <c r="R256">
        <v>0</v>
      </c>
      <c r="S256">
        <f t="shared" si="20"/>
        <v>45397</v>
      </c>
    </row>
    <row r="257" spans="1:19" x14ac:dyDescent="0.2">
      <c r="A257" s="1">
        <v>45397</v>
      </c>
      <c r="B257" s="7" t="s">
        <v>41</v>
      </c>
      <c r="C257" s="7" t="s">
        <v>32</v>
      </c>
      <c r="E257" s="7">
        <v>2</v>
      </c>
      <c r="F257" s="7">
        <v>60</v>
      </c>
      <c r="G257" s="7">
        <v>2</v>
      </c>
      <c r="I257" s="7">
        <f t="shared" si="16"/>
        <v>29.999999999999893</v>
      </c>
      <c r="J257" s="11">
        <v>0.83333333333333337</v>
      </c>
      <c r="K257" s="11">
        <v>0.85416666666666663</v>
      </c>
      <c r="L257">
        <f t="shared" si="17"/>
        <v>2</v>
      </c>
      <c r="M257" s="5">
        <f t="shared" si="18"/>
        <v>45397.833333333336</v>
      </c>
      <c r="N257" s="5">
        <f t="shared" si="19"/>
        <v>45397.854166666664</v>
      </c>
      <c r="O257" t="s">
        <v>56</v>
      </c>
      <c r="P257" t="s">
        <v>57</v>
      </c>
      <c r="Q257">
        <v>0</v>
      </c>
      <c r="R257">
        <v>0</v>
      </c>
      <c r="S257">
        <f t="shared" si="20"/>
        <v>45397</v>
      </c>
    </row>
    <row r="258" spans="1:19" x14ac:dyDescent="0.2">
      <c r="A258" s="1">
        <v>45397</v>
      </c>
      <c r="B258" s="7" t="s">
        <v>41</v>
      </c>
      <c r="C258" s="7" t="s">
        <v>32</v>
      </c>
      <c r="E258" s="7">
        <v>2</v>
      </c>
      <c r="F258" s="7">
        <v>60</v>
      </c>
      <c r="G258" s="7">
        <v>2</v>
      </c>
      <c r="I258" s="7">
        <f t="shared" ref="I258:I321" si="21">IF(J258=0, 0, (K258-J258)*1440)</f>
        <v>40.000000000000014</v>
      </c>
      <c r="J258" s="11">
        <v>0.71527777777777779</v>
      </c>
      <c r="K258" s="11">
        <v>0.74305555555555558</v>
      </c>
      <c r="L258">
        <f t="shared" ref="L258:L312" si="22">IF(I258&gt;0, G258, 0)</f>
        <v>2</v>
      </c>
      <c r="M258" s="5">
        <f t="shared" ref="M258:M321" si="23">IF(I258=0,0,A258+J258)</f>
        <v>45397.715277777781</v>
      </c>
      <c r="N258" s="5">
        <f t="shared" ref="N258:N321" si="24">IF(I258&gt;0,A258+K258,0)</f>
        <v>45397.743055555555</v>
      </c>
      <c r="O258" t="s">
        <v>56</v>
      </c>
      <c r="P258" t="s">
        <v>57</v>
      </c>
      <c r="Q258">
        <v>0</v>
      </c>
      <c r="R258">
        <v>0</v>
      </c>
      <c r="S258">
        <f t="shared" si="20"/>
        <v>45397</v>
      </c>
    </row>
    <row r="259" spans="1:19" x14ac:dyDescent="0.2">
      <c r="A259" s="1">
        <v>45397</v>
      </c>
      <c r="B259" s="7" t="s">
        <v>53</v>
      </c>
      <c r="C259" s="7" t="s">
        <v>38</v>
      </c>
      <c r="D259" s="15"/>
      <c r="E259" s="7">
        <v>1</v>
      </c>
      <c r="F259" s="7">
        <v>30</v>
      </c>
      <c r="G259" s="7">
        <v>2</v>
      </c>
      <c r="I259" s="7">
        <f t="shared" si="21"/>
        <v>0</v>
      </c>
      <c r="J259" s="11"/>
      <c r="K259" s="11"/>
      <c r="L259">
        <f t="shared" si="22"/>
        <v>0</v>
      </c>
      <c r="M259" s="5">
        <f t="shared" si="23"/>
        <v>0</v>
      </c>
      <c r="N259" s="5">
        <f t="shared" si="24"/>
        <v>0</v>
      </c>
      <c r="O259" t="s">
        <v>56</v>
      </c>
      <c r="P259" t="s">
        <v>57</v>
      </c>
      <c r="Q259">
        <v>0</v>
      </c>
      <c r="R259">
        <v>0</v>
      </c>
      <c r="S259">
        <f t="shared" si="20"/>
        <v>0</v>
      </c>
    </row>
    <row r="260" spans="1:19" x14ac:dyDescent="0.2">
      <c r="A260" s="1">
        <v>45397</v>
      </c>
      <c r="B260" s="7" t="s">
        <v>61</v>
      </c>
      <c r="C260" s="7" t="s">
        <v>73</v>
      </c>
      <c r="E260" s="7">
        <v>2</v>
      </c>
      <c r="F260" s="7">
        <v>60</v>
      </c>
      <c r="G260" s="7">
        <v>2</v>
      </c>
      <c r="I260" s="7">
        <f t="shared" si="21"/>
        <v>0</v>
      </c>
      <c r="J260" s="11"/>
      <c r="K260" s="11"/>
      <c r="L260">
        <f t="shared" si="22"/>
        <v>0</v>
      </c>
      <c r="M260" s="5">
        <f t="shared" si="23"/>
        <v>0</v>
      </c>
      <c r="N260" s="5">
        <f t="shared" si="24"/>
        <v>0</v>
      </c>
      <c r="O260" t="s">
        <v>56</v>
      </c>
      <c r="P260" t="s">
        <v>57</v>
      </c>
      <c r="Q260">
        <v>0</v>
      </c>
      <c r="R260">
        <v>0</v>
      </c>
      <c r="S260">
        <f t="shared" si="20"/>
        <v>0</v>
      </c>
    </row>
    <row r="261" spans="1:19" x14ac:dyDescent="0.2">
      <c r="A261" s="1">
        <v>45397</v>
      </c>
      <c r="B261" s="12" t="s">
        <v>79</v>
      </c>
      <c r="C261" s="12" t="s">
        <v>69</v>
      </c>
      <c r="E261" s="12">
        <v>1</v>
      </c>
      <c r="F261" s="12">
        <v>30</v>
      </c>
      <c r="G261" s="12">
        <v>2</v>
      </c>
      <c r="I261" s="7">
        <f t="shared" si="21"/>
        <v>0</v>
      </c>
      <c r="J261" s="11"/>
      <c r="K261" s="11"/>
      <c r="L261">
        <f t="shared" si="22"/>
        <v>0</v>
      </c>
      <c r="M261" s="5">
        <f t="shared" si="23"/>
        <v>0</v>
      </c>
      <c r="N261" s="5">
        <f t="shared" si="24"/>
        <v>0</v>
      </c>
      <c r="O261" t="s">
        <v>56</v>
      </c>
      <c r="P261" t="s">
        <v>57</v>
      </c>
      <c r="Q261">
        <v>0</v>
      </c>
      <c r="R261">
        <v>0</v>
      </c>
      <c r="S261">
        <f t="shared" si="20"/>
        <v>0</v>
      </c>
    </row>
    <row r="262" spans="1:19" x14ac:dyDescent="0.2">
      <c r="A262" s="1">
        <v>45397</v>
      </c>
      <c r="B262" s="12" t="s">
        <v>98</v>
      </c>
      <c r="C262" s="12" t="s">
        <v>32</v>
      </c>
      <c r="E262" s="12">
        <v>1</v>
      </c>
      <c r="F262" s="12">
        <v>30</v>
      </c>
      <c r="G262" s="12">
        <v>2</v>
      </c>
      <c r="I262" s="7">
        <f t="shared" si="21"/>
        <v>0</v>
      </c>
      <c r="J262" s="11"/>
      <c r="K262" s="11"/>
      <c r="L262">
        <f t="shared" si="22"/>
        <v>0</v>
      </c>
      <c r="M262" s="5">
        <f t="shared" si="23"/>
        <v>0</v>
      </c>
      <c r="N262" s="5">
        <f t="shared" si="24"/>
        <v>0</v>
      </c>
      <c r="O262" t="s">
        <v>56</v>
      </c>
      <c r="P262" t="s">
        <v>57</v>
      </c>
      <c r="Q262">
        <v>0</v>
      </c>
      <c r="R262">
        <v>0</v>
      </c>
      <c r="S262">
        <f t="shared" si="20"/>
        <v>0</v>
      </c>
    </row>
    <row r="263" spans="1:19" x14ac:dyDescent="0.2">
      <c r="A263" s="1">
        <v>45397</v>
      </c>
      <c r="B263" s="12" t="s">
        <v>96</v>
      </c>
      <c r="C263" s="12" t="s">
        <v>72</v>
      </c>
      <c r="E263" s="12">
        <v>1</v>
      </c>
      <c r="F263" s="12">
        <v>30</v>
      </c>
      <c r="G263" s="12">
        <v>2</v>
      </c>
      <c r="I263" s="7">
        <f t="shared" si="21"/>
        <v>49.999999999999901</v>
      </c>
      <c r="J263" s="11">
        <v>0.47916666666666669</v>
      </c>
      <c r="K263" s="11">
        <v>0.51388888888888884</v>
      </c>
      <c r="L263">
        <f t="shared" si="22"/>
        <v>2</v>
      </c>
      <c r="M263" s="5">
        <f t="shared" si="23"/>
        <v>45397.479166666664</v>
      </c>
      <c r="N263" s="5">
        <f t="shared" si="24"/>
        <v>45397.513888888891</v>
      </c>
      <c r="O263" t="s">
        <v>56</v>
      </c>
      <c r="P263" t="s">
        <v>57</v>
      </c>
      <c r="Q263">
        <v>0</v>
      </c>
      <c r="R263">
        <v>0</v>
      </c>
      <c r="S263">
        <f t="shared" si="20"/>
        <v>45397</v>
      </c>
    </row>
    <row r="264" spans="1:19" x14ac:dyDescent="0.2">
      <c r="A264" s="1">
        <v>45397</v>
      </c>
      <c r="B264" s="12" t="s">
        <v>90</v>
      </c>
      <c r="C264" s="12" t="s">
        <v>32</v>
      </c>
      <c r="E264" s="12">
        <v>1</v>
      </c>
      <c r="F264" s="12">
        <v>60</v>
      </c>
      <c r="G264" s="12">
        <v>1</v>
      </c>
      <c r="I264" s="7">
        <f t="shared" si="21"/>
        <v>20.000000000000089</v>
      </c>
      <c r="J264" s="11">
        <v>0.81944444444444442</v>
      </c>
      <c r="K264" s="11">
        <v>0.83333333333333337</v>
      </c>
      <c r="L264">
        <f t="shared" si="22"/>
        <v>1</v>
      </c>
      <c r="M264" s="5">
        <f t="shared" si="23"/>
        <v>45397.819444444445</v>
      </c>
      <c r="N264" s="5">
        <f t="shared" si="24"/>
        <v>45397.833333333336</v>
      </c>
      <c r="O264" t="s">
        <v>56</v>
      </c>
      <c r="P264" t="s">
        <v>57</v>
      </c>
      <c r="Q264">
        <v>0</v>
      </c>
      <c r="R264">
        <v>0</v>
      </c>
      <c r="S264">
        <f t="shared" si="20"/>
        <v>45397</v>
      </c>
    </row>
    <row r="265" spans="1:19" x14ac:dyDescent="0.2">
      <c r="A265" s="1">
        <v>45397</v>
      </c>
      <c r="B265" s="7" t="s">
        <v>43</v>
      </c>
      <c r="C265" s="7" t="s">
        <v>34</v>
      </c>
      <c r="E265" s="7">
        <v>0</v>
      </c>
      <c r="F265" s="7">
        <v>30</v>
      </c>
      <c r="G265" s="7">
        <v>0</v>
      </c>
      <c r="I265" s="7">
        <f t="shared" si="21"/>
        <v>19.999999999999929</v>
      </c>
      <c r="J265" s="11">
        <v>0.74305555555555558</v>
      </c>
      <c r="K265" s="11">
        <v>0.75694444444444442</v>
      </c>
      <c r="L265">
        <f t="shared" si="22"/>
        <v>0</v>
      </c>
      <c r="M265" s="5">
        <f t="shared" si="23"/>
        <v>45397.743055555555</v>
      </c>
      <c r="N265" s="5">
        <f t="shared" si="24"/>
        <v>45397.756944444445</v>
      </c>
      <c r="O265" t="s">
        <v>56</v>
      </c>
      <c r="P265" t="s">
        <v>58</v>
      </c>
      <c r="Q265">
        <v>0</v>
      </c>
      <c r="R265">
        <v>0</v>
      </c>
      <c r="S265">
        <f t="shared" si="20"/>
        <v>45397</v>
      </c>
    </row>
    <row r="266" spans="1:19" x14ac:dyDescent="0.2">
      <c r="A266" s="1">
        <v>45397</v>
      </c>
      <c r="B266" s="7" t="s">
        <v>33</v>
      </c>
      <c r="C266" s="7" t="s">
        <v>34</v>
      </c>
      <c r="E266" s="7">
        <v>0</v>
      </c>
      <c r="F266" s="7">
        <v>15</v>
      </c>
      <c r="G266" s="7">
        <v>0</v>
      </c>
      <c r="I266" s="7">
        <f t="shared" si="21"/>
        <v>10.000000000000044</v>
      </c>
      <c r="J266" s="11">
        <v>0.39583333333333331</v>
      </c>
      <c r="K266" s="11">
        <v>0.40277777777777779</v>
      </c>
      <c r="L266">
        <f t="shared" si="22"/>
        <v>0</v>
      </c>
      <c r="M266" s="5">
        <f t="shared" si="23"/>
        <v>45397.395833333336</v>
      </c>
      <c r="N266" s="5">
        <f t="shared" si="24"/>
        <v>45397.402777777781</v>
      </c>
      <c r="O266" t="s">
        <v>56</v>
      </c>
      <c r="P266" t="s">
        <v>58</v>
      </c>
      <c r="Q266">
        <v>0</v>
      </c>
      <c r="R266">
        <v>0</v>
      </c>
      <c r="S266">
        <f t="shared" si="20"/>
        <v>45397</v>
      </c>
    </row>
    <row r="267" spans="1:19" x14ac:dyDescent="0.2">
      <c r="A267" s="1">
        <v>45397</v>
      </c>
      <c r="B267" s="7" t="s">
        <v>47</v>
      </c>
      <c r="C267" s="7" t="s">
        <v>34</v>
      </c>
      <c r="E267" s="7">
        <v>0</v>
      </c>
      <c r="F267" s="7">
        <v>25</v>
      </c>
      <c r="G267" s="7">
        <v>0</v>
      </c>
      <c r="I267" s="7">
        <f t="shared" si="21"/>
        <v>9.9999999999999645</v>
      </c>
      <c r="J267" s="11">
        <v>0.52083333333333337</v>
      </c>
      <c r="K267" s="11">
        <v>0.52777777777777779</v>
      </c>
      <c r="L267">
        <f t="shared" si="22"/>
        <v>0</v>
      </c>
      <c r="M267" s="5">
        <f t="shared" si="23"/>
        <v>45397.520833333336</v>
      </c>
      <c r="N267" s="5">
        <f t="shared" si="24"/>
        <v>45397.527777777781</v>
      </c>
      <c r="O267" t="s">
        <v>56</v>
      </c>
      <c r="P267" t="s">
        <v>58</v>
      </c>
      <c r="Q267">
        <v>0</v>
      </c>
      <c r="R267">
        <v>0</v>
      </c>
      <c r="S267">
        <f t="shared" si="20"/>
        <v>45397</v>
      </c>
    </row>
    <row r="268" spans="1:19" x14ac:dyDescent="0.2">
      <c r="A268" s="1">
        <v>45398</v>
      </c>
      <c r="B268" s="7" t="s">
        <v>48</v>
      </c>
      <c r="C268" s="7" t="s">
        <v>49</v>
      </c>
      <c r="E268" s="7">
        <v>4</v>
      </c>
      <c r="F268" s="7">
        <v>10</v>
      </c>
      <c r="G268" s="7">
        <v>24</v>
      </c>
      <c r="I268" s="7">
        <f t="shared" si="21"/>
        <v>0</v>
      </c>
      <c r="J268" s="11"/>
      <c r="K268" s="11"/>
      <c r="L268">
        <f t="shared" si="22"/>
        <v>0</v>
      </c>
      <c r="M268" s="5">
        <f t="shared" si="23"/>
        <v>0</v>
      </c>
      <c r="N268" s="5">
        <f t="shared" si="24"/>
        <v>0</v>
      </c>
      <c r="O268" t="s">
        <v>56</v>
      </c>
      <c r="P268" t="s">
        <v>57</v>
      </c>
      <c r="Q268">
        <v>0</v>
      </c>
      <c r="R268">
        <v>0</v>
      </c>
      <c r="S268">
        <f t="shared" si="20"/>
        <v>0</v>
      </c>
    </row>
    <row r="269" spans="1:19" x14ac:dyDescent="0.2">
      <c r="A269" s="1">
        <v>45398</v>
      </c>
      <c r="B269" s="7" t="s">
        <v>44</v>
      </c>
      <c r="C269" s="7" t="s">
        <v>32</v>
      </c>
      <c r="E269" s="7">
        <v>5</v>
      </c>
      <c r="F269" s="7">
        <v>15</v>
      </c>
      <c r="G269" s="7">
        <v>20</v>
      </c>
      <c r="I269" s="7">
        <f t="shared" si="21"/>
        <v>4.9999999999999822</v>
      </c>
      <c r="J269" s="11">
        <v>0.53819444444444442</v>
      </c>
      <c r="K269" s="11">
        <v>0.54166666666666663</v>
      </c>
      <c r="L269">
        <f t="shared" si="22"/>
        <v>20</v>
      </c>
      <c r="M269" s="5">
        <f t="shared" si="23"/>
        <v>45398.538194444445</v>
      </c>
      <c r="N269" s="5">
        <f t="shared" si="24"/>
        <v>45398.541666666664</v>
      </c>
      <c r="O269" t="s">
        <v>56</v>
      </c>
      <c r="P269" t="s">
        <v>57</v>
      </c>
      <c r="Q269">
        <v>0</v>
      </c>
      <c r="R269">
        <v>0</v>
      </c>
      <c r="S269">
        <f t="shared" si="20"/>
        <v>45398</v>
      </c>
    </row>
    <row r="270" spans="1:19" x14ac:dyDescent="0.2">
      <c r="A270" s="1">
        <v>45398</v>
      </c>
      <c r="B270" s="7" t="s">
        <v>46</v>
      </c>
      <c r="C270" s="7" t="s">
        <v>46</v>
      </c>
      <c r="E270" s="7">
        <v>3</v>
      </c>
      <c r="F270" s="7">
        <v>10</v>
      </c>
      <c r="G270" s="7">
        <v>18</v>
      </c>
      <c r="I270" s="7">
        <f t="shared" si="21"/>
        <v>0</v>
      </c>
      <c r="J270" s="11"/>
      <c r="K270" s="11"/>
      <c r="L270">
        <f t="shared" si="22"/>
        <v>0</v>
      </c>
      <c r="M270" s="5">
        <f t="shared" si="23"/>
        <v>0</v>
      </c>
      <c r="N270" s="5">
        <f t="shared" si="24"/>
        <v>0</v>
      </c>
      <c r="O270" t="s">
        <v>56</v>
      </c>
      <c r="P270" t="s">
        <v>57</v>
      </c>
      <c r="Q270">
        <v>0</v>
      </c>
      <c r="R270">
        <v>0</v>
      </c>
      <c r="S270">
        <f t="shared" si="20"/>
        <v>0</v>
      </c>
    </row>
    <row r="271" spans="1:19" x14ac:dyDescent="0.2">
      <c r="A271" s="1">
        <v>45398</v>
      </c>
      <c r="B271" s="7" t="s">
        <v>62</v>
      </c>
      <c r="C271" s="7" t="s">
        <v>32</v>
      </c>
      <c r="E271" s="7">
        <v>3</v>
      </c>
      <c r="F271" s="7">
        <v>10</v>
      </c>
      <c r="G271" s="7">
        <v>18</v>
      </c>
      <c r="I271" s="7">
        <f t="shared" si="21"/>
        <v>5.0000000000000622</v>
      </c>
      <c r="J271" s="11">
        <v>0.41319444444444442</v>
      </c>
      <c r="K271" s="11">
        <v>0.41666666666666669</v>
      </c>
      <c r="L271">
        <f t="shared" si="22"/>
        <v>18</v>
      </c>
      <c r="M271" s="5">
        <f t="shared" si="23"/>
        <v>45398.413194444445</v>
      </c>
      <c r="N271" s="5">
        <f t="shared" si="24"/>
        <v>45398.416666666664</v>
      </c>
      <c r="O271" t="s">
        <v>56</v>
      </c>
      <c r="P271" t="s">
        <v>57</v>
      </c>
      <c r="Q271">
        <v>0</v>
      </c>
      <c r="R271">
        <v>0</v>
      </c>
      <c r="S271">
        <f t="shared" si="20"/>
        <v>45398</v>
      </c>
    </row>
    <row r="272" spans="1:19" x14ac:dyDescent="0.2">
      <c r="A272" s="1">
        <v>45398</v>
      </c>
      <c r="B272" s="12" t="s">
        <v>50</v>
      </c>
      <c r="C272" s="12" t="s">
        <v>35</v>
      </c>
      <c r="E272" s="12">
        <v>3</v>
      </c>
      <c r="F272" s="12">
        <v>10</v>
      </c>
      <c r="G272" s="12">
        <v>18</v>
      </c>
      <c r="I272" s="7">
        <f t="shared" si="21"/>
        <v>0</v>
      </c>
      <c r="J272" s="11"/>
      <c r="K272" s="11"/>
      <c r="L272">
        <f t="shared" si="22"/>
        <v>0</v>
      </c>
      <c r="M272" s="5">
        <f t="shared" si="23"/>
        <v>0</v>
      </c>
      <c r="N272" s="5">
        <f t="shared" si="24"/>
        <v>0</v>
      </c>
      <c r="O272" t="s">
        <v>56</v>
      </c>
      <c r="P272" t="s">
        <v>57</v>
      </c>
      <c r="Q272">
        <v>0</v>
      </c>
      <c r="R272">
        <v>0</v>
      </c>
      <c r="S272">
        <f t="shared" si="20"/>
        <v>0</v>
      </c>
    </row>
    <row r="273" spans="1:19" x14ac:dyDescent="0.2">
      <c r="A273" s="1">
        <v>45398</v>
      </c>
      <c r="B273" s="7" t="s">
        <v>45</v>
      </c>
      <c r="C273" s="7" t="s">
        <v>45</v>
      </c>
      <c r="E273" s="7">
        <v>4</v>
      </c>
      <c r="F273" s="7">
        <v>15</v>
      </c>
      <c r="G273" s="7">
        <v>16</v>
      </c>
      <c r="I273" s="7">
        <f t="shared" si="21"/>
        <v>0</v>
      </c>
      <c r="J273" s="11"/>
      <c r="K273" s="11"/>
      <c r="L273">
        <f t="shared" si="22"/>
        <v>0</v>
      </c>
      <c r="M273" s="5">
        <f t="shared" si="23"/>
        <v>0</v>
      </c>
      <c r="N273" s="5">
        <f t="shared" si="24"/>
        <v>0</v>
      </c>
      <c r="O273" t="s">
        <v>56</v>
      </c>
      <c r="P273" t="s">
        <v>57</v>
      </c>
      <c r="Q273">
        <v>0</v>
      </c>
      <c r="R273">
        <v>0</v>
      </c>
      <c r="S273">
        <f t="shared" si="20"/>
        <v>0</v>
      </c>
    </row>
    <row r="274" spans="1:19" x14ac:dyDescent="0.2">
      <c r="A274" s="1">
        <v>45398</v>
      </c>
      <c r="B274" s="12" t="s">
        <v>70</v>
      </c>
      <c r="C274" s="12" t="s">
        <v>38</v>
      </c>
      <c r="E274" s="12">
        <v>5</v>
      </c>
      <c r="F274" s="12">
        <v>30</v>
      </c>
      <c r="G274" s="12">
        <v>10</v>
      </c>
      <c r="I274" s="7">
        <f t="shared" si="21"/>
        <v>0</v>
      </c>
      <c r="J274" s="11"/>
      <c r="K274" s="11"/>
      <c r="L274">
        <f t="shared" si="22"/>
        <v>0</v>
      </c>
      <c r="M274" s="5">
        <f t="shared" si="23"/>
        <v>0</v>
      </c>
      <c r="N274" s="5">
        <f t="shared" si="24"/>
        <v>0</v>
      </c>
      <c r="O274" t="s">
        <v>56</v>
      </c>
      <c r="P274" t="s">
        <v>57</v>
      </c>
      <c r="Q274">
        <v>0</v>
      </c>
      <c r="R274">
        <v>0</v>
      </c>
      <c r="S274">
        <f t="shared" si="20"/>
        <v>0</v>
      </c>
    </row>
    <row r="275" spans="1:19" x14ac:dyDescent="0.2">
      <c r="A275" s="1">
        <v>45398</v>
      </c>
      <c r="B275" s="7" t="s">
        <v>54</v>
      </c>
      <c r="C275" s="7" t="s">
        <v>32</v>
      </c>
      <c r="E275" s="7">
        <v>4</v>
      </c>
      <c r="F275" s="7">
        <v>30</v>
      </c>
      <c r="G275" s="7">
        <v>8</v>
      </c>
      <c r="I275" s="7">
        <f t="shared" si="21"/>
        <v>9.9999999999999645</v>
      </c>
      <c r="J275" s="11">
        <v>0.67708333333333337</v>
      </c>
      <c r="K275" s="11">
        <v>0.68402777777777779</v>
      </c>
      <c r="L275">
        <f t="shared" si="22"/>
        <v>8</v>
      </c>
      <c r="M275" s="5">
        <f t="shared" si="23"/>
        <v>45398.677083333336</v>
      </c>
      <c r="N275" s="5">
        <f t="shared" si="24"/>
        <v>45398.684027777781</v>
      </c>
      <c r="O275" t="s">
        <v>56</v>
      </c>
      <c r="P275" t="s">
        <v>57</v>
      </c>
      <c r="Q275">
        <v>0</v>
      </c>
      <c r="R275">
        <v>0</v>
      </c>
      <c r="S275">
        <f t="shared" si="20"/>
        <v>45398</v>
      </c>
    </row>
    <row r="276" spans="1:19" x14ac:dyDescent="0.2">
      <c r="A276" s="1">
        <v>45398</v>
      </c>
      <c r="B276" s="7" t="s">
        <v>63</v>
      </c>
      <c r="C276" s="7" t="s">
        <v>32</v>
      </c>
      <c r="E276" s="7">
        <v>2</v>
      </c>
      <c r="F276" s="7">
        <v>15</v>
      </c>
      <c r="G276" s="7">
        <v>8</v>
      </c>
      <c r="I276" s="7">
        <f t="shared" si="21"/>
        <v>0</v>
      </c>
      <c r="J276" s="11"/>
      <c r="K276" s="11"/>
      <c r="L276">
        <f t="shared" si="22"/>
        <v>0</v>
      </c>
      <c r="M276" s="5">
        <f t="shared" si="23"/>
        <v>0</v>
      </c>
      <c r="N276" s="5">
        <f t="shared" si="24"/>
        <v>0</v>
      </c>
      <c r="O276" t="s">
        <v>56</v>
      </c>
      <c r="P276" t="s">
        <v>57</v>
      </c>
      <c r="Q276">
        <v>0</v>
      </c>
      <c r="R276">
        <v>0</v>
      </c>
      <c r="S276">
        <f t="shared" ref="S276:S339" si="25">IF(I276&gt;0, A276, 0)</f>
        <v>0</v>
      </c>
    </row>
    <row r="277" spans="1:19" x14ac:dyDescent="0.2">
      <c r="A277" s="1">
        <v>45398</v>
      </c>
      <c r="B277" s="12" t="s">
        <v>51</v>
      </c>
      <c r="C277" s="12" t="s">
        <v>37</v>
      </c>
      <c r="E277" s="12">
        <v>2</v>
      </c>
      <c r="F277" s="12">
        <v>15</v>
      </c>
      <c r="G277" s="12">
        <v>8</v>
      </c>
      <c r="I277" s="7">
        <f t="shared" si="21"/>
        <v>0</v>
      </c>
      <c r="J277" s="11"/>
      <c r="K277" s="11"/>
      <c r="L277">
        <f t="shared" si="22"/>
        <v>0</v>
      </c>
      <c r="M277" s="5">
        <f t="shared" si="23"/>
        <v>0</v>
      </c>
      <c r="N277" s="5">
        <f t="shared" si="24"/>
        <v>0</v>
      </c>
      <c r="O277" t="s">
        <v>56</v>
      </c>
      <c r="P277" t="s">
        <v>57</v>
      </c>
      <c r="Q277">
        <v>0</v>
      </c>
      <c r="R277">
        <v>0</v>
      </c>
      <c r="S277">
        <f t="shared" si="25"/>
        <v>0</v>
      </c>
    </row>
    <row r="278" spans="1:19" x14ac:dyDescent="0.2">
      <c r="A278" s="1">
        <v>45398</v>
      </c>
      <c r="B278" s="12" t="s">
        <v>95</v>
      </c>
      <c r="C278" s="12" t="s">
        <v>32</v>
      </c>
      <c r="E278" s="12">
        <v>4</v>
      </c>
      <c r="F278" s="12">
        <v>30</v>
      </c>
      <c r="G278" s="12">
        <v>8</v>
      </c>
      <c r="I278" s="7">
        <f t="shared" si="21"/>
        <v>0</v>
      </c>
      <c r="J278" s="11"/>
      <c r="K278" s="11"/>
      <c r="L278">
        <f t="shared" si="22"/>
        <v>0</v>
      </c>
      <c r="M278" s="5">
        <f t="shared" si="23"/>
        <v>0</v>
      </c>
      <c r="N278" s="5">
        <f t="shared" si="24"/>
        <v>0</v>
      </c>
      <c r="O278" t="s">
        <v>56</v>
      </c>
      <c r="P278" t="s">
        <v>57</v>
      </c>
      <c r="Q278">
        <v>0</v>
      </c>
      <c r="R278">
        <v>0</v>
      </c>
      <c r="S278">
        <f t="shared" si="25"/>
        <v>0</v>
      </c>
    </row>
    <row r="279" spans="1:19" x14ac:dyDescent="0.2">
      <c r="A279" s="1">
        <v>45398</v>
      </c>
      <c r="B279" s="12" t="s">
        <v>77</v>
      </c>
      <c r="C279" s="12" t="s">
        <v>32</v>
      </c>
      <c r="E279" s="12">
        <v>2</v>
      </c>
      <c r="F279" s="12">
        <v>20</v>
      </c>
      <c r="G279" s="12">
        <v>6</v>
      </c>
      <c r="I279" s="7">
        <f t="shared" si="21"/>
        <v>0</v>
      </c>
      <c r="J279" s="11"/>
      <c r="K279" s="11"/>
      <c r="L279">
        <f t="shared" si="22"/>
        <v>0</v>
      </c>
      <c r="M279" s="5">
        <f t="shared" si="23"/>
        <v>0</v>
      </c>
      <c r="N279" s="5">
        <f t="shared" si="24"/>
        <v>0</v>
      </c>
      <c r="O279" t="s">
        <v>56</v>
      </c>
      <c r="P279" t="s">
        <v>57</v>
      </c>
      <c r="Q279">
        <v>0</v>
      </c>
      <c r="R279">
        <v>0</v>
      </c>
      <c r="S279">
        <f t="shared" si="25"/>
        <v>0</v>
      </c>
    </row>
    <row r="280" spans="1:19" x14ac:dyDescent="0.2">
      <c r="A280" s="1">
        <v>45398</v>
      </c>
      <c r="B280" s="12" t="s">
        <v>92</v>
      </c>
      <c r="C280" s="12" t="s">
        <v>32</v>
      </c>
      <c r="E280" s="12">
        <v>2</v>
      </c>
      <c r="F280" s="12">
        <v>20</v>
      </c>
      <c r="G280" s="12">
        <v>6</v>
      </c>
      <c r="I280" s="7">
        <f t="shared" si="21"/>
        <v>0</v>
      </c>
      <c r="J280" s="11"/>
      <c r="K280" s="11"/>
      <c r="L280">
        <f t="shared" si="22"/>
        <v>0</v>
      </c>
      <c r="M280" s="5">
        <f t="shared" si="23"/>
        <v>0</v>
      </c>
      <c r="N280" s="5">
        <f t="shared" si="24"/>
        <v>0</v>
      </c>
      <c r="O280" t="s">
        <v>56</v>
      </c>
      <c r="P280" t="s">
        <v>57</v>
      </c>
      <c r="Q280">
        <v>0</v>
      </c>
      <c r="R280">
        <v>0</v>
      </c>
      <c r="S280">
        <f t="shared" si="25"/>
        <v>0</v>
      </c>
    </row>
    <row r="281" spans="1:19" x14ac:dyDescent="0.2">
      <c r="A281" s="1">
        <v>45398</v>
      </c>
      <c r="B281" s="12" t="s">
        <v>55</v>
      </c>
      <c r="C281" s="12" t="s">
        <v>35</v>
      </c>
      <c r="D281" t="s">
        <v>101</v>
      </c>
      <c r="E281" s="12">
        <v>3</v>
      </c>
      <c r="F281" s="12">
        <v>30</v>
      </c>
      <c r="G281" s="12">
        <v>6</v>
      </c>
      <c r="I281" s="7">
        <f t="shared" si="21"/>
        <v>25.000000000000071</v>
      </c>
      <c r="J281" s="11">
        <v>0.65625</v>
      </c>
      <c r="K281" s="11">
        <v>0.67361111111111116</v>
      </c>
      <c r="L281">
        <f t="shared" si="22"/>
        <v>6</v>
      </c>
      <c r="M281" s="5">
        <f t="shared" si="23"/>
        <v>45398.65625</v>
      </c>
      <c r="N281" s="5">
        <f t="shared" si="24"/>
        <v>45398.673611111109</v>
      </c>
      <c r="O281" t="s">
        <v>56</v>
      </c>
      <c r="P281" t="s">
        <v>57</v>
      </c>
      <c r="Q281">
        <v>0</v>
      </c>
      <c r="R281">
        <v>0</v>
      </c>
      <c r="S281">
        <f t="shared" si="25"/>
        <v>45398</v>
      </c>
    </row>
    <row r="282" spans="1:19" x14ac:dyDescent="0.2">
      <c r="A282" s="1">
        <v>45398</v>
      </c>
      <c r="B282" s="7" t="s">
        <v>39</v>
      </c>
      <c r="C282" s="7" t="s">
        <v>40</v>
      </c>
      <c r="E282" s="7">
        <v>2</v>
      </c>
      <c r="F282" s="7">
        <v>30</v>
      </c>
      <c r="G282" s="7">
        <v>5</v>
      </c>
      <c r="I282" s="7">
        <f t="shared" si="21"/>
        <v>25.000000000000071</v>
      </c>
      <c r="J282" s="11">
        <v>0.54166666666666663</v>
      </c>
      <c r="K282" s="11">
        <v>0.55902777777777779</v>
      </c>
      <c r="L282">
        <f t="shared" si="22"/>
        <v>5</v>
      </c>
      <c r="M282" s="5">
        <f t="shared" si="23"/>
        <v>45398.541666666664</v>
      </c>
      <c r="N282" s="5">
        <f t="shared" si="24"/>
        <v>45398.559027777781</v>
      </c>
      <c r="O282" t="s">
        <v>56</v>
      </c>
      <c r="P282" t="s">
        <v>57</v>
      </c>
      <c r="Q282">
        <v>0</v>
      </c>
      <c r="R282">
        <v>0</v>
      </c>
      <c r="S282">
        <f t="shared" si="25"/>
        <v>45398</v>
      </c>
    </row>
    <row r="283" spans="1:19" x14ac:dyDescent="0.2">
      <c r="A283" s="1">
        <v>45398</v>
      </c>
      <c r="B283" s="12" t="s">
        <v>36</v>
      </c>
      <c r="C283" s="12" t="s">
        <v>37</v>
      </c>
      <c r="D283" t="s">
        <v>94</v>
      </c>
      <c r="E283" s="12">
        <v>5</v>
      </c>
      <c r="F283" s="12">
        <v>60</v>
      </c>
      <c r="G283" s="12">
        <v>5</v>
      </c>
      <c r="I283" s="7">
        <f t="shared" si="21"/>
        <v>39.999999999999936</v>
      </c>
      <c r="J283" s="11">
        <v>0.41666666666666669</v>
      </c>
      <c r="K283" s="11">
        <v>0.44444444444444442</v>
      </c>
      <c r="L283">
        <f t="shared" si="22"/>
        <v>5</v>
      </c>
      <c r="M283" s="5">
        <f t="shared" si="23"/>
        <v>45398.416666666664</v>
      </c>
      <c r="N283" s="5">
        <f t="shared" si="24"/>
        <v>45398.444444444445</v>
      </c>
      <c r="O283" t="s">
        <v>56</v>
      </c>
      <c r="P283" t="s">
        <v>71</v>
      </c>
      <c r="Q283">
        <v>0</v>
      </c>
      <c r="R283">
        <v>0</v>
      </c>
      <c r="S283">
        <f t="shared" si="25"/>
        <v>45398</v>
      </c>
    </row>
    <row r="284" spans="1:19" x14ac:dyDescent="0.2">
      <c r="A284" s="1">
        <v>45398</v>
      </c>
      <c r="B284" s="12" t="s">
        <v>36</v>
      </c>
      <c r="C284" s="12" t="s">
        <v>37</v>
      </c>
      <c r="D284" t="s">
        <v>94</v>
      </c>
      <c r="E284" s="12">
        <v>5</v>
      </c>
      <c r="F284" s="12">
        <v>60</v>
      </c>
      <c r="G284" s="12">
        <v>5</v>
      </c>
      <c r="I284" s="7">
        <f t="shared" si="21"/>
        <v>59.999999999999943</v>
      </c>
      <c r="J284" s="11">
        <v>0.49305555555555558</v>
      </c>
      <c r="K284" s="11">
        <v>0.53472222222222221</v>
      </c>
      <c r="L284">
        <f t="shared" si="22"/>
        <v>5</v>
      </c>
      <c r="M284" s="5">
        <f t="shared" si="23"/>
        <v>45398.493055555555</v>
      </c>
      <c r="N284" s="5">
        <f t="shared" si="24"/>
        <v>45398.534722222219</v>
      </c>
      <c r="O284" t="s">
        <v>56</v>
      </c>
      <c r="P284" t="s">
        <v>71</v>
      </c>
      <c r="Q284">
        <v>0</v>
      </c>
      <c r="R284">
        <v>0</v>
      </c>
      <c r="S284">
        <f t="shared" si="25"/>
        <v>45398</v>
      </c>
    </row>
    <row r="285" spans="1:19" x14ac:dyDescent="0.2">
      <c r="A285" s="1">
        <v>45398</v>
      </c>
      <c r="B285" s="12" t="s">
        <v>36</v>
      </c>
      <c r="C285" s="12" t="s">
        <v>37</v>
      </c>
      <c r="D285" t="s">
        <v>94</v>
      </c>
      <c r="E285" s="12">
        <v>5</v>
      </c>
      <c r="F285" s="12">
        <v>60</v>
      </c>
      <c r="G285" s="12">
        <v>5</v>
      </c>
      <c r="I285" s="7">
        <f t="shared" si="21"/>
        <v>60.000000000000028</v>
      </c>
      <c r="J285" s="11">
        <v>0.33333333333333331</v>
      </c>
      <c r="K285" s="11">
        <v>0.375</v>
      </c>
      <c r="L285">
        <f t="shared" si="22"/>
        <v>5</v>
      </c>
      <c r="M285" s="5">
        <f t="shared" si="23"/>
        <v>45398.333333333336</v>
      </c>
      <c r="N285" s="5">
        <f t="shared" si="24"/>
        <v>45398.375</v>
      </c>
      <c r="O285" t="s">
        <v>56</v>
      </c>
      <c r="P285" t="s">
        <v>71</v>
      </c>
      <c r="Q285">
        <v>0</v>
      </c>
      <c r="R285">
        <v>0</v>
      </c>
      <c r="S285">
        <f t="shared" si="25"/>
        <v>45398</v>
      </c>
    </row>
    <row r="286" spans="1:19" x14ac:dyDescent="0.2">
      <c r="A286" s="1">
        <v>45398</v>
      </c>
      <c r="B286" s="12" t="s">
        <v>36</v>
      </c>
      <c r="C286" s="12" t="s">
        <v>37</v>
      </c>
      <c r="E286" s="12">
        <v>5</v>
      </c>
      <c r="F286" s="12">
        <v>60</v>
      </c>
      <c r="G286" s="12">
        <v>5</v>
      </c>
      <c r="I286" s="7">
        <f t="shared" si="21"/>
        <v>49.999999999999986</v>
      </c>
      <c r="J286" s="11">
        <v>0.71527777777777779</v>
      </c>
      <c r="K286" s="11">
        <v>0.75</v>
      </c>
      <c r="L286">
        <f t="shared" si="22"/>
        <v>5</v>
      </c>
      <c r="M286" s="5">
        <f t="shared" si="23"/>
        <v>45398.715277777781</v>
      </c>
      <c r="N286" s="5">
        <f t="shared" si="24"/>
        <v>45398.75</v>
      </c>
      <c r="O286" t="s">
        <v>56</v>
      </c>
      <c r="P286" t="s">
        <v>71</v>
      </c>
      <c r="Q286">
        <v>0</v>
      </c>
      <c r="R286">
        <v>0</v>
      </c>
      <c r="S286">
        <f t="shared" si="25"/>
        <v>45398</v>
      </c>
    </row>
    <row r="287" spans="1:19" x14ac:dyDescent="0.2">
      <c r="A287" s="1">
        <v>45398</v>
      </c>
      <c r="B287" s="12" t="s">
        <v>36</v>
      </c>
      <c r="C287" s="12" t="s">
        <v>37</v>
      </c>
      <c r="E287" s="12">
        <v>5</v>
      </c>
      <c r="F287" s="12">
        <v>60</v>
      </c>
      <c r="G287" s="12">
        <v>5</v>
      </c>
      <c r="I287" s="7">
        <f t="shared" si="21"/>
        <v>160.00000000000006</v>
      </c>
      <c r="J287" s="11">
        <v>0.84722222222222221</v>
      </c>
      <c r="K287" s="11">
        <v>0.95833333333333337</v>
      </c>
      <c r="L287">
        <f t="shared" si="22"/>
        <v>5</v>
      </c>
      <c r="M287" s="5">
        <f t="shared" si="23"/>
        <v>45398.847222222219</v>
      </c>
      <c r="N287" s="5">
        <f t="shared" si="24"/>
        <v>45398.958333333336</v>
      </c>
      <c r="O287" t="s">
        <v>56</v>
      </c>
      <c r="P287" t="s">
        <v>71</v>
      </c>
      <c r="Q287">
        <v>0</v>
      </c>
      <c r="R287">
        <v>0</v>
      </c>
      <c r="S287">
        <f t="shared" si="25"/>
        <v>45398</v>
      </c>
    </row>
    <row r="288" spans="1:19" x14ac:dyDescent="0.2">
      <c r="A288" s="1">
        <v>45398</v>
      </c>
      <c r="B288" s="12" t="s">
        <v>36</v>
      </c>
      <c r="C288" s="12" t="s">
        <v>37</v>
      </c>
      <c r="D288" t="s">
        <v>94</v>
      </c>
      <c r="E288" s="12">
        <v>5</v>
      </c>
      <c r="F288" s="12">
        <v>60</v>
      </c>
      <c r="G288" s="12">
        <v>5</v>
      </c>
      <c r="I288" s="7">
        <f t="shared" si="21"/>
        <v>40.000000000000014</v>
      </c>
      <c r="J288" s="11">
        <v>0.60069444444444442</v>
      </c>
      <c r="K288" s="11">
        <v>0.62847222222222221</v>
      </c>
      <c r="L288">
        <f t="shared" si="22"/>
        <v>5</v>
      </c>
      <c r="M288" s="5">
        <f t="shared" si="23"/>
        <v>45398.600694444445</v>
      </c>
      <c r="N288" s="5">
        <f t="shared" si="24"/>
        <v>45398.628472222219</v>
      </c>
      <c r="O288" t="s">
        <v>56</v>
      </c>
      <c r="P288" t="s">
        <v>71</v>
      </c>
      <c r="Q288">
        <v>0</v>
      </c>
      <c r="R288">
        <v>0</v>
      </c>
      <c r="S288">
        <f t="shared" si="25"/>
        <v>45398</v>
      </c>
    </row>
    <row r="289" spans="1:19" x14ac:dyDescent="0.2">
      <c r="A289" s="1">
        <v>45398</v>
      </c>
      <c r="B289" s="7" t="s">
        <v>65</v>
      </c>
      <c r="C289" s="7" t="s">
        <v>37</v>
      </c>
      <c r="E289" s="7">
        <v>5</v>
      </c>
      <c r="F289" s="7">
        <v>60</v>
      </c>
      <c r="G289" s="7">
        <v>5</v>
      </c>
      <c r="I289" s="7">
        <f t="shared" si="21"/>
        <v>19.999999999999929</v>
      </c>
      <c r="J289" s="11">
        <v>0.55902777777777779</v>
      </c>
      <c r="K289" s="11">
        <v>0.57291666666666663</v>
      </c>
      <c r="L289">
        <f t="shared" si="22"/>
        <v>5</v>
      </c>
      <c r="M289" s="5">
        <f t="shared" si="23"/>
        <v>45398.559027777781</v>
      </c>
      <c r="N289" s="5">
        <f t="shared" si="24"/>
        <v>45398.572916666664</v>
      </c>
      <c r="O289" t="s">
        <v>56</v>
      </c>
      <c r="P289" t="s">
        <v>71</v>
      </c>
      <c r="Q289">
        <v>0</v>
      </c>
      <c r="R289">
        <v>0</v>
      </c>
      <c r="S289">
        <f t="shared" si="25"/>
        <v>45398</v>
      </c>
    </row>
    <row r="290" spans="1:19" x14ac:dyDescent="0.2">
      <c r="A290" s="1">
        <v>45398</v>
      </c>
      <c r="B290" s="7" t="s">
        <v>65</v>
      </c>
      <c r="C290" s="7" t="s">
        <v>37</v>
      </c>
      <c r="E290" s="7">
        <v>5</v>
      </c>
      <c r="F290" s="7">
        <v>60</v>
      </c>
      <c r="G290" s="7">
        <v>5</v>
      </c>
      <c r="I290" s="7">
        <f t="shared" si="21"/>
        <v>45</v>
      </c>
      <c r="J290" s="11">
        <v>0.68402777777777779</v>
      </c>
      <c r="K290" s="11">
        <v>0.71527777777777779</v>
      </c>
      <c r="L290">
        <f t="shared" si="22"/>
        <v>5</v>
      </c>
      <c r="M290" s="5">
        <f t="shared" si="23"/>
        <v>45398.684027777781</v>
      </c>
      <c r="N290" s="5">
        <f t="shared" si="24"/>
        <v>45398.715277777781</v>
      </c>
      <c r="O290" t="s">
        <v>56</v>
      </c>
      <c r="P290" t="s">
        <v>71</v>
      </c>
      <c r="Q290">
        <v>0</v>
      </c>
      <c r="R290">
        <v>0</v>
      </c>
      <c r="S290">
        <f t="shared" si="25"/>
        <v>45398</v>
      </c>
    </row>
    <row r="291" spans="1:19" x14ac:dyDescent="0.2">
      <c r="A291" s="1">
        <v>45398</v>
      </c>
      <c r="B291" s="7" t="s">
        <v>65</v>
      </c>
      <c r="C291" s="7" t="s">
        <v>37</v>
      </c>
      <c r="E291" s="7">
        <v>5</v>
      </c>
      <c r="F291" s="7">
        <v>60</v>
      </c>
      <c r="G291" s="7">
        <v>5</v>
      </c>
      <c r="I291" s="7">
        <f t="shared" si="21"/>
        <v>80.000000000000028</v>
      </c>
      <c r="J291" s="11">
        <v>0.75694444444444442</v>
      </c>
      <c r="K291" s="11">
        <v>0.8125</v>
      </c>
      <c r="L291">
        <f t="shared" si="22"/>
        <v>5</v>
      </c>
      <c r="M291" s="5">
        <f t="shared" si="23"/>
        <v>45398.756944444445</v>
      </c>
      <c r="N291" s="5">
        <f t="shared" si="24"/>
        <v>45398.8125</v>
      </c>
      <c r="O291" t="s">
        <v>56</v>
      </c>
      <c r="P291" t="s">
        <v>71</v>
      </c>
      <c r="Q291">
        <v>0</v>
      </c>
      <c r="R291">
        <v>0</v>
      </c>
      <c r="S291">
        <f t="shared" si="25"/>
        <v>45398</v>
      </c>
    </row>
    <row r="292" spans="1:19" x14ac:dyDescent="0.2">
      <c r="A292" s="1">
        <v>45398</v>
      </c>
      <c r="B292" s="7" t="s">
        <v>65</v>
      </c>
      <c r="C292" s="7" t="s">
        <v>37</v>
      </c>
      <c r="E292" s="7">
        <v>5</v>
      </c>
      <c r="F292" s="7">
        <v>60</v>
      </c>
      <c r="G292" s="7">
        <v>5</v>
      </c>
      <c r="I292" s="7">
        <f t="shared" si="21"/>
        <v>20.000000000000007</v>
      </c>
      <c r="J292" s="11">
        <v>0.38194444444444442</v>
      </c>
      <c r="K292" s="11">
        <v>0.39583333333333331</v>
      </c>
      <c r="L292">
        <f t="shared" si="22"/>
        <v>5</v>
      </c>
      <c r="M292" s="5">
        <f t="shared" si="23"/>
        <v>45398.381944444445</v>
      </c>
      <c r="N292" s="5">
        <f t="shared" si="24"/>
        <v>45398.395833333336</v>
      </c>
      <c r="O292" t="s">
        <v>56</v>
      </c>
      <c r="P292" t="s">
        <v>71</v>
      </c>
      <c r="Q292">
        <v>0</v>
      </c>
      <c r="R292">
        <v>0</v>
      </c>
      <c r="S292">
        <f t="shared" si="25"/>
        <v>45398</v>
      </c>
    </row>
    <row r="293" spans="1:19" x14ac:dyDescent="0.2">
      <c r="A293" s="1">
        <v>45398</v>
      </c>
      <c r="B293" s="7" t="s">
        <v>52</v>
      </c>
      <c r="C293" s="7" t="s">
        <v>32</v>
      </c>
      <c r="E293" s="7">
        <v>2</v>
      </c>
      <c r="F293" s="7">
        <v>30</v>
      </c>
      <c r="G293" s="7">
        <v>4</v>
      </c>
      <c r="I293" s="7">
        <f t="shared" si="21"/>
        <v>0</v>
      </c>
      <c r="J293" s="11"/>
      <c r="K293" s="11"/>
      <c r="L293">
        <f t="shared" si="22"/>
        <v>0</v>
      </c>
      <c r="M293" s="5">
        <f t="shared" si="23"/>
        <v>0</v>
      </c>
      <c r="N293" s="5">
        <f t="shared" si="24"/>
        <v>0</v>
      </c>
      <c r="O293" t="s">
        <v>56</v>
      </c>
      <c r="P293" t="s">
        <v>57</v>
      </c>
      <c r="Q293">
        <v>0</v>
      </c>
      <c r="R293">
        <v>0</v>
      </c>
      <c r="S293">
        <f t="shared" si="25"/>
        <v>0</v>
      </c>
    </row>
    <row r="294" spans="1:19" x14ac:dyDescent="0.2">
      <c r="A294" s="1">
        <v>45398</v>
      </c>
      <c r="B294" s="12" t="s">
        <v>68</v>
      </c>
      <c r="C294" s="12" t="s">
        <v>38</v>
      </c>
      <c r="E294" s="12">
        <v>2</v>
      </c>
      <c r="F294" s="12">
        <v>30</v>
      </c>
      <c r="G294" s="12">
        <v>4</v>
      </c>
      <c r="I294" s="7">
        <f t="shared" si="21"/>
        <v>0</v>
      </c>
      <c r="L294">
        <f t="shared" si="22"/>
        <v>0</v>
      </c>
      <c r="M294" s="5">
        <f t="shared" si="23"/>
        <v>0</v>
      </c>
      <c r="N294" s="5">
        <f t="shared" si="24"/>
        <v>0</v>
      </c>
      <c r="O294" t="s">
        <v>56</v>
      </c>
      <c r="P294" t="s">
        <v>57</v>
      </c>
      <c r="Q294">
        <v>0</v>
      </c>
      <c r="R294">
        <v>0</v>
      </c>
      <c r="S294">
        <f t="shared" si="25"/>
        <v>0</v>
      </c>
    </row>
    <row r="295" spans="1:19" x14ac:dyDescent="0.2">
      <c r="A295" s="1">
        <v>45398</v>
      </c>
      <c r="B295" s="7" t="s">
        <v>41</v>
      </c>
      <c r="C295" s="7" t="s">
        <v>32</v>
      </c>
      <c r="E295" s="7">
        <v>4</v>
      </c>
      <c r="F295" s="7">
        <v>60</v>
      </c>
      <c r="G295" s="7">
        <v>4</v>
      </c>
      <c r="I295" s="7">
        <f t="shared" si="21"/>
        <v>0</v>
      </c>
      <c r="J295" s="11"/>
      <c r="K295" s="11"/>
      <c r="L295">
        <f t="shared" si="22"/>
        <v>0</v>
      </c>
      <c r="M295" s="5">
        <f t="shared" si="23"/>
        <v>0</v>
      </c>
      <c r="N295" s="5">
        <f t="shared" si="24"/>
        <v>0</v>
      </c>
      <c r="O295" t="s">
        <v>56</v>
      </c>
      <c r="P295" t="s">
        <v>57</v>
      </c>
      <c r="Q295">
        <v>0</v>
      </c>
      <c r="R295">
        <v>0</v>
      </c>
      <c r="S295">
        <f t="shared" si="25"/>
        <v>0</v>
      </c>
    </row>
    <row r="296" spans="1:19" x14ac:dyDescent="0.2">
      <c r="A296" s="1">
        <v>45398</v>
      </c>
      <c r="B296" s="12" t="s">
        <v>84</v>
      </c>
      <c r="C296" s="12" t="s">
        <v>32</v>
      </c>
      <c r="E296" s="12">
        <v>2</v>
      </c>
      <c r="F296" s="12">
        <v>30</v>
      </c>
      <c r="G296" s="12">
        <v>4</v>
      </c>
      <c r="I296" s="7">
        <f t="shared" si="21"/>
        <v>0</v>
      </c>
      <c r="J296" s="11"/>
      <c r="K296" s="11"/>
      <c r="L296">
        <f t="shared" si="22"/>
        <v>0</v>
      </c>
      <c r="M296" s="5">
        <f t="shared" si="23"/>
        <v>0</v>
      </c>
      <c r="N296" s="5">
        <f t="shared" si="24"/>
        <v>0</v>
      </c>
      <c r="O296" t="s">
        <v>56</v>
      </c>
      <c r="P296" t="s">
        <v>57</v>
      </c>
      <c r="Q296">
        <v>0</v>
      </c>
      <c r="R296">
        <v>0</v>
      </c>
      <c r="S296">
        <f t="shared" si="25"/>
        <v>0</v>
      </c>
    </row>
    <row r="297" spans="1:19" x14ac:dyDescent="0.2">
      <c r="A297" s="1">
        <v>45398</v>
      </c>
      <c r="B297" s="12" t="s">
        <v>82</v>
      </c>
      <c r="C297" s="12" t="s">
        <v>32</v>
      </c>
      <c r="E297" s="12">
        <v>2</v>
      </c>
      <c r="F297" s="12">
        <v>30</v>
      </c>
      <c r="G297" s="12">
        <v>4</v>
      </c>
      <c r="I297" s="7">
        <f t="shared" si="21"/>
        <v>0</v>
      </c>
      <c r="J297" s="11"/>
      <c r="K297" s="11"/>
      <c r="L297">
        <f t="shared" si="22"/>
        <v>0</v>
      </c>
      <c r="M297" s="5">
        <f t="shared" si="23"/>
        <v>0</v>
      </c>
      <c r="N297" s="5">
        <f t="shared" si="24"/>
        <v>0</v>
      </c>
      <c r="O297" t="s">
        <v>56</v>
      </c>
      <c r="P297" t="s">
        <v>57</v>
      </c>
      <c r="Q297">
        <v>0</v>
      </c>
      <c r="R297">
        <v>0</v>
      </c>
      <c r="S297">
        <f t="shared" si="25"/>
        <v>0</v>
      </c>
    </row>
    <row r="298" spans="1:19" x14ac:dyDescent="0.2">
      <c r="A298" s="1">
        <v>45398</v>
      </c>
      <c r="B298" s="12" t="s">
        <v>89</v>
      </c>
      <c r="C298" s="12" t="s">
        <v>32</v>
      </c>
      <c r="E298" s="12">
        <v>1</v>
      </c>
      <c r="F298" s="12">
        <v>15</v>
      </c>
      <c r="G298" s="12">
        <v>4</v>
      </c>
      <c r="I298" s="7">
        <f t="shared" si="21"/>
        <v>0</v>
      </c>
      <c r="J298" s="11"/>
      <c r="K298" s="11"/>
      <c r="L298">
        <f t="shared" si="22"/>
        <v>0</v>
      </c>
      <c r="M298" s="5">
        <f t="shared" si="23"/>
        <v>0</v>
      </c>
      <c r="N298" s="5">
        <f t="shared" si="24"/>
        <v>0</v>
      </c>
      <c r="O298" t="s">
        <v>56</v>
      </c>
      <c r="P298" t="s">
        <v>57</v>
      </c>
      <c r="Q298">
        <v>0</v>
      </c>
      <c r="R298">
        <v>0</v>
      </c>
      <c r="S298">
        <f t="shared" si="25"/>
        <v>0</v>
      </c>
    </row>
    <row r="299" spans="1:19" x14ac:dyDescent="0.2">
      <c r="A299" s="1">
        <v>45398</v>
      </c>
      <c r="B299" s="12" t="s">
        <v>91</v>
      </c>
      <c r="C299" s="12" t="s">
        <v>32</v>
      </c>
      <c r="E299" s="12">
        <v>2</v>
      </c>
      <c r="F299" s="12">
        <v>30</v>
      </c>
      <c r="G299" s="12">
        <v>4</v>
      </c>
      <c r="I299" s="7">
        <f t="shared" si="21"/>
        <v>0</v>
      </c>
      <c r="J299" s="11"/>
      <c r="K299" s="11"/>
      <c r="L299">
        <f t="shared" si="22"/>
        <v>0</v>
      </c>
      <c r="M299" s="5">
        <f t="shared" si="23"/>
        <v>0</v>
      </c>
      <c r="N299" s="5">
        <f t="shared" si="24"/>
        <v>0</v>
      </c>
      <c r="O299" t="s">
        <v>56</v>
      </c>
      <c r="P299" t="s">
        <v>57</v>
      </c>
      <c r="Q299">
        <v>0</v>
      </c>
      <c r="R299">
        <v>0</v>
      </c>
      <c r="S299">
        <f t="shared" si="25"/>
        <v>0</v>
      </c>
    </row>
    <row r="300" spans="1:19" x14ac:dyDescent="0.2">
      <c r="A300" s="1">
        <v>45398</v>
      </c>
      <c r="B300" s="12" t="s">
        <v>60</v>
      </c>
      <c r="C300" s="12" t="s">
        <v>32</v>
      </c>
      <c r="E300" s="12">
        <v>2</v>
      </c>
      <c r="F300" s="12">
        <v>30</v>
      </c>
      <c r="G300" s="12">
        <v>4</v>
      </c>
      <c r="I300" s="7">
        <f t="shared" si="21"/>
        <v>0</v>
      </c>
      <c r="J300" s="11"/>
      <c r="K300" s="11"/>
      <c r="L300">
        <f t="shared" si="22"/>
        <v>0</v>
      </c>
      <c r="M300" s="5">
        <f t="shared" si="23"/>
        <v>0</v>
      </c>
      <c r="N300" s="5">
        <f t="shared" si="24"/>
        <v>0</v>
      </c>
      <c r="O300" t="s">
        <v>56</v>
      </c>
      <c r="P300" t="s">
        <v>57</v>
      </c>
      <c r="Q300">
        <v>0</v>
      </c>
      <c r="R300">
        <v>0</v>
      </c>
      <c r="S300">
        <f t="shared" si="25"/>
        <v>0</v>
      </c>
    </row>
    <row r="301" spans="1:19" x14ac:dyDescent="0.2">
      <c r="A301" s="1">
        <v>45398</v>
      </c>
      <c r="B301" s="12" t="s">
        <v>67</v>
      </c>
      <c r="C301" s="12" t="s">
        <v>32</v>
      </c>
      <c r="E301" s="12">
        <v>1</v>
      </c>
      <c r="F301" s="12">
        <v>20</v>
      </c>
      <c r="G301" s="12">
        <v>3</v>
      </c>
      <c r="I301" s="7">
        <f t="shared" si="21"/>
        <v>0</v>
      </c>
      <c r="K301" s="11"/>
      <c r="L301">
        <f t="shared" si="22"/>
        <v>0</v>
      </c>
      <c r="M301" s="5">
        <f t="shared" si="23"/>
        <v>0</v>
      </c>
      <c r="N301" s="5">
        <f t="shared" si="24"/>
        <v>0</v>
      </c>
      <c r="O301" t="s">
        <v>56</v>
      </c>
      <c r="P301" t="s">
        <v>57</v>
      </c>
      <c r="Q301">
        <v>0</v>
      </c>
      <c r="R301">
        <v>0</v>
      </c>
      <c r="S301">
        <f t="shared" si="25"/>
        <v>0</v>
      </c>
    </row>
    <row r="302" spans="1:19" x14ac:dyDescent="0.2">
      <c r="A302" s="1">
        <v>45398</v>
      </c>
      <c r="B302" s="12" t="s">
        <v>93</v>
      </c>
      <c r="C302" s="12" t="s">
        <v>32</v>
      </c>
      <c r="E302" s="12">
        <v>1</v>
      </c>
      <c r="F302" s="12">
        <v>20</v>
      </c>
      <c r="G302" s="12">
        <v>3</v>
      </c>
      <c r="I302" s="7">
        <f t="shared" si="21"/>
        <v>0</v>
      </c>
      <c r="J302" s="11"/>
      <c r="K302" s="11"/>
      <c r="L302">
        <f t="shared" si="22"/>
        <v>0</v>
      </c>
      <c r="M302" s="5">
        <f t="shared" si="23"/>
        <v>0</v>
      </c>
      <c r="N302" s="5">
        <f t="shared" si="24"/>
        <v>0</v>
      </c>
      <c r="O302" t="s">
        <v>56</v>
      </c>
      <c r="P302" t="s">
        <v>57</v>
      </c>
      <c r="Q302">
        <v>0</v>
      </c>
      <c r="R302">
        <v>0</v>
      </c>
      <c r="S302">
        <f t="shared" si="25"/>
        <v>0</v>
      </c>
    </row>
    <row r="303" spans="1:19" x14ac:dyDescent="0.2">
      <c r="A303" s="1">
        <v>45398</v>
      </c>
      <c r="B303" s="7" t="s">
        <v>41</v>
      </c>
      <c r="C303" s="7" t="s">
        <v>32</v>
      </c>
      <c r="E303" s="7">
        <v>2</v>
      </c>
      <c r="F303" s="7">
        <v>60</v>
      </c>
      <c r="G303" s="7">
        <v>2</v>
      </c>
      <c r="I303" s="7">
        <f t="shared" si="21"/>
        <v>54.999999999999964</v>
      </c>
      <c r="J303" s="11">
        <v>0.4513888888888889</v>
      </c>
      <c r="K303" s="11">
        <v>0.48958333333333331</v>
      </c>
      <c r="L303">
        <f t="shared" si="22"/>
        <v>2</v>
      </c>
      <c r="M303" s="5">
        <f t="shared" si="23"/>
        <v>45398.451388888891</v>
      </c>
      <c r="N303" s="5">
        <f t="shared" si="24"/>
        <v>45398.489583333336</v>
      </c>
      <c r="O303" t="s">
        <v>56</v>
      </c>
      <c r="P303" t="s">
        <v>57</v>
      </c>
      <c r="Q303">
        <v>0</v>
      </c>
      <c r="R303">
        <v>0</v>
      </c>
      <c r="S303">
        <f t="shared" si="25"/>
        <v>45398</v>
      </c>
    </row>
    <row r="304" spans="1:19" x14ac:dyDescent="0.2">
      <c r="A304" s="1">
        <v>45398</v>
      </c>
      <c r="B304" s="7" t="s">
        <v>41</v>
      </c>
      <c r="C304" s="7" t="s">
        <v>32</v>
      </c>
      <c r="E304" s="7">
        <v>2</v>
      </c>
      <c r="F304" s="7">
        <v>60</v>
      </c>
      <c r="G304" s="7">
        <v>2</v>
      </c>
      <c r="I304" s="7">
        <f t="shared" si="21"/>
        <v>24.999999999999993</v>
      </c>
      <c r="J304" s="11">
        <v>0.39583333333333331</v>
      </c>
      <c r="K304" s="11">
        <v>0.41319444444444442</v>
      </c>
      <c r="L304">
        <f t="shared" si="22"/>
        <v>2</v>
      </c>
      <c r="M304" s="5">
        <f t="shared" si="23"/>
        <v>45398.395833333336</v>
      </c>
      <c r="N304" s="5">
        <f t="shared" si="24"/>
        <v>45398.413194444445</v>
      </c>
      <c r="O304" t="s">
        <v>56</v>
      </c>
      <c r="P304" t="s">
        <v>57</v>
      </c>
      <c r="Q304">
        <v>0</v>
      </c>
      <c r="R304">
        <v>0</v>
      </c>
      <c r="S304">
        <f t="shared" si="25"/>
        <v>45398</v>
      </c>
    </row>
    <row r="305" spans="1:19" x14ac:dyDescent="0.2">
      <c r="A305" s="1">
        <v>45398</v>
      </c>
      <c r="B305" s="7" t="s">
        <v>41</v>
      </c>
      <c r="C305" s="7" t="s">
        <v>32</v>
      </c>
      <c r="E305" s="7">
        <v>2</v>
      </c>
      <c r="F305" s="7">
        <v>60</v>
      </c>
      <c r="G305" s="7">
        <v>2</v>
      </c>
      <c r="I305" s="7">
        <f t="shared" si="21"/>
        <v>35.000000000000036</v>
      </c>
      <c r="J305" s="11">
        <v>0.57638888888888884</v>
      </c>
      <c r="K305" s="11">
        <v>0.60069444444444442</v>
      </c>
      <c r="L305">
        <f t="shared" si="22"/>
        <v>2</v>
      </c>
      <c r="M305" s="5">
        <f t="shared" si="23"/>
        <v>45398.576388888891</v>
      </c>
      <c r="N305" s="5">
        <f t="shared" si="24"/>
        <v>45398.600694444445</v>
      </c>
      <c r="O305" t="s">
        <v>56</v>
      </c>
      <c r="P305" t="s">
        <v>57</v>
      </c>
      <c r="Q305">
        <v>0</v>
      </c>
      <c r="R305">
        <v>0</v>
      </c>
      <c r="S305">
        <f t="shared" si="25"/>
        <v>45398</v>
      </c>
    </row>
    <row r="306" spans="1:19" x14ac:dyDescent="0.2">
      <c r="A306" s="1">
        <v>45398</v>
      </c>
      <c r="B306" s="7" t="s">
        <v>41</v>
      </c>
      <c r="C306" s="7" t="s">
        <v>32</v>
      </c>
      <c r="E306" s="7">
        <v>2</v>
      </c>
      <c r="F306" s="7">
        <v>60</v>
      </c>
      <c r="G306" s="7">
        <v>2</v>
      </c>
      <c r="I306" s="7">
        <f t="shared" si="21"/>
        <v>30.000000000000053</v>
      </c>
      <c r="J306" s="11">
        <v>0.63194444444444442</v>
      </c>
      <c r="K306" s="11">
        <v>0.65277777777777779</v>
      </c>
      <c r="L306">
        <f t="shared" si="22"/>
        <v>2</v>
      </c>
      <c r="M306" s="5">
        <f t="shared" si="23"/>
        <v>45398.631944444445</v>
      </c>
      <c r="N306" s="5">
        <f t="shared" si="24"/>
        <v>45398.652777777781</v>
      </c>
      <c r="O306" t="s">
        <v>56</v>
      </c>
      <c r="P306" t="s">
        <v>57</v>
      </c>
      <c r="Q306">
        <v>0</v>
      </c>
      <c r="R306">
        <v>0</v>
      </c>
      <c r="S306">
        <f t="shared" si="25"/>
        <v>45398</v>
      </c>
    </row>
    <row r="307" spans="1:19" x14ac:dyDescent="0.2">
      <c r="A307" s="1">
        <v>45398</v>
      </c>
      <c r="B307" s="7" t="s">
        <v>53</v>
      </c>
      <c r="C307" s="7" t="s">
        <v>38</v>
      </c>
      <c r="D307" s="15"/>
      <c r="E307" s="7">
        <v>1</v>
      </c>
      <c r="F307" s="7">
        <v>30</v>
      </c>
      <c r="G307" s="7">
        <v>2</v>
      </c>
      <c r="I307" s="7">
        <f t="shared" si="21"/>
        <v>0</v>
      </c>
      <c r="J307" s="11"/>
      <c r="K307" s="11"/>
      <c r="L307">
        <f t="shared" si="22"/>
        <v>0</v>
      </c>
      <c r="M307" s="5">
        <f t="shared" si="23"/>
        <v>0</v>
      </c>
      <c r="N307" s="5">
        <f t="shared" si="24"/>
        <v>0</v>
      </c>
      <c r="O307" t="s">
        <v>56</v>
      </c>
      <c r="P307" t="s">
        <v>57</v>
      </c>
      <c r="Q307">
        <v>0</v>
      </c>
      <c r="R307">
        <v>0</v>
      </c>
      <c r="S307">
        <f t="shared" si="25"/>
        <v>0</v>
      </c>
    </row>
    <row r="308" spans="1:19" x14ac:dyDescent="0.2">
      <c r="A308" s="1">
        <v>45398</v>
      </c>
      <c r="B308" s="7" t="s">
        <v>61</v>
      </c>
      <c r="C308" s="7" t="s">
        <v>73</v>
      </c>
      <c r="E308" s="7">
        <v>2</v>
      </c>
      <c r="F308" s="7">
        <v>60</v>
      </c>
      <c r="G308" s="7">
        <v>2</v>
      </c>
      <c r="I308" s="7">
        <f t="shared" si="21"/>
        <v>0</v>
      </c>
      <c r="J308" s="11"/>
      <c r="K308" s="11"/>
      <c r="L308">
        <f t="shared" si="22"/>
        <v>0</v>
      </c>
      <c r="M308" s="5">
        <f t="shared" si="23"/>
        <v>0</v>
      </c>
      <c r="N308" s="5">
        <f t="shared" si="24"/>
        <v>0</v>
      </c>
      <c r="O308" t="s">
        <v>56</v>
      </c>
      <c r="P308" t="s">
        <v>57</v>
      </c>
      <c r="Q308">
        <v>0</v>
      </c>
      <c r="R308">
        <v>0</v>
      </c>
      <c r="S308">
        <f t="shared" si="25"/>
        <v>0</v>
      </c>
    </row>
    <row r="309" spans="1:19" x14ac:dyDescent="0.2">
      <c r="A309" s="1">
        <v>45398</v>
      </c>
      <c r="B309" s="12" t="s">
        <v>79</v>
      </c>
      <c r="C309" s="12" t="s">
        <v>69</v>
      </c>
      <c r="E309" s="12">
        <v>1</v>
      </c>
      <c r="F309" s="12">
        <v>30</v>
      </c>
      <c r="G309" s="12">
        <v>2</v>
      </c>
      <c r="I309" s="7">
        <f t="shared" si="21"/>
        <v>0</v>
      </c>
      <c r="J309" s="11"/>
      <c r="K309" s="11"/>
      <c r="L309">
        <f t="shared" si="22"/>
        <v>0</v>
      </c>
      <c r="M309" s="5">
        <f t="shared" si="23"/>
        <v>0</v>
      </c>
      <c r="N309" s="5">
        <f t="shared" si="24"/>
        <v>0</v>
      </c>
      <c r="O309" t="s">
        <v>56</v>
      </c>
      <c r="P309" t="s">
        <v>57</v>
      </c>
      <c r="Q309">
        <v>0</v>
      </c>
      <c r="R309">
        <v>0</v>
      </c>
      <c r="S309">
        <f t="shared" si="25"/>
        <v>0</v>
      </c>
    </row>
    <row r="310" spans="1:19" x14ac:dyDescent="0.2">
      <c r="A310" s="1">
        <v>45398</v>
      </c>
      <c r="B310" s="12" t="s">
        <v>98</v>
      </c>
      <c r="C310" s="12" t="s">
        <v>32</v>
      </c>
      <c r="E310" s="12">
        <v>1</v>
      </c>
      <c r="F310" s="12">
        <v>30</v>
      </c>
      <c r="G310" s="12">
        <v>2</v>
      </c>
      <c r="I310" s="7">
        <f t="shared" si="21"/>
        <v>0</v>
      </c>
      <c r="J310" s="11"/>
      <c r="K310" s="11"/>
      <c r="L310">
        <f t="shared" si="22"/>
        <v>0</v>
      </c>
      <c r="M310" s="5">
        <f t="shared" si="23"/>
        <v>0</v>
      </c>
      <c r="N310" s="5">
        <f t="shared" si="24"/>
        <v>0</v>
      </c>
      <c r="O310" t="s">
        <v>56</v>
      </c>
      <c r="P310" t="s">
        <v>57</v>
      </c>
      <c r="Q310">
        <v>0</v>
      </c>
      <c r="R310">
        <v>0</v>
      </c>
      <c r="S310">
        <f t="shared" si="25"/>
        <v>0</v>
      </c>
    </row>
    <row r="311" spans="1:19" outlineLevel="1" x14ac:dyDescent="0.2">
      <c r="A311" s="1">
        <v>45398</v>
      </c>
      <c r="B311" s="12" t="s">
        <v>96</v>
      </c>
      <c r="C311" s="12" t="s">
        <v>72</v>
      </c>
      <c r="E311" s="12">
        <v>1</v>
      </c>
      <c r="F311" s="12">
        <v>30</v>
      </c>
      <c r="G311" s="12">
        <v>2</v>
      </c>
      <c r="I311" s="7">
        <f t="shared" si="21"/>
        <v>14.999999999999947</v>
      </c>
      <c r="J311" s="11">
        <v>0.67361111111111116</v>
      </c>
      <c r="K311" s="11">
        <v>0.68402777777777779</v>
      </c>
      <c r="L311">
        <f t="shared" si="22"/>
        <v>2</v>
      </c>
      <c r="M311" s="5">
        <f t="shared" si="23"/>
        <v>45398.673611111109</v>
      </c>
      <c r="N311" s="5">
        <f t="shared" si="24"/>
        <v>45398.684027777781</v>
      </c>
      <c r="O311" t="s">
        <v>56</v>
      </c>
      <c r="P311" t="s">
        <v>57</v>
      </c>
      <c r="Q311">
        <v>0</v>
      </c>
      <c r="R311">
        <v>0</v>
      </c>
      <c r="S311">
        <f t="shared" si="25"/>
        <v>45398</v>
      </c>
    </row>
    <row r="312" spans="1:19" x14ac:dyDescent="0.2">
      <c r="A312" s="1">
        <v>45398</v>
      </c>
      <c r="B312" s="12" t="s">
        <v>90</v>
      </c>
      <c r="C312" s="12" t="s">
        <v>32</v>
      </c>
      <c r="E312" s="12">
        <v>1</v>
      </c>
      <c r="F312" s="12">
        <v>60</v>
      </c>
      <c r="G312" s="12">
        <v>1</v>
      </c>
      <c r="I312" s="7">
        <f t="shared" si="21"/>
        <v>0</v>
      </c>
      <c r="J312" s="11"/>
      <c r="K312" s="11"/>
      <c r="L312">
        <f t="shared" si="22"/>
        <v>0</v>
      </c>
      <c r="M312" s="5">
        <f t="shared" si="23"/>
        <v>0</v>
      </c>
      <c r="N312" s="5">
        <f t="shared" si="24"/>
        <v>0</v>
      </c>
      <c r="O312" t="s">
        <v>56</v>
      </c>
      <c r="P312" t="s">
        <v>57</v>
      </c>
      <c r="Q312">
        <v>0</v>
      </c>
      <c r="R312">
        <v>0</v>
      </c>
      <c r="S312">
        <f t="shared" si="25"/>
        <v>0</v>
      </c>
    </row>
    <row r="313" spans="1:19" x14ac:dyDescent="0.2">
      <c r="A313" s="1">
        <v>45398</v>
      </c>
      <c r="B313" s="7" t="s">
        <v>43</v>
      </c>
      <c r="C313" s="7" t="s">
        <v>34</v>
      </c>
      <c r="E313" s="7">
        <v>0</v>
      </c>
      <c r="F313" s="7">
        <v>30</v>
      </c>
      <c r="G313" s="7">
        <v>0</v>
      </c>
      <c r="I313" s="7">
        <f t="shared" si="21"/>
        <v>25.000000000000071</v>
      </c>
      <c r="J313" s="11">
        <v>0.75694444444444442</v>
      </c>
      <c r="K313" s="11">
        <v>0.77430555555555558</v>
      </c>
      <c r="L313">
        <f>IF(I313&gt;0, G313, 0)</f>
        <v>0</v>
      </c>
      <c r="M313" s="5">
        <f t="shared" si="23"/>
        <v>45398.756944444445</v>
      </c>
      <c r="N313" s="5">
        <f t="shared" si="24"/>
        <v>45398.774305555555</v>
      </c>
      <c r="O313" t="s">
        <v>56</v>
      </c>
      <c r="P313" t="s">
        <v>58</v>
      </c>
      <c r="Q313">
        <v>0</v>
      </c>
      <c r="R313">
        <v>0</v>
      </c>
      <c r="S313">
        <f t="shared" si="25"/>
        <v>45398</v>
      </c>
    </row>
    <row r="314" spans="1:19" x14ac:dyDescent="0.2">
      <c r="A314" s="1">
        <v>45398</v>
      </c>
      <c r="B314" s="7" t="s">
        <v>33</v>
      </c>
      <c r="C314" s="7" t="s">
        <v>34</v>
      </c>
      <c r="E314" s="7">
        <v>0</v>
      </c>
      <c r="F314" s="7">
        <v>15</v>
      </c>
      <c r="G314" s="7">
        <v>0</v>
      </c>
      <c r="I314" s="7">
        <f t="shared" si="21"/>
        <v>9.9999999999999645</v>
      </c>
      <c r="J314" s="11">
        <v>0.38541666666666669</v>
      </c>
      <c r="K314" s="11">
        <v>0.3923611111111111</v>
      </c>
      <c r="L314">
        <f>IF(I314&gt;0, G314, 0)</f>
        <v>0</v>
      </c>
      <c r="M314" s="5">
        <f t="shared" si="23"/>
        <v>45398.385416666664</v>
      </c>
      <c r="N314" s="5">
        <f t="shared" si="24"/>
        <v>45398.392361111109</v>
      </c>
      <c r="O314" t="s">
        <v>56</v>
      </c>
      <c r="P314" t="s">
        <v>58</v>
      </c>
      <c r="Q314">
        <v>0</v>
      </c>
      <c r="R314">
        <v>0</v>
      </c>
      <c r="S314">
        <f t="shared" si="25"/>
        <v>45398</v>
      </c>
    </row>
    <row r="315" spans="1:19" x14ac:dyDescent="0.2">
      <c r="A315" s="1">
        <v>45398</v>
      </c>
      <c r="B315" s="7" t="s">
        <v>47</v>
      </c>
      <c r="C315" s="7" t="s">
        <v>34</v>
      </c>
      <c r="E315" s="7">
        <v>0</v>
      </c>
      <c r="F315" s="7">
        <v>25</v>
      </c>
      <c r="G315" s="7">
        <v>0</v>
      </c>
      <c r="I315" s="7">
        <f t="shared" si="21"/>
        <v>9.9999999999999645</v>
      </c>
      <c r="J315" s="11">
        <v>0.5625</v>
      </c>
      <c r="K315" s="11">
        <v>0.56944444444444442</v>
      </c>
      <c r="L315">
        <f>IF(I315&gt;0, G315, 0)</f>
        <v>0</v>
      </c>
      <c r="M315" s="5">
        <f t="shared" si="23"/>
        <v>45398.5625</v>
      </c>
      <c r="N315" s="5">
        <f t="shared" si="24"/>
        <v>45398.569444444445</v>
      </c>
      <c r="O315" t="s">
        <v>56</v>
      </c>
      <c r="P315" t="s">
        <v>58</v>
      </c>
      <c r="Q315">
        <v>0</v>
      </c>
      <c r="R315">
        <v>0</v>
      </c>
      <c r="S315">
        <f t="shared" si="25"/>
        <v>45398</v>
      </c>
    </row>
    <row r="316" spans="1:19" x14ac:dyDescent="0.2">
      <c r="A316" s="1">
        <v>45398</v>
      </c>
      <c r="B316" s="12" t="s">
        <v>97</v>
      </c>
      <c r="C316" s="12" t="s">
        <v>37</v>
      </c>
      <c r="E316" s="12">
        <v>1</v>
      </c>
      <c r="F316" s="12">
        <v>10</v>
      </c>
      <c r="G316" s="12">
        <v>6</v>
      </c>
      <c r="I316" s="7">
        <f t="shared" si="21"/>
        <v>0</v>
      </c>
      <c r="J316" s="11"/>
      <c r="K316" s="11"/>
      <c r="L316">
        <f>IF(I316&gt;0, G316, 0)</f>
        <v>0</v>
      </c>
      <c r="M316" s="5">
        <f t="shared" si="23"/>
        <v>0</v>
      </c>
      <c r="N316" s="5">
        <f t="shared" si="24"/>
        <v>0</v>
      </c>
      <c r="O316" t="s">
        <v>56</v>
      </c>
      <c r="P316" t="s">
        <v>57</v>
      </c>
      <c r="Q316">
        <v>0</v>
      </c>
      <c r="R316">
        <v>0</v>
      </c>
      <c r="S316">
        <f t="shared" si="25"/>
        <v>0</v>
      </c>
    </row>
    <row r="317" spans="1:19" outlineLevel="1" x14ac:dyDescent="0.2">
      <c r="A317" s="1">
        <v>45398</v>
      </c>
      <c r="B317" s="12" t="s">
        <v>102</v>
      </c>
      <c r="C317" s="12" t="s">
        <v>42</v>
      </c>
      <c r="E317" s="12">
        <v>1</v>
      </c>
      <c r="F317" s="12">
        <v>30</v>
      </c>
      <c r="G317" s="12">
        <v>2</v>
      </c>
      <c r="I317" s="7">
        <f t="shared" si="21"/>
        <v>19.999999999999929</v>
      </c>
      <c r="J317" s="11">
        <v>0.65277777777777779</v>
      </c>
      <c r="K317" s="11">
        <v>0.66666666666666663</v>
      </c>
      <c r="L317">
        <f>IF(I317&gt;0, G317, 0)</f>
        <v>2</v>
      </c>
      <c r="M317" s="5">
        <f t="shared" si="23"/>
        <v>45398.652777777781</v>
      </c>
      <c r="N317" s="5">
        <f t="shared" si="24"/>
        <v>45398.666666666664</v>
      </c>
      <c r="O317" t="s">
        <v>56</v>
      </c>
      <c r="P317" t="s">
        <v>57</v>
      </c>
      <c r="Q317">
        <v>0</v>
      </c>
      <c r="R317">
        <v>0</v>
      </c>
      <c r="S317">
        <f t="shared" si="25"/>
        <v>45398</v>
      </c>
    </row>
    <row r="318" spans="1:19" x14ac:dyDescent="0.2">
      <c r="A318" s="1">
        <v>45399</v>
      </c>
      <c r="B318" s="7" t="s">
        <v>48</v>
      </c>
      <c r="C318" s="7" t="s">
        <v>49</v>
      </c>
      <c r="E318" s="7">
        <v>4</v>
      </c>
      <c r="F318" s="7">
        <v>10</v>
      </c>
      <c r="G318" s="7">
        <v>24</v>
      </c>
      <c r="I318" s="7">
        <f t="shared" si="21"/>
        <v>0</v>
      </c>
      <c r="J318" s="11"/>
      <c r="K318" s="11"/>
      <c r="L318">
        <f t="shared" ref="L318:L349" si="26">IF(I318&gt;0, G318, 0)</f>
        <v>0</v>
      </c>
      <c r="M318" s="5">
        <f t="shared" si="23"/>
        <v>0</v>
      </c>
      <c r="N318" s="5">
        <f t="shared" si="24"/>
        <v>0</v>
      </c>
      <c r="O318" t="s">
        <v>56</v>
      </c>
      <c r="P318" t="s">
        <v>57</v>
      </c>
      <c r="Q318">
        <v>0</v>
      </c>
      <c r="R318">
        <v>0</v>
      </c>
      <c r="S318">
        <f t="shared" si="25"/>
        <v>0</v>
      </c>
    </row>
    <row r="319" spans="1:19" x14ac:dyDescent="0.2">
      <c r="A319" s="1">
        <v>45399</v>
      </c>
      <c r="B319" s="7" t="s">
        <v>44</v>
      </c>
      <c r="C319" s="7" t="s">
        <v>32</v>
      </c>
      <c r="E319" s="7">
        <v>5</v>
      </c>
      <c r="F319" s="7">
        <v>15</v>
      </c>
      <c r="G319" s="7">
        <v>20</v>
      </c>
      <c r="I319" s="7">
        <f t="shared" si="21"/>
        <v>5.0000000000000622</v>
      </c>
      <c r="J319" s="11">
        <v>0.38194444444444442</v>
      </c>
      <c r="K319" s="11">
        <v>0.38541666666666669</v>
      </c>
      <c r="L319">
        <f t="shared" si="26"/>
        <v>20</v>
      </c>
      <c r="M319" s="5">
        <f t="shared" si="23"/>
        <v>45399.381944444445</v>
      </c>
      <c r="N319" s="5">
        <f t="shared" si="24"/>
        <v>45399.385416666664</v>
      </c>
      <c r="O319" t="s">
        <v>56</v>
      </c>
      <c r="P319" t="s">
        <v>57</v>
      </c>
      <c r="Q319">
        <v>0</v>
      </c>
      <c r="R319">
        <v>0</v>
      </c>
      <c r="S319">
        <f t="shared" si="25"/>
        <v>45399</v>
      </c>
    </row>
    <row r="320" spans="1:19" x14ac:dyDescent="0.2">
      <c r="A320" s="1">
        <v>45399</v>
      </c>
      <c r="B320" s="7" t="s">
        <v>46</v>
      </c>
      <c r="C320" s="7" t="s">
        <v>46</v>
      </c>
      <c r="E320" s="7">
        <v>3</v>
      </c>
      <c r="F320" s="7">
        <v>10</v>
      </c>
      <c r="G320" s="7">
        <v>18</v>
      </c>
      <c r="I320" s="7">
        <f t="shared" si="21"/>
        <v>0</v>
      </c>
      <c r="J320" s="11"/>
      <c r="K320" s="11"/>
      <c r="L320">
        <f t="shared" si="26"/>
        <v>0</v>
      </c>
      <c r="M320" s="5">
        <f t="shared" si="23"/>
        <v>0</v>
      </c>
      <c r="N320" s="5">
        <f t="shared" si="24"/>
        <v>0</v>
      </c>
      <c r="O320" t="s">
        <v>56</v>
      </c>
      <c r="P320" t="s">
        <v>57</v>
      </c>
      <c r="Q320">
        <v>0</v>
      </c>
      <c r="R320">
        <v>0</v>
      </c>
      <c r="S320">
        <f t="shared" si="25"/>
        <v>0</v>
      </c>
    </row>
    <row r="321" spans="1:19" x14ac:dyDescent="0.2">
      <c r="A321" s="1">
        <v>45399</v>
      </c>
      <c r="B321" s="7" t="s">
        <v>62</v>
      </c>
      <c r="C321" s="7" t="s">
        <v>32</v>
      </c>
      <c r="E321" s="7">
        <v>3</v>
      </c>
      <c r="F321" s="7">
        <v>10</v>
      </c>
      <c r="G321" s="7">
        <v>18</v>
      </c>
      <c r="I321" s="7">
        <f t="shared" si="21"/>
        <v>4.9999999999999822</v>
      </c>
      <c r="J321" s="11">
        <v>0.77430555555555558</v>
      </c>
      <c r="K321" s="11">
        <v>0.77777777777777779</v>
      </c>
      <c r="L321">
        <f t="shared" si="26"/>
        <v>18</v>
      </c>
      <c r="M321" s="5">
        <f t="shared" si="23"/>
        <v>45399.774305555555</v>
      </c>
      <c r="N321" s="5">
        <f t="shared" si="24"/>
        <v>45399.777777777781</v>
      </c>
      <c r="O321" t="s">
        <v>56</v>
      </c>
      <c r="P321" t="s">
        <v>57</v>
      </c>
      <c r="Q321">
        <v>0</v>
      </c>
      <c r="R321">
        <v>0</v>
      </c>
      <c r="S321">
        <f t="shared" si="25"/>
        <v>45399</v>
      </c>
    </row>
    <row r="322" spans="1:19" x14ac:dyDescent="0.2">
      <c r="A322" s="1">
        <v>45399</v>
      </c>
      <c r="B322" s="12" t="s">
        <v>50</v>
      </c>
      <c r="C322" s="12" t="s">
        <v>35</v>
      </c>
      <c r="E322" s="12">
        <v>3</v>
      </c>
      <c r="F322" s="12">
        <v>10</v>
      </c>
      <c r="G322" s="12">
        <v>18</v>
      </c>
      <c r="I322" s="7">
        <f t="shared" ref="I322:I385" si="27">IF(J322=0, 0, (K322-J322)*1440)</f>
        <v>0</v>
      </c>
      <c r="J322" s="11"/>
      <c r="K322" s="11"/>
      <c r="L322">
        <f t="shared" si="26"/>
        <v>0</v>
      </c>
      <c r="M322" s="5">
        <f t="shared" ref="M322:M385" si="28">IF(I322=0,0,A322+J322)</f>
        <v>0</v>
      </c>
      <c r="N322" s="5">
        <f t="shared" ref="N322:N385" si="29">IF(I322&gt;0,A322+K322,0)</f>
        <v>0</v>
      </c>
      <c r="O322" t="s">
        <v>56</v>
      </c>
      <c r="P322" t="s">
        <v>57</v>
      </c>
      <c r="Q322">
        <v>0</v>
      </c>
      <c r="R322">
        <v>0</v>
      </c>
      <c r="S322">
        <f t="shared" si="25"/>
        <v>0</v>
      </c>
    </row>
    <row r="323" spans="1:19" x14ac:dyDescent="0.2">
      <c r="A323" s="1">
        <v>45399</v>
      </c>
      <c r="B323" s="7" t="s">
        <v>45</v>
      </c>
      <c r="C323" s="7" t="s">
        <v>45</v>
      </c>
      <c r="E323" s="7">
        <v>4</v>
      </c>
      <c r="F323" s="7">
        <v>15</v>
      </c>
      <c r="G323" s="7">
        <v>16</v>
      </c>
      <c r="I323" s="7">
        <f t="shared" si="27"/>
        <v>0</v>
      </c>
      <c r="J323" s="11"/>
      <c r="K323" s="11"/>
      <c r="L323">
        <f t="shared" si="26"/>
        <v>0</v>
      </c>
      <c r="M323" s="5">
        <f t="shared" si="28"/>
        <v>0</v>
      </c>
      <c r="N323" s="5">
        <f t="shared" si="29"/>
        <v>0</v>
      </c>
      <c r="O323" t="s">
        <v>56</v>
      </c>
      <c r="P323" t="s">
        <v>57</v>
      </c>
      <c r="Q323">
        <v>0</v>
      </c>
      <c r="R323">
        <v>0</v>
      </c>
      <c r="S323">
        <f t="shared" si="25"/>
        <v>0</v>
      </c>
    </row>
    <row r="324" spans="1:19" x14ac:dyDescent="0.2">
      <c r="A324" s="1">
        <v>45399</v>
      </c>
      <c r="B324" s="12" t="s">
        <v>70</v>
      </c>
      <c r="C324" s="12" t="s">
        <v>38</v>
      </c>
      <c r="E324" s="12">
        <v>5</v>
      </c>
      <c r="F324" s="12">
        <v>30</v>
      </c>
      <c r="G324" s="12">
        <v>10</v>
      </c>
      <c r="I324" s="7">
        <f t="shared" si="27"/>
        <v>0</v>
      </c>
      <c r="J324" s="11"/>
      <c r="K324" s="11"/>
      <c r="L324">
        <f t="shared" si="26"/>
        <v>0</v>
      </c>
      <c r="M324" s="5">
        <f t="shared" si="28"/>
        <v>0</v>
      </c>
      <c r="N324" s="5">
        <f t="shared" si="29"/>
        <v>0</v>
      </c>
      <c r="O324" t="s">
        <v>56</v>
      </c>
      <c r="P324" t="s">
        <v>57</v>
      </c>
      <c r="Q324">
        <v>0</v>
      </c>
      <c r="R324">
        <v>0</v>
      </c>
      <c r="S324">
        <f t="shared" si="25"/>
        <v>0</v>
      </c>
    </row>
    <row r="325" spans="1:19" x14ac:dyDescent="0.2">
      <c r="A325" s="1">
        <v>45399</v>
      </c>
      <c r="B325" s="7" t="s">
        <v>54</v>
      </c>
      <c r="C325" s="7" t="s">
        <v>32</v>
      </c>
      <c r="E325" s="7">
        <v>4</v>
      </c>
      <c r="F325" s="7">
        <v>30</v>
      </c>
      <c r="G325" s="7">
        <v>8</v>
      </c>
      <c r="I325" s="7">
        <f t="shared" si="27"/>
        <v>0</v>
      </c>
      <c r="J325" s="11"/>
      <c r="K325" s="11"/>
      <c r="L325">
        <f t="shared" si="26"/>
        <v>0</v>
      </c>
      <c r="M325" s="5">
        <f t="shared" si="28"/>
        <v>0</v>
      </c>
      <c r="N325" s="5">
        <f t="shared" si="29"/>
        <v>0</v>
      </c>
      <c r="O325" t="s">
        <v>56</v>
      </c>
      <c r="P325" t="s">
        <v>57</v>
      </c>
      <c r="Q325">
        <v>0</v>
      </c>
      <c r="R325">
        <v>0</v>
      </c>
      <c r="S325">
        <f t="shared" si="25"/>
        <v>0</v>
      </c>
    </row>
    <row r="326" spans="1:19" x14ac:dyDescent="0.2">
      <c r="A326" s="1">
        <v>45399</v>
      </c>
      <c r="B326" s="7" t="s">
        <v>63</v>
      </c>
      <c r="C326" s="7" t="s">
        <v>32</v>
      </c>
      <c r="E326" s="7">
        <v>2</v>
      </c>
      <c r="F326" s="7">
        <v>15</v>
      </c>
      <c r="G326" s="7">
        <v>8</v>
      </c>
      <c r="I326" s="7">
        <f t="shared" si="27"/>
        <v>0</v>
      </c>
      <c r="J326" s="11"/>
      <c r="K326" s="11"/>
      <c r="L326">
        <f t="shared" si="26"/>
        <v>0</v>
      </c>
      <c r="M326" s="5">
        <f t="shared" si="28"/>
        <v>0</v>
      </c>
      <c r="N326" s="5">
        <f t="shared" si="29"/>
        <v>0</v>
      </c>
      <c r="O326" t="s">
        <v>56</v>
      </c>
      <c r="P326" t="s">
        <v>57</v>
      </c>
      <c r="Q326">
        <v>0</v>
      </c>
      <c r="R326">
        <v>0</v>
      </c>
      <c r="S326">
        <f t="shared" si="25"/>
        <v>0</v>
      </c>
    </row>
    <row r="327" spans="1:19" x14ac:dyDescent="0.2">
      <c r="A327" s="1">
        <v>45399</v>
      </c>
      <c r="B327" s="12" t="s">
        <v>51</v>
      </c>
      <c r="C327" s="12" t="s">
        <v>37</v>
      </c>
      <c r="E327" s="12">
        <v>2</v>
      </c>
      <c r="F327" s="12">
        <v>15</v>
      </c>
      <c r="G327" s="12">
        <v>8</v>
      </c>
      <c r="I327" s="7">
        <f t="shared" si="27"/>
        <v>0</v>
      </c>
      <c r="J327" s="11"/>
      <c r="K327" s="11"/>
      <c r="L327">
        <f t="shared" si="26"/>
        <v>0</v>
      </c>
      <c r="M327" s="5">
        <f t="shared" si="28"/>
        <v>0</v>
      </c>
      <c r="N327" s="5">
        <f t="shared" si="29"/>
        <v>0</v>
      </c>
      <c r="O327" t="s">
        <v>56</v>
      </c>
      <c r="P327" t="s">
        <v>57</v>
      </c>
      <c r="Q327">
        <v>0</v>
      </c>
      <c r="R327">
        <v>0</v>
      </c>
      <c r="S327">
        <f t="shared" si="25"/>
        <v>0</v>
      </c>
    </row>
    <row r="328" spans="1:19" x14ac:dyDescent="0.2">
      <c r="A328" s="1">
        <v>45399</v>
      </c>
      <c r="B328" s="12" t="s">
        <v>95</v>
      </c>
      <c r="C328" s="12" t="s">
        <v>32</v>
      </c>
      <c r="E328" s="12">
        <v>4</v>
      </c>
      <c r="F328" s="12">
        <v>30</v>
      </c>
      <c r="G328" s="12">
        <v>8</v>
      </c>
      <c r="I328" s="7">
        <f t="shared" si="27"/>
        <v>99.999999999999972</v>
      </c>
      <c r="J328" s="11">
        <v>0.59722222222222221</v>
      </c>
      <c r="K328" s="11">
        <v>0.66666666666666663</v>
      </c>
      <c r="L328">
        <f t="shared" si="26"/>
        <v>8</v>
      </c>
      <c r="M328" s="5">
        <f t="shared" si="28"/>
        <v>45399.597222222219</v>
      </c>
      <c r="N328" s="5">
        <f t="shared" si="29"/>
        <v>45399.666666666664</v>
      </c>
      <c r="O328" t="s">
        <v>56</v>
      </c>
      <c r="P328" t="s">
        <v>57</v>
      </c>
      <c r="Q328">
        <v>0</v>
      </c>
      <c r="R328">
        <v>0</v>
      </c>
      <c r="S328">
        <f t="shared" si="25"/>
        <v>45399</v>
      </c>
    </row>
    <row r="329" spans="1:19" x14ac:dyDescent="0.2">
      <c r="A329" s="1">
        <v>45399</v>
      </c>
      <c r="B329" s="12" t="s">
        <v>77</v>
      </c>
      <c r="C329" s="12" t="s">
        <v>32</v>
      </c>
      <c r="E329" s="12">
        <v>2</v>
      </c>
      <c r="F329" s="12">
        <v>20</v>
      </c>
      <c r="G329" s="12">
        <v>6</v>
      </c>
      <c r="I329" s="7">
        <f t="shared" si="27"/>
        <v>0</v>
      </c>
      <c r="J329" s="11"/>
      <c r="K329" s="11"/>
      <c r="L329">
        <f t="shared" si="26"/>
        <v>0</v>
      </c>
      <c r="M329" s="5">
        <f t="shared" si="28"/>
        <v>0</v>
      </c>
      <c r="N329" s="5">
        <f t="shared" si="29"/>
        <v>0</v>
      </c>
      <c r="O329" t="s">
        <v>56</v>
      </c>
      <c r="P329" t="s">
        <v>57</v>
      </c>
      <c r="Q329">
        <v>0</v>
      </c>
      <c r="R329">
        <v>0</v>
      </c>
      <c r="S329">
        <f t="shared" si="25"/>
        <v>0</v>
      </c>
    </row>
    <row r="330" spans="1:19" x14ac:dyDescent="0.2">
      <c r="A330" s="1">
        <v>45399</v>
      </c>
      <c r="B330" s="12" t="s">
        <v>92</v>
      </c>
      <c r="C330" s="12" t="s">
        <v>32</v>
      </c>
      <c r="E330" s="12">
        <v>2</v>
      </c>
      <c r="F330" s="12">
        <v>20</v>
      </c>
      <c r="G330" s="12">
        <v>6</v>
      </c>
      <c r="I330" s="7">
        <f t="shared" si="27"/>
        <v>0</v>
      </c>
      <c r="J330" s="11"/>
      <c r="K330" s="11"/>
      <c r="L330">
        <f t="shared" si="26"/>
        <v>0</v>
      </c>
      <c r="M330" s="5">
        <f t="shared" si="28"/>
        <v>0</v>
      </c>
      <c r="N330" s="5">
        <f t="shared" si="29"/>
        <v>0</v>
      </c>
      <c r="O330" t="s">
        <v>56</v>
      </c>
      <c r="P330" t="s">
        <v>57</v>
      </c>
      <c r="Q330">
        <v>0</v>
      </c>
      <c r="R330">
        <v>0</v>
      </c>
      <c r="S330">
        <f t="shared" si="25"/>
        <v>0</v>
      </c>
    </row>
    <row r="331" spans="1:19" x14ac:dyDescent="0.2">
      <c r="A331" s="1">
        <v>45399</v>
      </c>
      <c r="B331" s="12" t="s">
        <v>55</v>
      </c>
      <c r="C331" s="12" t="s">
        <v>35</v>
      </c>
      <c r="D331" t="s">
        <v>101</v>
      </c>
      <c r="E331" s="12">
        <v>3</v>
      </c>
      <c r="F331" s="12">
        <v>30</v>
      </c>
      <c r="G331" s="12">
        <v>6</v>
      </c>
      <c r="I331" s="7">
        <f t="shared" si="27"/>
        <v>35.000000000000036</v>
      </c>
      <c r="J331" s="11">
        <v>0.74652777777777779</v>
      </c>
      <c r="K331" s="11">
        <v>0.77083333333333337</v>
      </c>
      <c r="L331">
        <f t="shared" si="26"/>
        <v>6</v>
      </c>
      <c r="M331" s="5">
        <f t="shared" si="28"/>
        <v>45399.746527777781</v>
      </c>
      <c r="N331" s="5">
        <f t="shared" si="29"/>
        <v>45399.770833333336</v>
      </c>
      <c r="O331" t="s">
        <v>56</v>
      </c>
      <c r="P331" t="s">
        <v>57</v>
      </c>
      <c r="Q331">
        <v>0</v>
      </c>
      <c r="R331">
        <v>0</v>
      </c>
      <c r="S331">
        <f t="shared" si="25"/>
        <v>45399</v>
      </c>
    </row>
    <row r="332" spans="1:19" x14ac:dyDescent="0.2">
      <c r="A332" s="1">
        <v>45399</v>
      </c>
      <c r="B332" s="12" t="s">
        <v>55</v>
      </c>
      <c r="C332" s="12" t="s">
        <v>35</v>
      </c>
      <c r="D332" t="s">
        <v>101</v>
      </c>
      <c r="E332" s="12">
        <v>3</v>
      </c>
      <c r="F332" s="12">
        <v>30</v>
      </c>
      <c r="G332" s="12">
        <v>6</v>
      </c>
      <c r="I332" s="7">
        <f t="shared" si="27"/>
        <v>10.000000000000124</v>
      </c>
      <c r="J332" s="11">
        <v>0.70138888888888884</v>
      </c>
      <c r="K332" s="11">
        <v>0.70833333333333337</v>
      </c>
      <c r="L332">
        <f t="shared" si="26"/>
        <v>6</v>
      </c>
      <c r="M332" s="5">
        <f t="shared" si="28"/>
        <v>45399.701388888891</v>
      </c>
      <c r="N332" s="5">
        <f t="shared" si="29"/>
        <v>45399.708333333336</v>
      </c>
      <c r="O332" t="s">
        <v>56</v>
      </c>
      <c r="P332" t="s">
        <v>57</v>
      </c>
      <c r="Q332">
        <v>0</v>
      </c>
      <c r="R332">
        <v>0</v>
      </c>
      <c r="S332">
        <f t="shared" si="25"/>
        <v>45399</v>
      </c>
    </row>
    <row r="333" spans="1:19" x14ac:dyDescent="0.2">
      <c r="A333" s="1">
        <v>45399</v>
      </c>
      <c r="B333" s="12" t="s">
        <v>97</v>
      </c>
      <c r="C333" s="12" t="s">
        <v>37</v>
      </c>
      <c r="E333" s="12">
        <v>1</v>
      </c>
      <c r="F333" s="12">
        <v>10</v>
      </c>
      <c r="G333" s="12">
        <v>6</v>
      </c>
      <c r="I333" s="7">
        <f t="shared" si="27"/>
        <v>0</v>
      </c>
      <c r="J333" s="11"/>
      <c r="K333" s="11"/>
      <c r="L333">
        <f t="shared" si="26"/>
        <v>0</v>
      </c>
      <c r="M333" s="5">
        <f t="shared" si="28"/>
        <v>0</v>
      </c>
      <c r="N333" s="5">
        <f t="shared" si="29"/>
        <v>0</v>
      </c>
      <c r="O333" t="s">
        <v>56</v>
      </c>
      <c r="P333" t="s">
        <v>57</v>
      </c>
      <c r="Q333">
        <v>0</v>
      </c>
      <c r="R333">
        <v>0</v>
      </c>
      <c r="S333">
        <f t="shared" si="25"/>
        <v>0</v>
      </c>
    </row>
    <row r="334" spans="1:19" x14ac:dyDescent="0.2">
      <c r="A334" s="1">
        <v>45399</v>
      </c>
      <c r="B334" s="7" t="s">
        <v>39</v>
      </c>
      <c r="C334" s="7" t="s">
        <v>40</v>
      </c>
      <c r="E334" s="7">
        <v>2</v>
      </c>
      <c r="F334" s="7">
        <v>30</v>
      </c>
      <c r="G334" s="7">
        <v>5</v>
      </c>
      <c r="I334" s="7">
        <f t="shared" si="27"/>
        <v>30.000000000000053</v>
      </c>
      <c r="J334" s="11">
        <v>0.77777777777777779</v>
      </c>
      <c r="K334" s="11">
        <v>0.79861111111111116</v>
      </c>
      <c r="L334">
        <f t="shared" si="26"/>
        <v>5</v>
      </c>
      <c r="M334" s="5">
        <f t="shared" si="28"/>
        <v>45399.777777777781</v>
      </c>
      <c r="N334" s="5">
        <f t="shared" si="29"/>
        <v>45399.798611111109</v>
      </c>
      <c r="O334" t="s">
        <v>56</v>
      </c>
      <c r="P334" t="s">
        <v>57</v>
      </c>
      <c r="Q334">
        <v>0</v>
      </c>
      <c r="R334">
        <v>0</v>
      </c>
      <c r="S334">
        <f t="shared" si="25"/>
        <v>45399</v>
      </c>
    </row>
    <row r="335" spans="1:19" x14ac:dyDescent="0.2">
      <c r="A335" s="1">
        <v>45399</v>
      </c>
      <c r="B335" s="12" t="s">
        <v>36</v>
      </c>
      <c r="C335" s="12" t="s">
        <v>37</v>
      </c>
      <c r="D335" t="s">
        <v>94</v>
      </c>
      <c r="E335" s="12">
        <v>5</v>
      </c>
      <c r="F335" s="12">
        <v>60</v>
      </c>
      <c r="G335" s="12">
        <v>5</v>
      </c>
      <c r="I335" s="7">
        <f t="shared" si="27"/>
        <v>70.000000000000071</v>
      </c>
      <c r="J335" s="11">
        <v>0.50694444444444442</v>
      </c>
      <c r="K335" s="11">
        <v>0.55555555555555558</v>
      </c>
      <c r="L335">
        <f t="shared" si="26"/>
        <v>5</v>
      </c>
      <c r="M335" s="5">
        <f t="shared" si="28"/>
        <v>45399.506944444445</v>
      </c>
      <c r="N335" s="5">
        <f t="shared" si="29"/>
        <v>45399.555555555555</v>
      </c>
      <c r="O335" t="s">
        <v>56</v>
      </c>
      <c r="P335" t="s">
        <v>71</v>
      </c>
      <c r="Q335">
        <v>0</v>
      </c>
      <c r="R335">
        <v>0</v>
      </c>
      <c r="S335">
        <f t="shared" si="25"/>
        <v>45399</v>
      </c>
    </row>
    <row r="336" spans="1:19" x14ac:dyDescent="0.2">
      <c r="A336" s="1">
        <v>45399</v>
      </c>
      <c r="B336" s="12" t="s">
        <v>36</v>
      </c>
      <c r="C336" s="12" t="s">
        <v>37</v>
      </c>
      <c r="E336" s="12">
        <v>5</v>
      </c>
      <c r="F336" s="12">
        <v>60</v>
      </c>
      <c r="G336" s="12">
        <v>5</v>
      </c>
      <c r="I336" s="7">
        <f t="shared" si="27"/>
        <v>20.000000000000007</v>
      </c>
      <c r="J336" s="11">
        <v>0.33333333333333331</v>
      </c>
      <c r="K336" s="11">
        <v>0.34722222222222221</v>
      </c>
      <c r="L336">
        <f t="shared" si="26"/>
        <v>5</v>
      </c>
      <c r="M336" s="5">
        <f t="shared" si="28"/>
        <v>45399.333333333336</v>
      </c>
      <c r="N336" s="5">
        <f t="shared" si="29"/>
        <v>45399.347222222219</v>
      </c>
      <c r="O336" t="s">
        <v>56</v>
      </c>
      <c r="P336" t="s">
        <v>71</v>
      </c>
      <c r="Q336">
        <v>0</v>
      </c>
      <c r="R336">
        <v>0</v>
      </c>
      <c r="S336">
        <f t="shared" si="25"/>
        <v>45399</v>
      </c>
    </row>
    <row r="337" spans="1:19" x14ac:dyDescent="0.2">
      <c r="A337" s="1">
        <v>45399</v>
      </c>
      <c r="B337" s="12" t="s">
        <v>36</v>
      </c>
      <c r="C337" s="12" t="s">
        <v>37</v>
      </c>
      <c r="E337" s="12">
        <v>5</v>
      </c>
      <c r="F337" s="12">
        <v>60</v>
      </c>
      <c r="G337" s="12">
        <v>5</v>
      </c>
      <c r="I337" s="7">
        <f t="shared" si="27"/>
        <v>29.999999999999893</v>
      </c>
      <c r="J337" s="11">
        <v>0.95833333333333337</v>
      </c>
      <c r="K337" s="11">
        <v>0.97916666666666663</v>
      </c>
      <c r="L337">
        <f t="shared" si="26"/>
        <v>5</v>
      </c>
      <c r="M337" s="5">
        <f t="shared" si="28"/>
        <v>45399.958333333336</v>
      </c>
      <c r="N337" s="5">
        <f t="shared" si="29"/>
        <v>45399.979166666664</v>
      </c>
      <c r="O337" t="s">
        <v>56</v>
      </c>
      <c r="P337" t="s">
        <v>71</v>
      </c>
      <c r="Q337">
        <v>0</v>
      </c>
      <c r="R337">
        <v>0</v>
      </c>
      <c r="S337">
        <f t="shared" si="25"/>
        <v>45399</v>
      </c>
    </row>
    <row r="338" spans="1:19" x14ac:dyDescent="0.2">
      <c r="A338" s="1">
        <v>45399</v>
      </c>
      <c r="B338" s="12" t="s">
        <v>36</v>
      </c>
      <c r="C338" s="12" t="s">
        <v>37</v>
      </c>
      <c r="E338" s="12">
        <v>5</v>
      </c>
      <c r="F338" s="12">
        <v>60</v>
      </c>
      <c r="G338" s="12">
        <v>5</v>
      </c>
      <c r="I338" s="7">
        <f t="shared" si="27"/>
        <v>120.00000000000006</v>
      </c>
      <c r="J338" s="11">
        <v>0.75694444444444442</v>
      </c>
      <c r="K338" s="11">
        <v>0.84027777777777779</v>
      </c>
      <c r="L338">
        <f t="shared" si="26"/>
        <v>5</v>
      </c>
      <c r="M338" s="5">
        <f t="shared" si="28"/>
        <v>45399.756944444445</v>
      </c>
      <c r="N338" s="5">
        <f t="shared" si="29"/>
        <v>45399.840277777781</v>
      </c>
      <c r="O338" t="s">
        <v>56</v>
      </c>
      <c r="P338" t="s">
        <v>71</v>
      </c>
      <c r="Q338">
        <v>0</v>
      </c>
      <c r="R338">
        <v>0</v>
      </c>
      <c r="S338">
        <f t="shared" si="25"/>
        <v>45399</v>
      </c>
    </row>
    <row r="339" spans="1:19" x14ac:dyDescent="0.2">
      <c r="A339" s="1">
        <v>45399</v>
      </c>
      <c r="B339" s="7" t="s">
        <v>65</v>
      </c>
      <c r="C339" s="7" t="s">
        <v>37</v>
      </c>
      <c r="E339" s="7">
        <v>5</v>
      </c>
      <c r="F339" s="7">
        <v>60</v>
      </c>
      <c r="G339" s="7">
        <v>5</v>
      </c>
      <c r="I339" s="7">
        <f t="shared" si="27"/>
        <v>24.999999999999993</v>
      </c>
      <c r="J339" s="11">
        <v>0.40625</v>
      </c>
      <c r="K339" s="11">
        <v>0.4236111111111111</v>
      </c>
      <c r="L339">
        <f t="shared" si="26"/>
        <v>5</v>
      </c>
      <c r="M339" s="5">
        <f t="shared" si="28"/>
        <v>45399.40625</v>
      </c>
      <c r="N339" s="5">
        <f t="shared" si="29"/>
        <v>45399.423611111109</v>
      </c>
      <c r="O339" t="s">
        <v>56</v>
      </c>
      <c r="P339" t="s">
        <v>71</v>
      </c>
      <c r="Q339">
        <v>0</v>
      </c>
      <c r="R339">
        <v>0</v>
      </c>
      <c r="S339">
        <f t="shared" si="25"/>
        <v>45399</v>
      </c>
    </row>
    <row r="340" spans="1:19" x14ac:dyDescent="0.2">
      <c r="A340" s="1">
        <v>45399</v>
      </c>
      <c r="B340" s="7" t="s">
        <v>65</v>
      </c>
      <c r="C340" s="7" t="s">
        <v>37</v>
      </c>
      <c r="E340" s="7">
        <v>5</v>
      </c>
      <c r="F340" s="7">
        <v>60</v>
      </c>
      <c r="G340" s="7">
        <v>5</v>
      </c>
      <c r="I340" s="7">
        <f t="shared" si="27"/>
        <v>49.999999999999986</v>
      </c>
      <c r="J340" s="11">
        <v>0.70833333333333337</v>
      </c>
      <c r="K340" s="11">
        <v>0.74305555555555558</v>
      </c>
      <c r="L340">
        <f t="shared" si="26"/>
        <v>5</v>
      </c>
      <c r="M340" s="5">
        <f t="shared" si="28"/>
        <v>45399.708333333336</v>
      </c>
      <c r="N340" s="5">
        <f t="shared" si="29"/>
        <v>45399.743055555555</v>
      </c>
      <c r="O340" t="s">
        <v>56</v>
      </c>
      <c r="P340" t="s">
        <v>71</v>
      </c>
      <c r="Q340">
        <v>0</v>
      </c>
      <c r="R340">
        <v>0</v>
      </c>
      <c r="S340">
        <f t="shared" ref="S340:S403" si="30">IF(I340&gt;0, A340, 0)</f>
        <v>45399</v>
      </c>
    </row>
    <row r="341" spans="1:19" x14ac:dyDescent="0.2">
      <c r="A341" s="1">
        <v>45399</v>
      </c>
      <c r="B341" s="7" t="s">
        <v>65</v>
      </c>
      <c r="C341" s="7" t="s">
        <v>37</v>
      </c>
      <c r="E341" s="7">
        <v>5</v>
      </c>
      <c r="F341" s="7">
        <v>60</v>
      </c>
      <c r="G341" s="7">
        <v>5</v>
      </c>
      <c r="I341" s="7">
        <f t="shared" si="27"/>
        <v>59.999999999999943</v>
      </c>
      <c r="J341" s="11">
        <v>0.55555555555555558</v>
      </c>
      <c r="K341" s="11">
        <v>0.59722222222222221</v>
      </c>
      <c r="L341">
        <f t="shared" si="26"/>
        <v>5</v>
      </c>
      <c r="M341" s="5">
        <f t="shared" si="28"/>
        <v>45399.555555555555</v>
      </c>
      <c r="N341" s="5">
        <f t="shared" si="29"/>
        <v>45399.597222222219</v>
      </c>
      <c r="O341" t="s">
        <v>56</v>
      </c>
      <c r="P341" t="s">
        <v>71</v>
      </c>
      <c r="Q341">
        <v>0</v>
      </c>
      <c r="R341">
        <v>0</v>
      </c>
      <c r="S341">
        <f t="shared" si="30"/>
        <v>45399</v>
      </c>
    </row>
    <row r="342" spans="1:19" x14ac:dyDescent="0.2">
      <c r="A342" s="1">
        <v>45399</v>
      </c>
      <c r="B342" s="12" t="s">
        <v>36</v>
      </c>
      <c r="C342" s="12" t="s">
        <v>37</v>
      </c>
      <c r="D342" t="s">
        <v>94</v>
      </c>
      <c r="E342" s="12">
        <v>4</v>
      </c>
      <c r="F342" s="12">
        <v>60</v>
      </c>
      <c r="G342" s="12">
        <v>4</v>
      </c>
      <c r="I342" s="7">
        <f t="shared" si="27"/>
        <v>35.000000000000036</v>
      </c>
      <c r="J342" s="11">
        <v>0.38194444444444442</v>
      </c>
      <c r="K342" s="11">
        <v>0.40625</v>
      </c>
      <c r="L342">
        <f t="shared" si="26"/>
        <v>4</v>
      </c>
      <c r="M342" s="5">
        <f t="shared" si="28"/>
        <v>45399.381944444445</v>
      </c>
      <c r="N342" s="5">
        <f t="shared" si="29"/>
        <v>45399.40625</v>
      </c>
      <c r="O342" t="s">
        <v>56</v>
      </c>
      <c r="P342" t="s">
        <v>71</v>
      </c>
      <c r="Q342">
        <v>0</v>
      </c>
      <c r="R342">
        <v>0</v>
      </c>
      <c r="S342">
        <f t="shared" si="30"/>
        <v>45399</v>
      </c>
    </row>
    <row r="343" spans="1:19" x14ac:dyDescent="0.2">
      <c r="A343" s="1">
        <v>45399</v>
      </c>
      <c r="B343" s="12" t="s">
        <v>36</v>
      </c>
      <c r="C343" s="12" t="s">
        <v>37</v>
      </c>
      <c r="D343" t="s">
        <v>94</v>
      </c>
      <c r="E343" s="12">
        <v>4</v>
      </c>
      <c r="F343" s="12">
        <v>60</v>
      </c>
      <c r="G343" s="12">
        <v>4</v>
      </c>
      <c r="I343" s="7">
        <f t="shared" si="27"/>
        <v>49.999999999999986</v>
      </c>
      <c r="J343" s="11">
        <v>0.66666666666666663</v>
      </c>
      <c r="K343" s="11">
        <v>0.70138888888888884</v>
      </c>
      <c r="L343">
        <f t="shared" si="26"/>
        <v>4</v>
      </c>
      <c r="M343" s="5">
        <f t="shared" si="28"/>
        <v>45399.666666666664</v>
      </c>
      <c r="N343" s="5">
        <f t="shared" si="29"/>
        <v>45399.701388888891</v>
      </c>
      <c r="O343" t="s">
        <v>56</v>
      </c>
      <c r="P343" t="s">
        <v>71</v>
      </c>
      <c r="Q343">
        <v>0</v>
      </c>
      <c r="R343">
        <v>0</v>
      </c>
      <c r="S343">
        <f t="shared" si="30"/>
        <v>45399</v>
      </c>
    </row>
    <row r="344" spans="1:19" x14ac:dyDescent="0.2">
      <c r="A344" s="1">
        <v>45399</v>
      </c>
      <c r="B344" s="7" t="s">
        <v>52</v>
      </c>
      <c r="C344" s="7" t="s">
        <v>32</v>
      </c>
      <c r="E344" s="7">
        <v>2</v>
      </c>
      <c r="F344" s="7">
        <v>30</v>
      </c>
      <c r="G344" s="7">
        <v>4</v>
      </c>
      <c r="I344" s="7">
        <f t="shared" si="27"/>
        <v>0</v>
      </c>
      <c r="J344" s="11"/>
      <c r="K344" s="11"/>
      <c r="L344">
        <f t="shared" si="26"/>
        <v>0</v>
      </c>
      <c r="M344" s="5">
        <f t="shared" si="28"/>
        <v>0</v>
      </c>
      <c r="N344" s="5">
        <f t="shared" si="29"/>
        <v>0</v>
      </c>
      <c r="O344" t="s">
        <v>56</v>
      </c>
      <c r="P344" t="s">
        <v>57</v>
      </c>
      <c r="Q344">
        <v>0</v>
      </c>
      <c r="R344">
        <v>0</v>
      </c>
      <c r="S344">
        <f t="shared" si="30"/>
        <v>0</v>
      </c>
    </row>
    <row r="345" spans="1:19" x14ac:dyDescent="0.2">
      <c r="A345" s="1">
        <v>45399</v>
      </c>
      <c r="B345" s="12" t="s">
        <v>68</v>
      </c>
      <c r="C345" s="12" t="s">
        <v>38</v>
      </c>
      <c r="E345" s="12">
        <v>2</v>
      </c>
      <c r="F345" s="12">
        <v>30</v>
      </c>
      <c r="G345" s="12">
        <v>4</v>
      </c>
      <c r="I345" s="7">
        <f t="shared" si="27"/>
        <v>0</v>
      </c>
      <c r="L345">
        <f t="shared" si="26"/>
        <v>0</v>
      </c>
      <c r="M345" s="5">
        <f t="shared" si="28"/>
        <v>0</v>
      </c>
      <c r="N345" s="5">
        <f t="shared" si="29"/>
        <v>0</v>
      </c>
      <c r="O345" t="s">
        <v>56</v>
      </c>
      <c r="P345" t="s">
        <v>57</v>
      </c>
      <c r="Q345">
        <v>0</v>
      </c>
      <c r="R345">
        <v>0</v>
      </c>
      <c r="S345">
        <f t="shared" si="30"/>
        <v>0</v>
      </c>
    </row>
    <row r="346" spans="1:19" x14ac:dyDescent="0.2">
      <c r="A346" s="1">
        <v>45399</v>
      </c>
      <c r="B346" s="7" t="s">
        <v>41</v>
      </c>
      <c r="C346" s="7" t="s">
        <v>32</v>
      </c>
      <c r="E346" s="7">
        <v>4</v>
      </c>
      <c r="F346" s="7">
        <v>60</v>
      </c>
      <c r="G346" s="7">
        <v>4</v>
      </c>
      <c r="I346" s="7">
        <f t="shared" si="27"/>
        <v>0</v>
      </c>
      <c r="J346" s="11"/>
      <c r="K346" s="11"/>
      <c r="L346">
        <f t="shared" si="26"/>
        <v>0</v>
      </c>
      <c r="M346" s="5">
        <f t="shared" si="28"/>
        <v>0</v>
      </c>
      <c r="N346" s="5">
        <f t="shared" si="29"/>
        <v>0</v>
      </c>
      <c r="O346" t="s">
        <v>56</v>
      </c>
      <c r="P346" t="s">
        <v>57</v>
      </c>
      <c r="Q346">
        <v>0</v>
      </c>
      <c r="R346">
        <v>0</v>
      </c>
      <c r="S346">
        <f t="shared" si="30"/>
        <v>0</v>
      </c>
    </row>
    <row r="347" spans="1:19" x14ac:dyDescent="0.2">
      <c r="A347" s="1">
        <v>45399</v>
      </c>
      <c r="B347" s="12" t="s">
        <v>84</v>
      </c>
      <c r="C347" s="12" t="s">
        <v>32</v>
      </c>
      <c r="E347" s="12">
        <v>2</v>
      </c>
      <c r="F347" s="12">
        <v>30</v>
      </c>
      <c r="G347" s="12">
        <v>4</v>
      </c>
      <c r="I347" s="7">
        <f t="shared" si="27"/>
        <v>0</v>
      </c>
      <c r="J347" s="11"/>
      <c r="K347" s="11"/>
      <c r="L347">
        <f t="shared" si="26"/>
        <v>0</v>
      </c>
      <c r="M347" s="5">
        <f t="shared" si="28"/>
        <v>0</v>
      </c>
      <c r="N347" s="5">
        <f t="shared" si="29"/>
        <v>0</v>
      </c>
      <c r="O347" t="s">
        <v>56</v>
      </c>
      <c r="P347" t="s">
        <v>57</v>
      </c>
      <c r="Q347">
        <v>0</v>
      </c>
      <c r="R347">
        <v>0</v>
      </c>
      <c r="S347">
        <f t="shared" si="30"/>
        <v>0</v>
      </c>
    </row>
    <row r="348" spans="1:19" x14ac:dyDescent="0.2">
      <c r="A348" s="1">
        <v>45399</v>
      </c>
      <c r="B348" s="12" t="s">
        <v>82</v>
      </c>
      <c r="C348" s="12" t="s">
        <v>32</v>
      </c>
      <c r="E348" s="12">
        <v>2</v>
      </c>
      <c r="F348" s="12">
        <v>30</v>
      </c>
      <c r="G348" s="12">
        <v>4</v>
      </c>
      <c r="I348" s="7">
        <f t="shared" si="27"/>
        <v>0</v>
      </c>
      <c r="J348" s="11"/>
      <c r="K348" s="11"/>
      <c r="L348">
        <f t="shared" si="26"/>
        <v>0</v>
      </c>
      <c r="M348" s="5">
        <f t="shared" si="28"/>
        <v>0</v>
      </c>
      <c r="N348" s="5">
        <f t="shared" si="29"/>
        <v>0</v>
      </c>
      <c r="O348" t="s">
        <v>56</v>
      </c>
      <c r="P348" t="s">
        <v>57</v>
      </c>
      <c r="Q348">
        <v>0</v>
      </c>
      <c r="R348">
        <v>0</v>
      </c>
      <c r="S348">
        <f t="shared" si="30"/>
        <v>0</v>
      </c>
    </row>
    <row r="349" spans="1:19" x14ac:dyDescent="0.2">
      <c r="A349" s="1">
        <v>45399</v>
      </c>
      <c r="B349" s="12" t="s">
        <v>89</v>
      </c>
      <c r="C349" s="12" t="s">
        <v>32</v>
      </c>
      <c r="E349" s="12">
        <v>1</v>
      </c>
      <c r="F349" s="12">
        <v>15</v>
      </c>
      <c r="G349" s="12">
        <v>4</v>
      </c>
      <c r="I349" s="7">
        <f t="shared" si="27"/>
        <v>0</v>
      </c>
      <c r="J349" s="11"/>
      <c r="K349" s="11"/>
      <c r="L349">
        <f t="shared" si="26"/>
        <v>0</v>
      </c>
      <c r="M349" s="5">
        <f t="shared" si="28"/>
        <v>0</v>
      </c>
      <c r="N349" s="5">
        <f t="shared" si="29"/>
        <v>0</v>
      </c>
      <c r="O349" t="s">
        <v>56</v>
      </c>
      <c r="P349" t="s">
        <v>57</v>
      </c>
      <c r="Q349">
        <v>0</v>
      </c>
      <c r="R349">
        <v>0</v>
      </c>
      <c r="S349">
        <f t="shared" si="30"/>
        <v>0</v>
      </c>
    </row>
    <row r="350" spans="1:19" x14ac:dyDescent="0.2">
      <c r="A350" s="1">
        <v>45399</v>
      </c>
      <c r="B350" s="12" t="s">
        <v>91</v>
      </c>
      <c r="C350" s="12" t="s">
        <v>32</v>
      </c>
      <c r="E350" s="12">
        <v>2</v>
      </c>
      <c r="F350" s="12">
        <v>30</v>
      </c>
      <c r="G350" s="12">
        <v>4</v>
      </c>
      <c r="I350" s="7">
        <f t="shared" si="27"/>
        <v>0</v>
      </c>
      <c r="J350" s="11"/>
      <c r="K350" s="11"/>
      <c r="L350">
        <f t="shared" ref="L350:L381" si="31">IF(I350&gt;0, G350, 0)</f>
        <v>0</v>
      </c>
      <c r="M350" s="5">
        <f t="shared" si="28"/>
        <v>0</v>
      </c>
      <c r="N350" s="5">
        <f t="shared" si="29"/>
        <v>0</v>
      </c>
      <c r="O350" t="s">
        <v>56</v>
      </c>
      <c r="P350" t="s">
        <v>57</v>
      </c>
      <c r="Q350">
        <v>0</v>
      </c>
      <c r="R350">
        <v>0</v>
      </c>
      <c r="S350">
        <f t="shared" si="30"/>
        <v>0</v>
      </c>
    </row>
    <row r="351" spans="1:19" x14ac:dyDescent="0.2">
      <c r="A351" s="1">
        <v>45399</v>
      </c>
      <c r="B351" s="12" t="s">
        <v>60</v>
      </c>
      <c r="C351" s="12" t="s">
        <v>32</v>
      </c>
      <c r="E351" s="12">
        <v>2</v>
      </c>
      <c r="F351" s="12">
        <v>30</v>
      </c>
      <c r="G351" s="12">
        <v>4</v>
      </c>
      <c r="I351" s="7">
        <f t="shared" si="27"/>
        <v>0</v>
      </c>
      <c r="J351" s="11"/>
      <c r="K351" s="11"/>
      <c r="L351">
        <f t="shared" si="31"/>
        <v>0</v>
      </c>
      <c r="M351" s="5">
        <f t="shared" si="28"/>
        <v>0</v>
      </c>
      <c r="N351" s="5">
        <f t="shared" si="29"/>
        <v>0</v>
      </c>
      <c r="O351" t="s">
        <v>56</v>
      </c>
      <c r="P351" t="s">
        <v>57</v>
      </c>
      <c r="Q351">
        <v>0</v>
      </c>
      <c r="R351">
        <v>0</v>
      </c>
      <c r="S351">
        <f t="shared" si="30"/>
        <v>0</v>
      </c>
    </row>
    <row r="352" spans="1:19" x14ac:dyDescent="0.2">
      <c r="A352" s="1">
        <v>45399</v>
      </c>
      <c r="B352" s="12" t="s">
        <v>67</v>
      </c>
      <c r="C352" s="12" t="s">
        <v>32</v>
      </c>
      <c r="E352" s="12">
        <v>1</v>
      </c>
      <c r="F352" s="12">
        <v>20</v>
      </c>
      <c r="G352" s="12">
        <v>3</v>
      </c>
      <c r="I352" s="7">
        <f t="shared" si="27"/>
        <v>0</v>
      </c>
      <c r="K352" s="11"/>
      <c r="L352">
        <f t="shared" si="31"/>
        <v>0</v>
      </c>
      <c r="M352" s="5">
        <f t="shared" si="28"/>
        <v>0</v>
      </c>
      <c r="N352" s="5">
        <f t="shared" si="29"/>
        <v>0</v>
      </c>
      <c r="O352" t="s">
        <v>56</v>
      </c>
      <c r="P352" t="s">
        <v>57</v>
      </c>
      <c r="Q352">
        <v>0</v>
      </c>
      <c r="R352">
        <v>0</v>
      </c>
      <c r="S352">
        <f t="shared" si="30"/>
        <v>0</v>
      </c>
    </row>
    <row r="353" spans="1:19" x14ac:dyDescent="0.2">
      <c r="A353" s="1">
        <v>45399</v>
      </c>
      <c r="B353" s="12" t="s">
        <v>93</v>
      </c>
      <c r="C353" s="12" t="s">
        <v>32</v>
      </c>
      <c r="E353" s="12">
        <v>1</v>
      </c>
      <c r="F353" s="12">
        <v>20</v>
      </c>
      <c r="G353" s="12">
        <v>3</v>
      </c>
      <c r="I353" s="7">
        <f t="shared" si="27"/>
        <v>0</v>
      </c>
      <c r="J353" s="11"/>
      <c r="K353" s="11"/>
      <c r="L353">
        <f t="shared" si="31"/>
        <v>0</v>
      </c>
      <c r="M353" s="5">
        <f t="shared" si="28"/>
        <v>0</v>
      </c>
      <c r="N353" s="5">
        <f t="shared" si="29"/>
        <v>0</v>
      </c>
      <c r="O353" t="s">
        <v>56</v>
      </c>
      <c r="P353" t="s">
        <v>57</v>
      </c>
      <c r="Q353">
        <v>0</v>
      </c>
      <c r="R353">
        <v>0</v>
      </c>
      <c r="S353">
        <f t="shared" si="30"/>
        <v>0</v>
      </c>
    </row>
    <row r="354" spans="1:19" x14ac:dyDescent="0.2">
      <c r="A354" s="1">
        <v>45399</v>
      </c>
      <c r="B354" s="7" t="s">
        <v>41</v>
      </c>
      <c r="C354" s="7" t="s">
        <v>32</v>
      </c>
      <c r="E354" s="7">
        <v>2</v>
      </c>
      <c r="F354" s="7">
        <v>60</v>
      </c>
      <c r="G354" s="7">
        <v>2</v>
      </c>
      <c r="I354" s="7">
        <f t="shared" si="27"/>
        <v>19.999999999999929</v>
      </c>
      <c r="J354" s="11">
        <v>0.49305555555555558</v>
      </c>
      <c r="K354" s="11">
        <v>0.50694444444444442</v>
      </c>
      <c r="L354">
        <f t="shared" si="31"/>
        <v>2</v>
      </c>
      <c r="M354" s="5">
        <f t="shared" si="28"/>
        <v>45399.493055555555</v>
      </c>
      <c r="N354" s="5">
        <f t="shared" si="29"/>
        <v>45399.506944444445</v>
      </c>
      <c r="O354" t="s">
        <v>56</v>
      </c>
      <c r="P354" t="s">
        <v>57</v>
      </c>
      <c r="Q354">
        <v>0</v>
      </c>
      <c r="R354">
        <v>0</v>
      </c>
      <c r="S354">
        <f t="shared" si="30"/>
        <v>45399</v>
      </c>
    </row>
    <row r="355" spans="1:19" x14ac:dyDescent="0.2">
      <c r="A355" s="1">
        <v>45399</v>
      </c>
      <c r="B355" s="7" t="s">
        <v>41</v>
      </c>
      <c r="C355" s="7" t="s">
        <v>32</v>
      </c>
      <c r="E355" s="7">
        <v>2</v>
      </c>
      <c r="F355" s="7">
        <v>60</v>
      </c>
      <c r="G355" s="7">
        <v>2</v>
      </c>
      <c r="I355" s="7">
        <f t="shared" si="27"/>
        <v>0</v>
      </c>
      <c r="J355" s="11"/>
      <c r="K355" s="11"/>
      <c r="L355">
        <f t="shared" si="31"/>
        <v>0</v>
      </c>
      <c r="M355" s="5">
        <f t="shared" si="28"/>
        <v>0</v>
      </c>
      <c r="N355" s="5">
        <f t="shared" si="29"/>
        <v>0</v>
      </c>
      <c r="O355" t="s">
        <v>56</v>
      </c>
      <c r="P355" t="s">
        <v>57</v>
      </c>
      <c r="Q355">
        <v>0</v>
      </c>
      <c r="R355">
        <v>0</v>
      </c>
      <c r="S355">
        <f t="shared" si="30"/>
        <v>0</v>
      </c>
    </row>
    <row r="356" spans="1:19" x14ac:dyDescent="0.2">
      <c r="A356" s="1">
        <v>45399</v>
      </c>
      <c r="B356" s="7" t="s">
        <v>53</v>
      </c>
      <c r="C356" s="7" t="s">
        <v>38</v>
      </c>
      <c r="D356" s="15"/>
      <c r="E356" s="7">
        <v>1</v>
      </c>
      <c r="F356" s="7">
        <v>30</v>
      </c>
      <c r="G356" s="7">
        <v>2</v>
      </c>
      <c r="I356" s="7">
        <f t="shared" si="27"/>
        <v>0</v>
      </c>
      <c r="J356" s="11"/>
      <c r="K356" s="11"/>
      <c r="L356">
        <f t="shared" si="31"/>
        <v>0</v>
      </c>
      <c r="M356" s="5">
        <f t="shared" si="28"/>
        <v>0</v>
      </c>
      <c r="N356" s="5">
        <f t="shared" si="29"/>
        <v>0</v>
      </c>
      <c r="O356" t="s">
        <v>56</v>
      </c>
      <c r="P356" t="s">
        <v>57</v>
      </c>
      <c r="Q356">
        <v>0</v>
      </c>
      <c r="R356">
        <v>0</v>
      </c>
      <c r="S356">
        <f t="shared" si="30"/>
        <v>0</v>
      </c>
    </row>
    <row r="357" spans="1:19" x14ac:dyDescent="0.2">
      <c r="A357" s="1">
        <v>45399</v>
      </c>
      <c r="B357" s="7" t="s">
        <v>61</v>
      </c>
      <c r="C357" s="7" t="s">
        <v>73</v>
      </c>
      <c r="E357" s="7">
        <v>2</v>
      </c>
      <c r="F357" s="7">
        <v>60</v>
      </c>
      <c r="G357" s="7">
        <v>2</v>
      </c>
      <c r="I357" s="7">
        <f t="shared" si="27"/>
        <v>0</v>
      </c>
      <c r="J357" s="11"/>
      <c r="K357" s="11"/>
      <c r="L357">
        <f t="shared" si="31"/>
        <v>0</v>
      </c>
      <c r="M357" s="5">
        <f t="shared" si="28"/>
        <v>0</v>
      </c>
      <c r="N357" s="5">
        <f t="shared" si="29"/>
        <v>0</v>
      </c>
      <c r="O357" t="s">
        <v>56</v>
      </c>
      <c r="P357" t="s">
        <v>57</v>
      </c>
      <c r="Q357">
        <v>0</v>
      </c>
      <c r="R357">
        <v>0</v>
      </c>
      <c r="S357">
        <f t="shared" si="30"/>
        <v>0</v>
      </c>
    </row>
    <row r="358" spans="1:19" x14ac:dyDescent="0.2">
      <c r="A358" s="1">
        <v>45399</v>
      </c>
      <c r="B358" s="12" t="s">
        <v>79</v>
      </c>
      <c r="C358" s="12" t="s">
        <v>69</v>
      </c>
      <c r="E358" s="12">
        <v>1</v>
      </c>
      <c r="F358" s="12">
        <v>30</v>
      </c>
      <c r="G358" s="12">
        <v>2</v>
      </c>
      <c r="I358" s="7">
        <f t="shared" si="27"/>
        <v>0</v>
      </c>
      <c r="J358" s="11"/>
      <c r="K358" s="11"/>
      <c r="L358">
        <f t="shared" si="31"/>
        <v>0</v>
      </c>
      <c r="M358" s="5">
        <f t="shared" si="28"/>
        <v>0</v>
      </c>
      <c r="N358" s="5">
        <f t="shared" si="29"/>
        <v>0</v>
      </c>
      <c r="O358" t="s">
        <v>56</v>
      </c>
      <c r="P358" t="s">
        <v>57</v>
      </c>
      <c r="Q358">
        <v>0</v>
      </c>
      <c r="R358">
        <v>0</v>
      </c>
      <c r="S358">
        <f t="shared" si="30"/>
        <v>0</v>
      </c>
    </row>
    <row r="359" spans="1:19" x14ac:dyDescent="0.2">
      <c r="A359" s="1">
        <v>45399</v>
      </c>
      <c r="B359" s="12" t="s">
        <v>98</v>
      </c>
      <c r="C359" s="12" t="s">
        <v>32</v>
      </c>
      <c r="E359" s="12">
        <v>1</v>
      </c>
      <c r="F359" s="12">
        <v>30</v>
      </c>
      <c r="G359" s="12">
        <v>2</v>
      </c>
      <c r="I359" s="7">
        <f t="shared" si="27"/>
        <v>0</v>
      </c>
      <c r="J359" s="11"/>
      <c r="K359" s="11"/>
      <c r="L359">
        <f t="shared" si="31"/>
        <v>0</v>
      </c>
      <c r="M359" s="5">
        <f t="shared" si="28"/>
        <v>0</v>
      </c>
      <c r="N359" s="5">
        <f t="shared" si="29"/>
        <v>0</v>
      </c>
      <c r="O359" t="s">
        <v>56</v>
      </c>
      <c r="P359" t="s">
        <v>57</v>
      </c>
      <c r="Q359">
        <v>0</v>
      </c>
      <c r="R359">
        <v>0</v>
      </c>
      <c r="S359">
        <f t="shared" si="30"/>
        <v>0</v>
      </c>
    </row>
    <row r="360" spans="1:19" x14ac:dyDescent="0.2">
      <c r="A360" s="1">
        <v>45399</v>
      </c>
      <c r="B360" s="12" t="s">
        <v>96</v>
      </c>
      <c r="C360" s="12" t="s">
        <v>72</v>
      </c>
      <c r="E360" s="12">
        <v>1</v>
      </c>
      <c r="F360" s="12">
        <v>30</v>
      </c>
      <c r="G360" s="12">
        <v>2</v>
      </c>
      <c r="I360" s="7">
        <f t="shared" si="27"/>
        <v>10.000000000000124</v>
      </c>
      <c r="J360" s="11">
        <v>0.70138888888888884</v>
      </c>
      <c r="K360" s="11">
        <v>0.70833333333333337</v>
      </c>
      <c r="L360">
        <f t="shared" si="31"/>
        <v>2</v>
      </c>
      <c r="M360" s="5">
        <f t="shared" si="28"/>
        <v>45399.701388888891</v>
      </c>
      <c r="N360" s="5">
        <f t="shared" si="29"/>
        <v>45399.708333333336</v>
      </c>
      <c r="O360" t="s">
        <v>56</v>
      </c>
      <c r="P360" t="s">
        <v>57</v>
      </c>
      <c r="Q360">
        <v>0</v>
      </c>
      <c r="R360">
        <v>0</v>
      </c>
      <c r="S360">
        <f t="shared" si="30"/>
        <v>45399</v>
      </c>
    </row>
    <row r="361" spans="1:19" x14ac:dyDescent="0.2">
      <c r="A361" s="1">
        <v>45399</v>
      </c>
      <c r="B361" s="12" t="s">
        <v>96</v>
      </c>
      <c r="C361" s="12" t="s">
        <v>72</v>
      </c>
      <c r="E361" s="12">
        <v>1</v>
      </c>
      <c r="F361" s="12">
        <v>30</v>
      </c>
      <c r="G361" s="12">
        <v>2</v>
      </c>
      <c r="I361" s="7">
        <f t="shared" si="27"/>
        <v>14.999999999999947</v>
      </c>
      <c r="J361" s="11">
        <v>0.74652777777777779</v>
      </c>
      <c r="K361" s="11">
        <v>0.75694444444444442</v>
      </c>
      <c r="L361">
        <f t="shared" si="31"/>
        <v>2</v>
      </c>
      <c r="M361" s="5">
        <f t="shared" si="28"/>
        <v>45399.746527777781</v>
      </c>
      <c r="N361" s="5">
        <f t="shared" si="29"/>
        <v>45399.756944444445</v>
      </c>
      <c r="O361" t="s">
        <v>56</v>
      </c>
      <c r="P361" t="s">
        <v>57</v>
      </c>
      <c r="Q361">
        <v>0</v>
      </c>
      <c r="R361">
        <v>0</v>
      </c>
      <c r="S361">
        <f t="shared" si="30"/>
        <v>45399</v>
      </c>
    </row>
    <row r="362" spans="1:19" x14ac:dyDescent="0.2">
      <c r="A362" s="1">
        <v>45399</v>
      </c>
      <c r="B362" s="12" t="s">
        <v>80</v>
      </c>
      <c r="C362" s="12" t="s">
        <v>42</v>
      </c>
      <c r="E362" s="12">
        <v>1</v>
      </c>
      <c r="F362" s="12">
        <v>30</v>
      </c>
      <c r="G362" s="12">
        <v>2</v>
      </c>
      <c r="I362" s="7">
        <f t="shared" si="27"/>
        <v>25.000000000000071</v>
      </c>
      <c r="J362" s="11">
        <v>0.35069444444444442</v>
      </c>
      <c r="K362" s="11">
        <v>0.36805555555555558</v>
      </c>
      <c r="L362">
        <f t="shared" si="31"/>
        <v>2</v>
      </c>
      <c r="M362" s="5">
        <f t="shared" si="28"/>
        <v>45399.350694444445</v>
      </c>
      <c r="N362" s="5">
        <f t="shared" si="29"/>
        <v>45399.368055555555</v>
      </c>
      <c r="O362" t="s">
        <v>56</v>
      </c>
      <c r="P362" t="s">
        <v>57</v>
      </c>
      <c r="Q362">
        <v>0</v>
      </c>
      <c r="R362">
        <v>0</v>
      </c>
      <c r="S362">
        <f t="shared" si="30"/>
        <v>45399</v>
      </c>
    </row>
    <row r="363" spans="1:19" x14ac:dyDescent="0.2">
      <c r="A363" s="1">
        <v>45399</v>
      </c>
      <c r="B363" s="12" t="s">
        <v>90</v>
      </c>
      <c r="C363" s="12" t="s">
        <v>32</v>
      </c>
      <c r="E363" s="12">
        <v>1</v>
      </c>
      <c r="F363" s="12">
        <v>60</v>
      </c>
      <c r="G363" s="12">
        <v>1</v>
      </c>
      <c r="I363" s="7">
        <f t="shared" si="27"/>
        <v>0</v>
      </c>
      <c r="J363" s="11"/>
      <c r="K363" s="11"/>
      <c r="L363">
        <f t="shared" si="31"/>
        <v>0</v>
      </c>
      <c r="M363" s="5">
        <f t="shared" si="28"/>
        <v>0</v>
      </c>
      <c r="N363" s="5">
        <f t="shared" si="29"/>
        <v>0</v>
      </c>
      <c r="O363" t="s">
        <v>56</v>
      </c>
      <c r="P363" t="s">
        <v>57</v>
      </c>
      <c r="Q363">
        <v>0</v>
      </c>
      <c r="R363">
        <v>0</v>
      </c>
      <c r="S363">
        <f t="shared" si="30"/>
        <v>0</v>
      </c>
    </row>
    <row r="364" spans="1:19" x14ac:dyDescent="0.2">
      <c r="A364" s="1">
        <v>45399</v>
      </c>
      <c r="B364" s="7" t="s">
        <v>43</v>
      </c>
      <c r="C364" s="7" t="s">
        <v>34</v>
      </c>
      <c r="E364" s="7">
        <v>0</v>
      </c>
      <c r="F364" s="7">
        <v>30</v>
      </c>
      <c r="G364" s="7">
        <v>0</v>
      </c>
      <c r="I364" s="7">
        <f t="shared" si="27"/>
        <v>24.999999999999911</v>
      </c>
      <c r="J364" s="11">
        <v>0.71527777777777779</v>
      </c>
      <c r="K364" s="11">
        <v>0.73263888888888884</v>
      </c>
      <c r="L364">
        <f t="shared" si="31"/>
        <v>0</v>
      </c>
      <c r="M364" s="5">
        <f t="shared" si="28"/>
        <v>45399.715277777781</v>
      </c>
      <c r="N364" s="5">
        <f t="shared" si="29"/>
        <v>45399.732638888891</v>
      </c>
      <c r="O364" t="s">
        <v>56</v>
      </c>
      <c r="P364" t="s">
        <v>58</v>
      </c>
      <c r="Q364">
        <v>0</v>
      </c>
      <c r="R364">
        <v>0</v>
      </c>
      <c r="S364">
        <f t="shared" si="30"/>
        <v>45399</v>
      </c>
    </row>
    <row r="365" spans="1:19" x14ac:dyDescent="0.2">
      <c r="A365" s="1">
        <v>45399</v>
      </c>
      <c r="B365" s="7" t="s">
        <v>33</v>
      </c>
      <c r="C365" s="7" t="s">
        <v>34</v>
      </c>
      <c r="E365" s="7">
        <v>0</v>
      </c>
      <c r="F365" s="7">
        <v>15</v>
      </c>
      <c r="G365" s="7">
        <v>0</v>
      </c>
      <c r="I365" s="7">
        <f t="shared" si="27"/>
        <v>24.999999999999993</v>
      </c>
      <c r="J365" s="11">
        <v>0.40625</v>
      </c>
      <c r="K365" s="11">
        <v>0.4236111111111111</v>
      </c>
      <c r="L365">
        <f t="shared" si="31"/>
        <v>0</v>
      </c>
      <c r="M365" s="5">
        <f t="shared" si="28"/>
        <v>45399.40625</v>
      </c>
      <c r="N365" s="5">
        <f t="shared" si="29"/>
        <v>45399.423611111109</v>
      </c>
      <c r="O365" t="s">
        <v>56</v>
      </c>
      <c r="P365" t="s">
        <v>58</v>
      </c>
      <c r="Q365">
        <v>0</v>
      </c>
      <c r="R365">
        <v>0</v>
      </c>
      <c r="S365">
        <f t="shared" si="30"/>
        <v>45399</v>
      </c>
    </row>
    <row r="366" spans="1:19" x14ac:dyDescent="0.2">
      <c r="A366" s="1">
        <v>45399</v>
      </c>
      <c r="B366" s="7" t="s">
        <v>47</v>
      </c>
      <c r="C366" s="7" t="s">
        <v>34</v>
      </c>
      <c r="E366" s="7">
        <v>0</v>
      </c>
      <c r="F366" s="7">
        <v>25</v>
      </c>
      <c r="G366" s="7">
        <v>0</v>
      </c>
      <c r="I366" s="7">
        <f t="shared" si="27"/>
        <v>15.000000000000107</v>
      </c>
      <c r="J366" s="11">
        <v>0.56944444444444442</v>
      </c>
      <c r="K366" s="11">
        <v>0.57986111111111116</v>
      </c>
      <c r="L366">
        <f t="shared" si="31"/>
        <v>0</v>
      </c>
      <c r="M366" s="5">
        <f t="shared" si="28"/>
        <v>45399.569444444445</v>
      </c>
      <c r="N366" s="5">
        <f t="shared" si="29"/>
        <v>45399.579861111109</v>
      </c>
      <c r="O366" t="s">
        <v>56</v>
      </c>
      <c r="P366" t="s">
        <v>58</v>
      </c>
      <c r="Q366">
        <v>0</v>
      </c>
      <c r="R366">
        <v>0</v>
      </c>
      <c r="S366">
        <f t="shared" si="30"/>
        <v>45399</v>
      </c>
    </row>
    <row r="367" spans="1:19" x14ac:dyDescent="0.2">
      <c r="A367" s="1">
        <v>45400</v>
      </c>
      <c r="B367" s="7" t="s">
        <v>48</v>
      </c>
      <c r="C367" s="7" t="s">
        <v>49</v>
      </c>
      <c r="E367" s="7">
        <v>4</v>
      </c>
      <c r="F367" s="7">
        <v>10</v>
      </c>
      <c r="G367" s="7">
        <v>24</v>
      </c>
      <c r="I367" s="7">
        <f t="shared" si="27"/>
        <v>0</v>
      </c>
      <c r="J367" s="11"/>
      <c r="K367" s="11"/>
      <c r="L367">
        <f t="shared" si="31"/>
        <v>0</v>
      </c>
      <c r="M367" s="5">
        <f t="shared" si="28"/>
        <v>0</v>
      </c>
      <c r="N367" s="5">
        <f t="shared" si="29"/>
        <v>0</v>
      </c>
      <c r="O367" t="s">
        <v>56</v>
      </c>
      <c r="P367" t="s">
        <v>57</v>
      </c>
      <c r="Q367">
        <v>0</v>
      </c>
      <c r="R367">
        <v>0</v>
      </c>
      <c r="S367">
        <f t="shared" si="30"/>
        <v>0</v>
      </c>
    </row>
    <row r="368" spans="1:19" x14ac:dyDescent="0.2">
      <c r="A368" s="1">
        <v>45400</v>
      </c>
      <c r="B368" s="7" t="s">
        <v>44</v>
      </c>
      <c r="C368" s="7" t="s">
        <v>32</v>
      </c>
      <c r="E368" s="7">
        <v>5</v>
      </c>
      <c r="F368" s="7">
        <v>15</v>
      </c>
      <c r="G368" s="7">
        <v>20</v>
      </c>
      <c r="I368" s="7">
        <f t="shared" si="27"/>
        <v>15.000000000000027</v>
      </c>
      <c r="J368" s="11">
        <v>0.36458333333333331</v>
      </c>
      <c r="K368" s="11">
        <v>0.375</v>
      </c>
      <c r="L368">
        <f t="shared" si="31"/>
        <v>20</v>
      </c>
      <c r="M368" s="5">
        <f t="shared" si="28"/>
        <v>45400.364583333336</v>
      </c>
      <c r="N368" s="5">
        <f t="shared" si="29"/>
        <v>45400.375</v>
      </c>
      <c r="O368" t="s">
        <v>56</v>
      </c>
      <c r="P368" t="s">
        <v>57</v>
      </c>
      <c r="Q368">
        <v>0</v>
      </c>
      <c r="R368">
        <v>0</v>
      </c>
      <c r="S368">
        <f t="shared" si="30"/>
        <v>45400</v>
      </c>
    </row>
    <row r="369" spans="1:19" x14ac:dyDescent="0.2">
      <c r="A369" s="1">
        <v>45400</v>
      </c>
      <c r="B369" s="7" t="s">
        <v>46</v>
      </c>
      <c r="C369" s="7" t="s">
        <v>46</v>
      </c>
      <c r="E369" s="7">
        <v>3</v>
      </c>
      <c r="F369" s="7">
        <v>10</v>
      </c>
      <c r="G369" s="7">
        <v>18</v>
      </c>
      <c r="I369" s="7">
        <f t="shared" si="27"/>
        <v>0</v>
      </c>
      <c r="J369" s="11"/>
      <c r="K369" s="11"/>
      <c r="L369">
        <f t="shared" si="31"/>
        <v>0</v>
      </c>
      <c r="M369" s="5">
        <f t="shared" si="28"/>
        <v>0</v>
      </c>
      <c r="N369" s="5">
        <f t="shared" si="29"/>
        <v>0</v>
      </c>
      <c r="O369" t="s">
        <v>56</v>
      </c>
      <c r="P369" t="s">
        <v>57</v>
      </c>
      <c r="Q369">
        <v>0</v>
      </c>
      <c r="R369">
        <v>0</v>
      </c>
      <c r="S369">
        <f t="shared" si="30"/>
        <v>0</v>
      </c>
    </row>
    <row r="370" spans="1:19" x14ac:dyDescent="0.2">
      <c r="A370" s="1">
        <v>45400</v>
      </c>
      <c r="B370" s="7" t="s">
        <v>62</v>
      </c>
      <c r="C370" s="7" t="s">
        <v>32</v>
      </c>
      <c r="E370" s="7">
        <v>3</v>
      </c>
      <c r="F370" s="7">
        <v>10</v>
      </c>
      <c r="G370" s="7">
        <v>18</v>
      </c>
      <c r="I370" s="7">
        <f t="shared" si="27"/>
        <v>4.9999999999999822</v>
      </c>
      <c r="J370" s="11">
        <v>0.3611111111111111</v>
      </c>
      <c r="K370" s="11">
        <v>0.36458333333333331</v>
      </c>
      <c r="L370">
        <f t="shared" si="31"/>
        <v>18</v>
      </c>
      <c r="M370" s="5">
        <f t="shared" si="28"/>
        <v>45400.361111111109</v>
      </c>
      <c r="N370" s="5">
        <f t="shared" si="29"/>
        <v>45400.364583333336</v>
      </c>
      <c r="O370" t="s">
        <v>56</v>
      </c>
      <c r="P370" t="s">
        <v>57</v>
      </c>
      <c r="Q370">
        <v>0</v>
      </c>
      <c r="R370">
        <v>0</v>
      </c>
      <c r="S370">
        <f t="shared" si="30"/>
        <v>45400</v>
      </c>
    </row>
    <row r="371" spans="1:19" x14ac:dyDescent="0.2">
      <c r="A371" s="1">
        <v>45400</v>
      </c>
      <c r="B371" s="12" t="s">
        <v>50</v>
      </c>
      <c r="C371" s="12" t="s">
        <v>35</v>
      </c>
      <c r="E371" s="12">
        <v>3</v>
      </c>
      <c r="F371" s="12">
        <v>10</v>
      </c>
      <c r="G371" s="12">
        <v>18</v>
      </c>
      <c r="I371" s="7">
        <f t="shared" si="27"/>
        <v>0</v>
      </c>
      <c r="J371" s="11"/>
      <c r="K371" s="11"/>
      <c r="L371">
        <f t="shared" si="31"/>
        <v>0</v>
      </c>
      <c r="M371" s="5">
        <f t="shared" si="28"/>
        <v>0</v>
      </c>
      <c r="N371" s="5">
        <f t="shared" si="29"/>
        <v>0</v>
      </c>
      <c r="O371" t="s">
        <v>56</v>
      </c>
      <c r="P371" t="s">
        <v>57</v>
      </c>
      <c r="Q371">
        <v>0</v>
      </c>
      <c r="R371">
        <v>0</v>
      </c>
      <c r="S371">
        <f t="shared" si="30"/>
        <v>0</v>
      </c>
    </row>
    <row r="372" spans="1:19" x14ac:dyDescent="0.2">
      <c r="A372" s="1">
        <v>45400</v>
      </c>
      <c r="B372" s="7" t="s">
        <v>45</v>
      </c>
      <c r="C372" s="7" t="s">
        <v>45</v>
      </c>
      <c r="E372" s="7">
        <v>4</v>
      </c>
      <c r="F372" s="7">
        <v>15</v>
      </c>
      <c r="G372" s="7">
        <v>16</v>
      </c>
      <c r="I372" s="7">
        <f t="shared" si="27"/>
        <v>0</v>
      </c>
      <c r="J372" s="11"/>
      <c r="K372" s="11"/>
      <c r="L372">
        <f t="shared" si="31"/>
        <v>0</v>
      </c>
      <c r="M372" s="5">
        <f t="shared" si="28"/>
        <v>0</v>
      </c>
      <c r="N372" s="5">
        <f t="shared" si="29"/>
        <v>0</v>
      </c>
      <c r="O372" t="s">
        <v>56</v>
      </c>
      <c r="P372" t="s">
        <v>57</v>
      </c>
      <c r="Q372">
        <v>0</v>
      </c>
      <c r="R372">
        <v>0</v>
      </c>
      <c r="S372">
        <f t="shared" si="30"/>
        <v>0</v>
      </c>
    </row>
    <row r="373" spans="1:19" x14ac:dyDescent="0.2">
      <c r="A373" s="1">
        <v>45400</v>
      </c>
      <c r="B373" s="12" t="s">
        <v>70</v>
      </c>
      <c r="C373" s="12" t="s">
        <v>38</v>
      </c>
      <c r="E373" s="12">
        <v>5</v>
      </c>
      <c r="F373" s="12">
        <v>30</v>
      </c>
      <c r="G373" s="12">
        <v>10</v>
      </c>
      <c r="I373" s="7">
        <f t="shared" si="27"/>
        <v>0</v>
      </c>
      <c r="J373" s="11"/>
      <c r="K373" s="11"/>
      <c r="L373">
        <f t="shared" si="31"/>
        <v>0</v>
      </c>
      <c r="M373" s="5">
        <f t="shared" si="28"/>
        <v>0</v>
      </c>
      <c r="N373" s="5">
        <f t="shared" si="29"/>
        <v>0</v>
      </c>
      <c r="O373" t="s">
        <v>56</v>
      </c>
      <c r="P373" t="s">
        <v>57</v>
      </c>
      <c r="Q373">
        <v>0</v>
      </c>
      <c r="R373">
        <v>0</v>
      </c>
      <c r="S373">
        <f t="shared" si="30"/>
        <v>0</v>
      </c>
    </row>
    <row r="374" spans="1:19" x14ac:dyDescent="0.2">
      <c r="A374" s="1">
        <v>45400</v>
      </c>
      <c r="B374" s="7" t="s">
        <v>54</v>
      </c>
      <c r="C374" s="7" t="s">
        <v>32</v>
      </c>
      <c r="E374" s="7">
        <v>4</v>
      </c>
      <c r="F374" s="7">
        <v>30</v>
      </c>
      <c r="G374" s="7">
        <v>8</v>
      </c>
      <c r="I374" s="7">
        <f t="shared" si="27"/>
        <v>9.9999999999999645</v>
      </c>
      <c r="J374" s="11">
        <v>0.3576388888888889</v>
      </c>
      <c r="K374" s="11">
        <v>0.36458333333333331</v>
      </c>
      <c r="L374">
        <f t="shared" si="31"/>
        <v>8</v>
      </c>
      <c r="M374" s="5">
        <f t="shared" si="28"/>
        <v>45400.357638888891</v>
      </c>
      <c r="N374" s="5">
        <f t="shared" si="29"/>
        <v>45400.364583333336</v>
      </c>
      <c r="O374" t="s">
        <v>56</v>
      </c>
      <c r="P374" t="s">
        <v>57</v>
      </c>
      <c r="Q374">
        <v>0</v>
      </c>
      <c r="R374">
        <v>0</v>
      </c>
      <c r="S374">
        <f t="shared" si="30"/>
        <v>45400</v>
      </c>
    </row>
    <row r="375" spans="1:19" x14ac:dyDescent="0.2">
      <c r="A375" s="1">
        <v>45400</v>
      </c>
      <c r="B375" s="7" t="s">
        <v>63</v>
      </c>
      <c r="C375" s="7" t="s">
        <v>32</v>
      </c>
      <c r="E375" s="7">
        <v>2</v>
      </c>
      <c r="F375" s="7">
        <v>15</v>
      </c>
      <c r="G375" s="7">
        <v>8</v>
      </c>
      <c r="I375" s="7">
        <f t="shared" si="27"/>
        <v>0</v>
      </c>
      <c r="J375" s="11"/>
      <c r="K375" s="11"/>
      <c r="L375">
        <f t="shared" si="31"/>
        <v>0</v>
      </c>
      <c r="M375" s="5">
        <f t="shared" si="28"/>
        <v>0</v>
      </c>
      <c r="N375" s="5">
        <f t="shared" si="29"/>
        <v>0</v>
      </c>
      <c r="O375" t="s">
        <v>56</v>
      </c>
      <c r="P375" t="s">
        <v>57</v>
      </c>
      <c r="Q375">
        <v>0</v>
      </c>
      <c r="R375">
        <v>0</v>
      </c>
      <c r="S375">
        <f t="shared" si="30"/>
        <v>0</v>
      </c>
    </row>
    <row r="376" spans="1:19" x14ac:dyDescent="0.2">
      <c r="A376" s="1">
        <v>45400</v>
      </c>
      <c r="B376" s="12" t="s">
        <v>51</v>
      </c>
      <c r="C376" s="12" t="s">
        <v>37</v>
      </c>
      <c r="E376" s="12">
        <v>2</v>
      </c>
      <c r="F376" s="12">
        <v>15</v>
      </c>
      <c r="G376" s="12">
        <v>8</v>
      </c>
      <c r="I376" s="7">
        <f t="shared" si="27"/>
        <v>0</v>
      </c>
      <c r="J376" s="11"/>
      <c r="K376" s="11"/>
      <c r="L376">
        <f t="shared" si="31"/>
        <v>0</v>
      </c>
      <c r="M376" s="5">
        <f t="shared" si="28"/>
        <v>0</v>
      </c>
      <c r="N376" s="5">
        <f t="shared" si="29"/>
        <v>0</v>
      </c>
      <c r="O376" t="s">
        <v>56</v>
      </c>
      <c r="P376" t="s">
        <v>57</v>
      </c>
      <c r="Q376">
        <v>0</v>
      </c>
      <c r="R376">
        <v>0</v>
      </c>
      <c r="S376">
        <f t="shared" si="30"/>
        <v>0</v>
      </c>
    </row>
    <row r="377" spans="1:19" x14ac:dyDescent="0.2">
      <c r="A377" s="1">
        <v>45400</v>
      </c>
      <c r="B377" s="12" t="s">
        <v>95</v>
      </c>
      <c r="C377" s="12" t="s">
        <v>32</v>
      </c>
      <c r="E377" s="12">
        <v>4</v>
      </c>
      <c r="F377" s="12">
        <v>30</v>
      </c>
      <c r="G377" s="12">
        <v>8</v>
      </c>
      <c r="I377" s="7">
        <f t="shared" si="27"/>
        <v>0</v>
      </c>
      <c r="J377" s="11"/>
      <c r="K377" s="11"/>
      <c r="L377">
        <f t="shared" si="31"/>
        <v>0</v>
      </c>
      <c r="M377" s="5">
        <f t="shared" si="28"/>
        <v>0</v>
      </c>
      <c r="N377" s="5">
        <f t="shared" si="29"/>
        <v>0</v>
      </c>
      <c r="O377" t="s">
        <v>56</v>
      </c>
      <c r="P377" t="s">
        <v>57</v>
      </c>
      <c r="Q377">
        <v>0</v>
      </c>
      <c r="R377">
        <v>0</v>
      </c>
      <c r="S377">
        <f t="shared" si="30"/>
        <v>0</v>
      </c>
    </row>
    <row r="378" spans="1:19" x14ac:dyDescent="0.2">
      <c r="A378" s="1">
        <v>45400</v>
      </c>
      <c r="B378" s="12" t="s">
        <v>77</v>
      </c>
      <c r="C378" s="12" t="s">
        <v>32</v>
      </c>
      <c r="E378" s="12">
        <v>2</v>
      </c>
      <c r="F378" s="12">
        <v>20</v>
      </c>
      <c r="G378" s="12">
        <v>6</v>
      </c>
      <c r="I378" s="7">
        <f t="shared" si="27"/>
        <v>0</v>
      </c>
      <c r="J378" s="11"/>
      <c r="K378" s="11"/>
      <c r="L378">
        <f t="shared" si="31"/>
        <v>0</v>
      </c>
      <c r="M378" s="5">
        <f t="shared" si="28"/>
        <v>0</v>
      </c>
      <c r="N378" s="5">
        <f t="shared" si="29"/>
        <v>0</v>
      </c>
      <c r="O378" t="s">
        <v>56</v>
      </c>
      <c r="P378" t="s">
        <v>57</v>
      </c>
      <c r="Q378">
        <v>0</v>
      </c>
      <c r="R378">
        <v>0</v>
      </c>
      <c r="S378">
        <f t="shared" si="30"/>
        <v>0</v>
      </c>
    </row>
    <row r="379" spans="1:19" x14ac:dyDescent="0.2">
      <c r="A379" s="1">
        <v>45400</v>
      </c>
      <c r="B379" s="12" t="s">
        <v>92</v>
      </c>
      <c r="C379" s="12" t="s">
        <v>32</v>
      </c>
      <c r="E379" s="12">
        <v>2</v>
      </c>
      <c r="F379" s="12">
        <v>20</v>
      </c>
      <c r="G379" s="12">
        <v>6</v>
      </c>
      <c r="I379" s="7">
        <f t="shared" si="27"/>
        <v>0</v>
      </c>
      <c r="J379" s="11"/>
      <c r="K379" s="11"/>
      <c r="L379">
        <f t="shared" si="31"/>
        <v>0</v>
      </c>
      <c r="M379" s="5">
        <f t="shared" si="28"/>
        <v>0</v>
      </c>
      <c r="N379" s="5">
        <f t="shared" si="29"/>
        <v>0</v>
      </c>
      <c r="O379" t="s">
        <v>56</v>
      </c>
      <c r="P379" t="s">
        <v>57</v>
      </c>
      <c r="Q379">
        <v>0</v>
      </c>
      <c r="R379">
        <v>0</v>
      </c>
      <c r="S379">
        <f t="shared" si="30"/>
        <v>0</v>
      </c>
    </row>
    <row r="380" spans="1:19" x14ac:dyDescent="0.2">
      <c r="A380" s="1">
        <v>45400</v>
      </c>
      <c r="B380" s="12" t="s">
        <v>55</v>
      </c>
      <c r="C380" s="12" t="s">
        <v>35</v>
      </c>
      <c r="D380" t="s">
        <v>101</v>
      </c>
      <c r="E380" s="12">
        <v>3</v>
      </c>
      <c r="F380" s="12">
        <v>30</v>
      </c>
      <c r="G380" s="12">
        <v>6</v>
      </c>
      <c r="I380" s="7">
        <f t="shared" si="27"/>
        <v>9.9999999999999645</v>
      </c>
      <c r="J380" s="11">
        <v>0.53472222222222221</v>
      </c>
      <c r="K380" s="11">
        <v>0.54166666666666663</v>
      </c>
      <c r="L380">
        <f t="shared" si="31"/>
        <v>6</v>
      </c>
      <c r="M380" s="5">
        <f t="shared" si="28"/>
        <v>45400.534722222219</v>
      </c>
      <c r="N380" s="5">
        <f t="shared" si="29"/>
        <v>45400.541666666664</v>
      </c>
      <c r="O380" t="s">
        <v>56</v>
      </c>
      <c r="P380" t="s">
        <v>57</v>
      </c>
      <c r="Q380">
        <v>0</v>
      </c>
      <c r="R380">
        <v>0</v>
      </c>
      <c r="S380">
        <f t="shared" si="30"/>
        <v>45400</v>
      </c>
    </row>
    <row r="381" spans="1:19" x14ac:dyDescent="0.2">
      <c r="A381" s="1">
        <v>45400</v>
      </c>
      <c r="B381" s="12" t="s">
        <v>55</v>
      </c>
      <c r="C381" s="12" t="s">
        <v>35</v>
      </c>
      <c r="D381" t="s">
        <v>101</v>
      </c>
      <c r="E381" s="12">
        <v>3</v>
      </c>
      <c r="F381" s="12">
        <v>30</v>
      </c>
      <c r="G381" s="12">
        <v>6</v>
      </c>
      <c r="I381" s="7">
        <f t="shared" si="27"/>
        <v>30.000000000000053</v>
      </c>
      <c r="J381" s="11">
        <v>0.82638888888888884</v>
      </c>
      <c r="K381" s="11">
        <v>0.84722222222222221</v>
      </c>
      <c r="L381">
        <f t="shared" si="31"/>
        <v>6</v>
      </c>
      <c r="M381" s="5">
        <f t="shared" si="28"/>
        <v>45400.826388888891</v>
      </c>
      <c r="N381" s="5">
        <f t="shared" si="29"/>
        <v>45400.847222222219</v>
      </c>
      <c r="O381" t="s">
        <v>56</v>
      </c>
      <c r="P381" t="s">
        <v>57</v>
      </c>
      <c r="Q381">
        <v>0</v>
      </c>
      <c r="R381">
        <v>0</v>
      </c>
      <c r="S381">
        <f t="shared" si="30"/>
        <v>45400</v>
      </c>
    </row>
    <row r="382" spans="1:19" x14ac:dyDescent="0.2">
      <c r="A382" s="1">
        <v>45400</v>
      </c>
      <c r="B382" s="12" t="s">
        <v>97</v>
      </c>
      <c r="C382" s="12" t="s">
        <v>37</v>
      </c>
      <c r="E382" s="12">
        <v>1</v>
      </c>
      <c r="F382" s="12">
        <v>10</v>
      </c>
      <c r="G382" s="12">
        <v>6</v>
      </c>
      <c r="I382" s="7">
        <f t="shared" si="27"/>
        <v>0</v>
      </c>
      <c r="J382" s="11"/>
      <c r="K382" s="11"/>
      <c r="L382">
        <f t="shared" ref="L382:L413" si="32">IF(I382&gt;0, G382, 0)</f>
        <v>0</v>
      </c>
      <c r="M382" s="5">
        <f t="shared" si="28"/>
        <v>0</v>
      </c>
      <c r="N382" s="5">
        <f t="shared" si="29"/>
        <v>0</v>
      </c>
      <c r="O382" t="s">
        <v>56</v>
      </c>
      <c r="P382" t="s">
        <v>57</v>
      </c>
      <c r="Q382">
        <v>0</v>
      </c>
      <c r="R382">
        <v>0</v>
      </c>
      <c r="S382">
        <f t="shared" si="30"/>
        <v>0</v>
      </c>
    </row>
    <row r="383" spans="1:19" x14ac:dyDescent="0.2">
      <c r="A383" s="1">
        <v>45400</v>
      </c>
      <c r="B383" s="7" t="s">
        <v>39</v>
      </c>
      <c r="C383" s="7" t="s">
        <v>40</v>
      </c>
      <c r="E383" s="7">
        <v>2</v>
      </c>
      <c r="F383" s="7">
        <v>30</v>
      </c>
      <c r="G383" s="7">
        <v>5</v>
      </c>
      <c r="I383" s="7">
        <f t="shared" si="27"/>
        <v>0</v>
      </c>
      <c r="J383" s="11"/>
      <c r="K383" s="11"/>
      <c r="L383">
        <f t="shared" si="32"/>
        <v>0</v>
      </c>
      <c r="M383" s="5">
        <f t="shared" si="28"/>
        <v>0</v>
      </c>
      <c r="N383" s="5">
        <f t="shared" si="29"/>
        <v>0</v>
      </c>
      <c r="O383" t="s">
        <v>56</v>
      </c>
      <c r="P383" t="s">
        <v>57</v>
      </c>
      <c r="Q383">
        <v>0</v>
      </c>
      <c r="R383">
        <v>0</v>
      </c>
      <c r="S383">
        <f t="shared" si="30"/>
        <v>0</v>
      </c>
    </row>
    <row r="384" spans="1:19" x14ac:dyDescent="0.2">
      <c r="A384" s="1">
        <v>45400</v>
      </c>
      <c r="B384" s="12" t="s">
        <v>36</v>
      </c>
      <c r="C384" s="12" t="s">
        <v>37</v>
      </c>
      <c r="D384" t="s">
        <v>94</v>
      </c>
      <c r="E384" s="12">
        <v>5</v>
      </c>
      <c r="F384" s="12">
        <v>60</v>
      </c>
      <c r="G384" s="12">
        <v>5</v>
      </c>
      <c r="I384" s="7">
        <f t="shared" si="27"/>
        <v>45</v>
      </c>
      <c r="J384" s="11">
        <v>0.36805555555555558</v>
      </c>
      <c r="K384" s="11">
        <v>0.39930555555555558</v>
      </c>
      <c r="L384">
        <f t="shared" si="32"/>
        <v>5</v>
      </c>
      <c r="M384" s="5">
        <f t="shared" si="28"/>
        <v>45400.368055555555</v>
      </c>
      <c r="N384" s="5">
        <f t="shared" si="29"/>
        <v>45400.399305555555</v>
      </c>
      <c r="O384" t="s">
        <v>56</v>
      </c>
      <c r="P384" t="s">
        <v>71</v>
      </c>
      <c r="Q384">
        <v>0</v>
      </c>
      <c r="R384">
        <v>0</v>
      </c>
      <c r="S384">
        <f t="shared" si="30"/>
        <v>45400</v>
      </c>
    </row>
    <row r="385" spans="1:19" x14ac:dyDescent="0.2">
      <c r="A385" s="1">
        <v>45400</v>
      </c>
      <c r="B385" s="12" t="s">
        <v>36</v>
      </c>
      <c r="C385" s="12" t="s">
        <v>37</v>
      </c>
      <c r="E385" s="12">
        <v>5</v>
      </c>
      <c r="F385" s="12">
        <v>60</v>
      </c>
      <c r="G385" s="12">
        <v>5</v>
      </c>
      <c r="I385" s="7">
        <f t="shared" si="27"/>
        <v>85.000000000000014</v>
      </c>
      <c r="J385" s="11">
        <v>0.64930555555555558</v>
      </c>
      <c r="K385" s="11">
        <v>0.70833333333333337</v>
      </c>
      <c r="L385">
        <f t="shared" si="32"/>
        <v>5</v>
      </c>
      <c r="M385" s="5">
        <f t="shared" si="28"/>
        <v>45400.649305555555</v>
      </c>
      <c r="N385" s="5">
        <f t="shared" si="29"/>
        <v>45400.708333333336</v>
      </c>
      <c r="O385" t="s">
        <v>56</v>
      </c>
      <c r="P385" t="s">
        <v>71</v>
      </c>
      <c r="Q385">
        <v>0</v>
      </c>
      <c r="R385">
        <v>0</v>
      </c>
      <c r="S385">
        <f t="shared" si="30"/>
        <v>45400</v>
      </c>
    </row>
    <row r="386" spans="1:19" x14ac:dyDescent="0.2">
      <c r="A386" s="1">
        <v>45400</v>
      </c>
      <c r="B386" s="12" t="s">
        <v>36</v>
      </c>
      <c r="C386" s="12" t="s">
        <v>37</v>
      </c>
      <c r="E386" s="12">
        <v>5</v>
      </c>
      <c r="F386" s="12">
        <v>60</v>
      </c>
      <c r="G386" s="12">
        <v>5</v>
      </c>
      <c r="I386" s="7">
        <f t="shared" ref="I386:I449" si="33">IF(J386=0, 0, (K386-J386)*1440)</f>
        <v>149.99999999999994</v>
      </c>
      <c r="J386" s="11">
        <v>0.875</v>
      </c>
      <c r="K386" s="11">
        <v>0.97916666666666663</v>
      </c>
      <c r="L386">
        <f t="shared" si="32"/>
        <v>5</v>
      </c>
      <c r="M386" s="5">
        <f t="shared" ref="M386:M449" si="34">IF(I386=0,0,A386+J386)</f>
        <v>45400.875</v>
      </c>
      <c r="N386" s="5">
        <f t="shared" ref="N386:N449" si="35">IF(I386&gt;0,A386+K386,0)</f>
        <v>45400.979166666664</v>
      </c>
      <c r="O386" t="s">
        <v>56</v>
      </c>
      <c r="P386" t="s">
        <v>71</v>
      </c>
      <c r="Q386">
        <v>0</v>
      </c>
      <c r="R386">
        <v>0</v>
      </c>
      <c r="S386">
        <f t="shared" si="30"/>
        <v>45400</v>
      </c>
    </row>
    <row r="387" spans="1:19" x14ac:dyDescent="0.2">
      <c r="A387" s="1">
        <v>45400</v>
      </c>
      <c r="B387" s="12" t="s">
        <v>36</v>
      </c>
      <c r="C387" s="12" t="s">
        <v>37</v>
      </c>
      <c r="E387" s="12">
        <v>5</v>
      </c>
      <c r="F387" s="12">
        <v>60</v>
      </c>
      <c r="G387" s="12">
        <v>5</v>
      </c>
      <c r="I387" s="7">
        <f t="shared" si="33"/>
        <v>150.00000000000011</v>
      </c>
      <c r="J387" s="11">
        <v>0.51388888888888884</v>
      </c>
      <c r="K387" s="11">
        <v>0.61805555555555558</v>
      </c>
      <c r="L387">
        <f t="shared" si="32"/>
        <v>5</v>
      </c>
      <c r="M387" s="5">
        <f t="shared" si="34"/>
        <v>45400.513888888891</v>
      </c>
      <c r="N387" s="5">
        <f t="shared" si="35"/>
        <v>45400.618055555555</v>
      </c>
      <c r="O387" t="s">
        <v>56</v>
      </c>
      <c r="P387" t="s">
        <v>71</v>
      </c>
      <c r="Q387">
        <v>0</v>
      </c>
      <c r="R387">
        <v>0</v>
      </c>
      <c r="S387">
        <f t="shared" si="30"/>
        <v>45400</v>
      </c>
    </row>
    <row r="388" spans="1:19" x14ac:dyDescent="0.2">
      <c r="A388" s="1">
        <v>45400</v>
      </c>
      <c r="B388" s="7" t="s">
        <v>65</v>
      </c>
      <c r="C388" s="7" t="s">
        <v>37</v>
      </c>
      <c r="E388" s="7">
        <v>5</v>
      </c>
      <c r="F388" s="7">
        <v>60</v>
      </c>
      <c r="G388" s="7">
        <v>5</v>
      </c>
      <c r="I388" s="7">
        <f t="shared" si="33"/>
        <v>39.999999999999936</v>
      </c>
      <c r="J388" s="11">
        <v>0.39930555555555558</v>
      </c>
      <c r="K388" s="11">
        <v>0.42708333333333331</v>
      </c>
      <c r="L388">
        <f t="shared" si="32"/>
        <v>5</v>
      </c>
      <c r="M388" s="5">
        <f t="shared" si="34"/>
        <v>45400.399305555555</v>
      </c>
      <c r="N388" s="5">
        <f t="shared" si="35"/>
        <v>45400.427083333336</v>
      </c>
      <c r="O388" t="s">
        <v>56</v>
      </c>
      <c r="P388" t="s">
        <v>71</v>
      </c>
      <c r="Q388">
        <v>0</v>
      </c>
      <c r="R388">
        <v>0</v>
      </c>
      <c r="S388">
        <f t="shared" si="30"/>
        <v>45400</v>
      </c>
    </row>
    <row r="389" spans="1:19" x14ac:dyDescent="0.2">
      <c r="A389" s="1">
        <v>45400</v>
      </c>
      <c r="B389" s="7" t="s">
        <v>65</v>
      </c>
      <c r="C389" s="7" t="s">
        <v>37</v>
      </c>
      <c r="E389" s="7">
        <v>5</v>
      </c>
      <c r="F389" s="7">
        <v>60</v>
      </c>
      <c r="G389" s="7">
        <v>5</v>
      </c>
      <c r="I389" s="7">
        <f t="shared" si="33"/>
        <v>130.00000000000003</v>
      </c>
      <c r="J389" s="11">
        <v>0.72916666666666663</v>
      </c>
      <c r="K389" s="11">
        <v>0.81944444444444442</v>
      </c>
      <c r="L389">
        <f t="shared" si="32"/>
        <v>5</v>
      </c>
      <c r="M389" s="5">
        <f t="shared" si="34"/>
        <v>45400.729166666664</v>
      </c>
      <c r="N389" s="5">
        <f t="shared" si="35"/>
        <v>45400.819444444445</v>
      </c>
      <c r="O389" t="s">
        <v>56</v>
      </c>
      <c r="P389" t="s">
        <v>71</v>
      </c>
      <c r="Q389">
        <v>0</v>
      </c>
      <c r="R389">
        <v>0</v>
      </c>
      <c r="S389">
        <f t="shared" si="30"/>
        <v>45400</v>
      </c>
    </row>
    <row r="390" spans="1:19" x14ac:dyDescent="0.2">
      <c r="A390" s="1">
        <v>45400</v>
      </c>
      <c r="B390" s="12" t="s">
        <v>36</v>
      </c>
      <c r="C390" s="12" t="s">
        <v>37</v>
      </c>
      <c r="D390" t="s">
        <v>94</v>
      </c>
      <c r="E390" s="12">
        <v>4</v>
      </c>
      <c r="F390" s="12">
        <v>60</v>
      </c>
      <c r="G390" s="12">
        <v>4</v>
      </c>
      <c r="I390" s="7">
        <f t="shared" si="33"/>
        <v>45</v>
      </c>
      <c r="J390" s="11">
        <v>0.4513888888888889</v>
      </c>
      <c r="K390" s="11">
        <v>0.4826388888888889</v>
      </c>
      <c r="L390">
        <f t="shared" si="32"/>
        <v>4</v>
      </c>
      <c r="M390" s="5">
        <f t="shared" si="34"/>
        <v>45400.451388888891</v>
      </c>
      <c r="N390" s="5">
        <f t="shared" si="35"/>
        <v>45400.482638888891</v>
      </c>
      <c r="O390" t="s">
        <v>56</v>
      </c>
      <c r="P390" t="s">
        <v>71</v>
      </c>
      <c r="Q390">
        <v>0</v>
      </c>
      <c r="R390">
        <v>0</v>
      </c>
      <c r="S390">
        <f t="shared" si="30"/>
        <v>45400</v>
      </c>
    </row>
    <row r="391" spans="1:19" x14ac:dyDescent="0.2">
      <c r="A391" s="1">
        <v>45400</v>
      </c>
      <c r="B391" s="7" t="s">
        <v>52</v>
      </c>
      <c r="C391" s="7" t="s">
        <v>32</v>
      </c>
      <c r="E391" s="7">
        <v>2</v>
      </c>
      <c r="F391" s="7">
        <v>30</v>
      </c>
      <c r="G391" s="7">
        <v>4</v>
      </c>
      <c r="I391" s="7">
        <f t="shared" si="33"/>
        <v>0</v>
      </c>
      <c r="J391" s="11"/>
      <c r="K391" s="11"/>
      <c r="L391">
        <f t="shared" si="32"/>
        <v>0</v>
      </c>
      <c r="M391" s="5">
        <f t="shared" si="34"/>
        <v>0</v>
      </c>
      <c r="N391" s="5">
        <f t="shared" si="35"/>
        <v>0</v>
      </c>
      <c r="O391" t="s">
        <v>56</v>
      </c>
      <c r="P391" t="s">
        <v>57</v>
      </c>
      <c r="Q391">
        <v>0</v>
      </c>
      <c r="R391">
        <v>0</v>
      </c>
      <c r="S391">
        <f t="shared" si="30"/>
        <v>0</v>
      </c>
    </row>
    <row r="392" spans="1:19" x14ac:dyDescent="0.2">
      <c r="A392" s="1">
        <v>45400</v>
      </c>
      <c r="B392" s="12" t="s">
        <v>68</v>
      </c>
      <c r="C392" s="12" t="s">
        <v>38</v>
      </c>
      <c r="E392" s="12">
        <v>2</v>
      </c>
      <c r="F392" s="12">
        <v>30</v>
      </c>
      <c r="G392" s="12">
        <v>4</v>
      </c>
      <c r="I392" s="7">
        <f t="shared" si="33"/>
        <v>0</v>
      </c>
      <c r="L392">
        <f t="shared" si="32"/>
        <v>0</v>
      </c>
      <c r="M392" s="5">
        <f t="shared" si="34"/>
        <v>0</v>
      </c>
      <c r="N392" s="5">
        <f t="shared" si="35"/>
        <v>0</v>
      </c>
      <c r="O392" t="s">
        <v>56</v>
      </c>
      <c r="P392" t="s">
        <v>57</v>
      </c>
      <c r="Q392">
        <v>0</v>
      </c>
      <c r="R392">
        <v>0</v>
      </c>
      <c r="S392">
        <f t="shared" si="30"/>
        <v>0</v>
      </c>
    </row>
    <row r="393" spans="1:19" x14ac:dyDescent="0.2">
      <c r="A393" s="1">
        <v>45400</v>
      </c>
      <c r="B393" s="7" t="s">
        <v>41</v>
      </c>
      <c r="C393" s="7" t="s">
        <v>32</v>
      </c>
      <c r="E393" s="7">
        <v>4</v>
      </c>
      <c r="F393" s="7">
        <v>60</v>
      </c>
      <c r="G393" s="7">
        <v>4</v>
      </c>
      <c r="I393" s="7">
        <f t="shared" si="33"/>
        <v>0</v>
      </c>
      <c r="J393" s="11"/>
      <c r="K393" s="11"/>
      <c r="L393">
        <f t="shared" si="32"/>
        <v>0</v>
      </c>
      <c r="M393" s="5">
        <f t="shared" si="34"/>
        <v>0</v>
      </c>
      <c r="N393" s="5">
        <f t="shared" si="35"/>
        <v>0</v>
      </c>
      <c r="O393" t="s">
        <v>56</v>
      </c>
      <c r="P393" t="s">
        <v>57</v>
      </c>
      <c r="Q393">
        <v>0</v>
      </c>
      <c r="R393">
        <v>0</v>
      </c>
      <c r="S393">
        <f t="shared" si="30"/>
        <v>0</v>
      </c>
    </row>
    <row r="394" spans="1:19" x14ac:dyDescent="0.2">
      <c r="A394" s="1">
        <v>45400</v>
      </c>
      <c r="B394" s="12" t="s">
        <v>84</v>
      </c>
      <c r="C394" s="12" t="s">
        <v>32</v>
      </c>
      <c r="E394" s="12">
        <v>2</v>
      </c>
      <c r="F394" s="12">
        <v>30</v>
      </c>
      <c r="G394" s="12">
        <v>4</v>
      </c>
      <c r="I394" s="7">
        <f t="shared" si="33"/>
        <v>0</v>
      </c>
      <c r="J394" s="11"/>
      <c r="K394" s="11"/>
      <c r="L394">
        <f t="shared" si="32"/>
        <v>0</v>
      </c>
      <c r="M394" s="5">
        <f t="shared" si="34"/>
        <v>0</v>
      </c>
      <c r="N394" s="5">
        <f t="shared" si="35"/>
        <v>0</v>
      </c>
      <c r="O394" t="s">
        <v>56</v>
      </c>
      <c r="P394" t="s">
        <v>57</v>
      </c>
      <c r="Q394">
        <v>0</v>
      </c>
      <c r="R394">
        <v>0</v>
      </c>
      <c r="S394">
        <f t="shared" si="30"/>
        <v>0</v>
      </c>
    </row>
    <row r="395" spans="1:19" x14ac:dyDescent="0.2">
      <c r="A395" s="1">
        <v>45400</v>
      </c>
      <c r="B395" s="12" t="s">
        <v>82</v>
      </c>
      <c r="C395" s="12" t="s">
        <v>32</v>
      </c>
      <c r="E395" s="12">
        <v>2</v>
      </c>
      <c r="F395" s="12">
        <v>30</v>
      </c>
      <c r="G395" s="12">
        <v>4</v>
      </c>
      <c r="I395" s="7">
        <f t="shared" si="33"/>
        <v>0</v>
      </c>
      <c r="J395" s="11"/>
      <c r="K395" s="11"/>
      <c r="L395">
        <f t="shared" si="32"/>
        <v>0</v>
      </c>
      <c r="M395" s="5">
        <f t="shared" si="34"/>
        <v>0</v>
      </c>
      <c r="N395" s="5">
        <f t="shared" si="35"/>
        <v>0</v>
      </c>
      <c r="O395" t="s">
        <v>56</v>
      </c>
      <c r="P395" t="s">
        <v>57</v>
      </c>
      <c r="Q395">
        <v>0</v>
      </c>
      <c r="R395">
        <v>0</v>
      </c>
      <c r="S395">
        <f t="shared" si="30"/>
        <v>0</v>
      </c>
    </row>
    <row r="396" spans="1:19" x14ac:dyDescent="0.2">
      <c r="A396" s="1">
        <v>45400</v>
      </c>
      <c r="B396" s="12" t="s">
        <v>89</v>
      </c>
      <c r="C396" s="12" t="s">
        <v>32</v>
      </c>
      <c r="E396" s="12">
        <v>1</v>
      </c>
      <c r="F396" s="12">
        <v>15</v>
      </c>
      <c r="G396" s="12">
        <v>4</v>
      </c>
      <c r="I396" s="7">
        <f t="shared" si="33"/>
        <v>0</v>
      </c>
      <c r="J396" s="11"/>
      <c r="K396" s="11"/>
      <c r="L396">
        <f t="shared" si="32"/>
        <v>0</v>
      </c>
      <c r="M396" s="5">
        <f t="shared" si="34"/>
        <v>0</v>
      </c>
      <c r="N396" s="5">
        <f t="shared" si="35"/>
        <v>0</v>
      </c>
      <c r="O396" t="s">
        <v>56</v>
      </c>
      <c r="P396" t="s">
        <v>57</v>
      </c>
      <c r="Q396">
        <v>0</v>
      </c>
      <c r="R396">
        <v>0</v>
      </c>
      <c r="S396">
        <f t="shared" si="30"/>
        <v>0</v>
      </c>
    </row>
    <row r="397" spans="1:19" x14ac:dyDescent="0.2">
      <c r="A397" s="1">
        <v>45400</v>
      </c>
      <c r="B397" s="12" t="s">
        <v>91</v>
      </c>
      <c r="C397" s="12" t="s">
        <v>32</v>
      </c>
      <c r="E397" s="12">
        <v>2</v>
      </c>
      <c r="F397" s="12">
        <v>30</v>
      </c>
      <c r="G397" s="12">
        <v>4</v>
      </c>
      <c r="I397" s="7">
        <f t="shared" si="33"/>
        <v>0</v>
      </c>
      <c r="J397" s="11"/>
      <c r="K397" s="11"/>
      <c r="L397">
        <f t="shared" si="32"/>
        <v>0</v>
      </c>
      <c r="M397" s="5">
        <f t="shared" si="34"/>
        <v>0</v>
      </c>
      <c r="N397" s="5">
        <f t="shared" si="35"/>
        <v>0</v>
      </c>
      <c r="O397" t="s">
        <v>56</v>
      </c>
      <c r="P397" t="s">
        <v>57</v>
      </c>
      <c r="Q397">
        <v>0</v>
      </c>
      <c r="R397">
        <v>0</v>
      </c>
      <c r="S397">
        <f t="shared" si="30"/>
        <v>0</v>
      </c>
    </row>
    <row r="398" spans="1:19" x14ac:dyDescent="0.2">
      <c r="A398" s="1">
        <v>45400</v>
      </c>
      <c r="B398" s="12" t="s">
        <v>60</v>
      </c>
      <c r="C398" s="12" t="s">
        <v>32</v>
      </c>
      <c r="E398" s="12">
        <v>2</v>
      </c>
      <c r="F398" s="12">
        <v>30</v>
      </c>
      <c r="G398" s="12">
        <v>4</v>
      </c>
      <c r="I398" s="7">
        <f t="shared" si="33"/>
        <v>0</v>
      </c>
      <c r="J398" s="11"/>
      <c r="K398" s="11"/>
      <c r="L398">
        <f t="shared" si="32"/>
        <v>0</v>
      </c>
      <c r="M398" s="5">
        <f t="shared" si="34"/>
        <v>0</v>
      </c>
      <c r="N398" s="5">
        <f t="shared" si="35"/>
        <v>0</v>
      </c>
      <c r="O398" t="s">
        <v>56</v>
      </c>
      <c r="P398" t="s">
        <v>57</v>
      </c>
      <c r="Q398">
        <v>0</v>
      </c>
      <c r="R398">
        <v>0</v>
      </c>
      <c r="S398">
        <f t="shared" si="30"/>
        <v>0</v>
      </c>
    </row>
    <row r="399" spans="1:19" x14ac:dyDescent="0.2">
      <c r="A399" s="1">
        <v>45400</v>
      </c>
      <c r="B399" s="12" t="s">
        <v>67</v>
      </c>
      <c r="C399" s="12" t="s">
        <v>32</v>
      </c>
      <c r="E399" s="12">
        <v>1</v>
      </c>
      <c r="F399" s="12">
        <v>20</v>
      </c>
      <c r="G399" s="12">
        <v>3</v>
      </c>
      <c r="I399" s="7">
        <f t="shared" si="33"/>
        <v>0</v>
      </c>
      <c r="K399" s="11"/>
      <c r="L399">
        <f t="shared" si="32"/>
        <v>0</v>
      </c>
      <c r="M399" s="5">
        <f t="shared" si="34"/>
        <v>0</v>
      </c>
      <c r="N399" s="5">
        <f t="shared" si="35"/>
        <v>0</v>
      </c>
      <c r="O399" t="s">
        <v>56</v>
      </c>
      <c r="P399" t="s">
        <v>57</v>
      </c>
      <c r="Q399">
        <v>0</v>
      </c>
      <c r="R399">
        <v>0</v>
      </c>
      <c r="S399">
        <f t="shared" si="30"/>
        <v>0</v>
      </c>
    </row>
    <row r="400" spans="1:19" x14ac:dyDescent="0.2">
      <c r="A400" s="1">
        <v>45400</v>
      </c>
      <c r="B400" s="12" t="s">
        <v>93</v>
      </c>
      <c r="C400" s="12" t="s">
        <v>32</v>
      </c>
      <c r="E400" s="12">
        <v>1</v>
      </c>
      <c r="F400" s="12">
        <v>20</v>
      </c>
      <c r="G400" s="12">
        <v>3</v>
      </c>
      <c r="I400" s="7">
        <f t="shared" si="33"/>
        <v>0</v>
      </c>
      <c r="J400" s="11"/>
      <c r="K400" s="11"/>
      <c r="L400">
        <f t="shared" si="32"/>
        <v>0</v>
      </c>
      <c r="M400" s="5">
        <f t="shared" si="34"/>
        <v>0</v>
      </c>
      <c r="N400" s="5">
        <f t="shared" si="35"/>
        <v>0</v>
      </c>
      <c r="O400" t="s">
        <v>56</v>
      </c>
      <c r="P400" t="s">
        <v>57</v>
      </c>
      <c r="Q400">
        <v>0</v>
      </c>
      <c r="R400">
        <v>0</v>
      </c>
      <c r="S400">
        <f t="shared" si="30"/>
        <v>0</v>
      </c>
    </row>
    <row r="401" spans="1:19" x14ac:dyDescent="0.2">
      <c r="A401" s="1">
        <v>45400</v>
      </c>
      <c r="B401" s="7" t="s">
        <v>41</v>
      </c>
      <c r="C401" s="7" t="s">
        <v>32</v>
      </c>
      <c r="E401" s="7">
        <v>2</v>
      </c>
      <c r="F401" s="7">
        <v>60</v>
      </c>
      <c r="G401" s="7">
        <v>2</v>
      </c>
      <c r="I401" s="7">
        <f t="shared" si="33"/>
        <v>0</v>
      </c>
      <c r="J401" s="11"/>
      <c r="K401" s="11"/>
      <c r="L401">
        <f t="shared" si="32"/>
        <v>0</v>
      </c>
      <c r="M401" s="5">
        <f t="shared" si="34"/>
        <v>0</v>
      </c>
      <c r="N401" s="5">
        <f t="shared" si="35"/>
        <v>0</v>
      </c>
      <c r="O401" t="s">
        <v>56</v>
      </c>
      <c r="P401" t="s">
        <v>57</v>
      </c>
      <c r="Q401">
        <v>0</v>
      </c>
      <c r="R401">
        <v>0</v>
      </c>
      <c r="S401">
        <f t="shared" si="30"/>
        <v>0</v>
      </c>
    </row>
    <row r="402" spans="1:19" x14ac:dyDescent="0.2">
      <c r="A402" s="1">
        <v>45400</v>
      </c>
      <c r="B402" s="7" t="s">
        <v>41</v>
      </c>
      <c r="C402" s="7" t="s">
        <v>32</v>
      </c>
      <c r="E402" s="7">
        <v>2</v>
      </c>
      <c r="F402" s="7">
        <v>60</v>
      </c>
      <c r="G402" s="7">
        <v>2</v>
      </c>
      <c r="I402" s="7">
        <f t="shared" si="33"/>
        <v>0</v>
      </c>
      <c r="J402" s="11"/>
      <c r="K402" s="11"/>
      <c r="L402">
        <f t="shared" si="32"/>
        <v>0</v>
      </c>
      <c r="M402" s="5">
        <f t="shared" si="34"/>
        <v>0</v>
      </c>
      <c r="N402" s="5">
        <f t="shared" si="35"/>
        <v>0</v>
      </c>
      <c r="O402" t="s">
        <v>56</v>
      </c>
      <c r="P402" t="s">
        <v>57</v>
      </c>
      <c r="Q402">
        <v>0</v>
      </c>
      <c r="R402">
        <v>0</v>
      </c>
      <c r="S402">
        <f t="shared" si="30"/>
        <v>0</v>
      </c>
    </row>
    <row r="403" spans="1:19" x14ac:dyDescent="0.2">
      <c r="A403" s="1">
        <v>45400</v>
      </c>
      <c r="B403" s="7" t="s">
        <v>53</v>
      </c>
      <c r="C403" s="7" t="s">
        <v>38</v>
      </c>
      <c r="D403" s="15"/>
      <c r="E403" s="7">
        <v>1</v>
      </c>
      <c r="F403" s="7">
        <v>30</v>
      </c>
      <c r="G403" s="7">
        <v>2</v>
      </c>
      <c r="I403" s="7">
        <f t="shared" si="33"/>
        <v>0</v>
      </c>
      <c r="J403" s="11"/>
      <c r="K403" s="11"/>
      <c r="L403">
        <f t="shared" si="32"/>
        <v>0</v>
      </c>
      <c r="M403" s="5">
        <f t="shared" si="34"/>
        <v>0</v>
      </c>
      <c r="N403" s="5">
        <f t="shared" si="35"/>
        <v>0</v>
      </c>
      <c r="O403" t="s">
        <v>56</v>
      </c>
      <c r="P403" t="s">
        <v>57</v>
      </c>
      <c r="Q403">
        <v>0</v>
      </c>
      <c r="R403">
        <v>0</v>
      </c>
      <c r="S403">
        <f t="shared" si="30"/>
        <v>0</v>
      </c>
    </row>
    <row r="404" spans="1:19" x14ac:dyDescent="0.2">
      <c r="A404" s="1">
        <v>45400</v>
      </c>
      <c r="B404" s="7" t="s">
        <v>61</v>
      </c>
      <c r="C404" s="7" t="s">
        <v>73</v>
      </c>
      <c r="E404" s="7">
        <v>2</v>
      </c>
      <c r="F404" s="7">
        <v>60</v>
      </c>
      <c r="G404" s="7">
        <v>2</v>
      </c>
      <c r="I404" s="7">
        <f t="shared" si="33"/>
        <v>0</v>
      </c>
      <c r="J404" s="11"/>
      <c r="K404" s="11"/>
      <c r="L404">
        <f t="shared" si="32"/>
        <v>0</v>
      </c>
      <c r="M404" s="5">
        <f t="shared" si="34"/>
        <v>0</v>
      </c>
      <c r="N404" s="5">
        <f t="shared" si="35"/>
        <v>0</v>
      </c>
      <c r="O404" t="s">
        <v>56</v>
      </c>
      <c r="P404" t="s">
        <v>57</v>
      </c>
      <c r="Q404">
        <v>0</v>
      </c>
      <c r="R404">
        <v>0</v>
      </c>
      <c r="S404">
        <f t="shared" ref="S404:S462" si="36">IF(I404&gt;0, A404, 0)</f>
        <v>0</v>
      </c>
    </row>
    <row r="405" spans="1:19" x14ac:dyDescent="0.2">
      <c r="A405" s="1">
        <v>45400</v>
      </c>
      <c r="B405" s="12" t="s">
        <v>79</v>
      </c>
      <c r="C405" s="12" t="s">
        <v>69</v>
      </c>
      <c r="E405" s="12">
        <v>1</v>
      </c>
      <c r="F405" s="12">
        <v>30</v>
      </c>
      <c r="G405" s="12">
        <v>2</v>
      </c>
      <c r="I405" s="7">
        <f t="shared" si="33"/>
        <v>0</v>
      </c>
      <c r="J405" s="11"/>
      <c r="K405" s="11"/>
      <c r="L405">
        <f t="shared" si="32"/>
        <v>0</v>
      </c>
      <c r="M405" s="5">
        <f t="shared" si="34"/>
        <v>0</v>
      </c>
      <c r="N405" s="5">
        <f t="shared" si="35"/>
        <v>0</v>
      </c>
      <c r="O405" t="s">
        <v>56</v>
      </c>
      <c r="P405" t="s">
        <v>57</v>
      </c>
      <c r="Q405">
        <v>0</v>
      </c>
      <c r="R405">
        <v>0</v>
      </c>
      <c r="S405">
        <f t="shared" si="36"/>
        <v>0</v>
      </c>
    </row>
    <row r="406" spans="1:19" x14ac:dyDescent="0.2">
      <c r="A406" s="1">
        <v>45400</v>
      </c>
      <c r="B406" s="12" t="s">
        <v>98</v>
      </c>
      <c r="C406" s="12" t="s">
        <v>32</v>
      </c>
      <c r="E406" s="12">
        <v>1</v>
      </c>
      <c r="F406" s="12">
        <v>30</v>
      </c>
      <c r="G406" s="12">
        <v>2</v>
      </c>
      <c r="I406" s="7">
        <f t="shared" si="33"/>
        <v>0</v>
      </c>
      <c r="J406" s="11"/>
      <c r="K406" s="11"/>
      <c r="L406">
        <f t="shared" si="32"/>
        <v>0</v>
      </c>
      <c r="M406" s="5">
        <f t="shared" si="34"/>
        <v>0</v>
      </c>
      <c r="N406" s="5">
        <f t="shared" si="35"/>
        <v>0</v>
      </c>
      <c r="O406" t="s">
        <v>56</v>
      </c>
      <c r="P406" t="s">
        <v>57</v>
      </c>
      <c r="Q406">
        <v>0</v>
      </c>
      <c r="R406">
        <v>0</v>
      </c>
      <c r="S406">
        <f t="shared" si="36"/>
        <v>0</v>
      </c>
    </row>
    <row r="407" spans="1:19" x14ac:dyDescent="0.2">
      <c r="A407" s="1">
        <v>45400</v>
      </c>
      <c r="B407" s="12" t="s">
        <v>104</v>
      </c>
      <c r="C407" s="12" t="s">
        <v>105</v>
      </c>
      <c r="E407" s="12">
        <v>1</v>
      </c>
      <c r="F407" s="12">
        <v>30</v>
      </c>
      <c r="G407" s="12">
        <v>2</v>
      </c>
      <c r="I407" s="7">
        <f t="shared" si="33"/>
        <v>0</v>
      </c>
      <c r="J407" s="11"/>
      <c r="K407" s="11"/>
      <c r="L407">
        <f t="shared" si="32"/>
        <v>0</v>
      </c>
      <c r="M407" s="5">
        <f t="shared" si="34"/>
        <v>0</v>
      </c>
      <c r="N407" s="5">
        <f t="shared" si="35"/>
        <v>0</v>
      </c>
      <c r="O407" t="s">
        <v>56</v>
      </c>
      <c r="P407" t="s">
        <v>57</v>
      </c>
      <c r="Q407">
        <v>0</v>
      </c>
      <c r="R407">
        <v>0</v>
      </c>
      <c r="S407">
        <f t="shared" si="36"/>
        <v>0</v>
      </c>
    </row>
    <row r="408" spans="1:19" x14ac:dyDescent="0.2">
      <c r="A408" s="1">
        <v>45400</v>
      </c>
      <c r="B408" s="12" t="s">
        <v>80</v>
      </c>
      <c r="C408" s="12" t="s">
        <v>42</v>
      </c>
      <c r="E408" s="12">
        <v>1</v>
      </c>
      <c r="F408" s="12">
        <v>30</v>
      </c>
      <c r="G408" s="12">
        <v>2</v>
      </c>
      <c r="I408" s="7">
        <f t="shared" si="33"/>
        <v>0</v>
      </c>
      <c r="J408" s="11"/>
      <c r="K408" s="11"/>
      <c r="L408">
        <f t="shared" si="32"/>
        <v>0</v>
      </c>
      <c r="M408" s="5">
        <f t="shared" si="34"/>
        <v>0</v>
      </c>
      <c r="N408" s="5">
        <f t="shared" si="35"/>
        <v>0</v>
      </c>
      <c r="O408" t="s">
        <v>56</v>
      </c>
      <c r="P408" t="s">
        <v>57</v>
      </c>
      <c r="Q408">
        <v>0</v>
      </c>
      <c r="R408">
        <v>0</v>
      </c>
      <c r="S408">
        <f t="shared" si="36"/>
        <v>0</v>
      </c>
    </row>
    <row r="409" spans="1:19" x14ac:dyDescent="0.2">
      <c r="A409" s="1">
        <v>45400</v>
      </c>
      <c r="B409" s="12" t="s">
        <v>90</v>
      </c>
      <c r="C409" s="12" t="s">
        <v>32</v>
      </c>
      <c r="E409" s="12">
        <v>1</v>
      </c>
      <c r="F409" s="12">
        <v>60</v>
      </c>
      <c r="G409" s="12">
        <v>1</v>
      </c>
      <c r="I409" s="7">
        <f t="shared" si="33"/>
        <v>0</v>
      </c>
      <c r="J409" s="11"/>
      <c r="K409" s="11"/>
      <c r="L409">
        <f t="shared" si="32"/>
        <v>0</v>
      </c>
      <c r="M409" s="5">
        <f t="shared" si="34"/>
        <v>0</v>
      </c>
      <c r="N409" s="5">
        <f t="shared" si="35"/>
        <v>0</v>
      </c>
      <c r="O409" t="s">
        <v>56</v>
      </c>
      <c r="P409" t="s">
        <v>57</v>
      </c>
      <c r="Q409">
        <v>0</v>
      </c>
      <c r="R409">
        <v>0</v>
      </c>
      <c r="S409">
        <f t="shared" si="36"/>
        <v>0</v>
      </c>
    </row>
    <row r="410" spans="1:19" x14ac:dyDescent="0.2">
      <c r="A410" s="1">
        <v>45400</v>
      </c>
      <c r="B410" s="7" t="s">
        <v>43</v>
      </c>
      <c r="C410" s="7" t="s">
        <v>34</v>
      </c>
      <c r="E410" s="7">
        <v>0</v>
      </c>
      <c r="F410" s="7">
        <v>30</v>
      </c>
      <c r="G410" s="7">
        <v>0</v>
      </c>
      <c r="I410" s="7">
        <f t="shared" si="33"/>
        <v>49.999999999999986</v>
      </c>
      <c r="J410" s="11">
        <v>0.75694444444444442</v>
      </c>
      <c r="K410" s="11">
        <v>0.79166666666666663</v>
      </c>
      <c r="L410">
        <f t="shared" si="32"/>
        <v>0</v>
      </c>
      <c r="M410" s="5">
        <f t="shared" si="34"/>
        <v>45400.756944444445</v>
      </c>
      <c r="N410" s="5">
        <f t="shared" si="35"/>
        <v>45400.791666666664</v>
      </c>
      <c r="O410" t="s">
        <v>56</v>
      </c>
      <c r="P410" t="s">
        <v>58</v>
      </c>
      <c r="Q410">
        <v>0</v>
      </c>
      <c r="R410">
        <v>0</v>
      </c>
      <c r="S410">
        <f t="shared" si="36"/>
        <v>45400</v>
      </c>
    </row>
    <row r="411" spans="1:19" x14ac:dyDescent="0.2">
      <c r="A411" s="1">
        <v>45400</v>
      </c>
      <c r="B411" s="7" t="s">
        <v>33</v>
      </c>
      <c r="C411" s="7" t="s">
        <v>34</v>
      </c>
      <c r="E411" s="7">
        <v>0</v>
      </c>
      <c r="F411" s="7">
        <v>15</v>
      </c>
      <c r="G411" s="7">
        <v>0</v>
      </c>
      <c r="I411" s="7">
        <f t="shared" si="33"/>
        <v>24.999999999999993</v>
      </c>
      <c r="J411" s="11">
        <v>0.39930555555555558</v>
      </c>
      <c r="K411" s="11">
        <v>0.41666666666666669</v>
      </c>
      <c r="L411">
        <f t="shared" si="32"/>
        <v>0</v>
      </c>
      <c r="M411" s="5">
        <f t="shared" si="34"/>
        <v>45400.399305555555</v>
      </c>
      <c r="N411" s="5">
        <f t="shared" si="35"/>
        <v>45400.416666666664</v>
      </c>
      <c r="O411" t="s">
        <v>56</v>
      </c>
      <c r="P411" t="s">
        <v>58</v>
      </c>
      <c r="Q411">
        <v>0</v>
      </c>
      <c r="R411">
        <v>0</v>
      </c>
      <c r="S411">
        <f t="shared" si="36"/>
        <v>45400</v>
      </c>
    </row>
    <row r="412" spans="1:19" x14ac:dyDescent="0.2">
      <c r="A412" s="1">
        <v>45400</v>
      </c>
      <c r="B412" s="7" t="s">
        <v>47</v>
      </c>
      <c r="C412" s="7" t="s">
        <v>34</v>
      </c>
      <c r="E412" s="7">
        <v>0</v>
      </c>
      <c r="F412" s="7">
        <v>25</v>
      </c>
      <c r="G412" s="7">
        <v>0</v>
      </c>
      <c r="I412" s="7">
        <f t="shared" si="33"/>
        <v>20.000000000000089</v>
      </c>
      <c r="J412" s="11">
        <v>0.57638888888888884</v>
      </c>
      <c r="K412" s="11">
        <v>0.59027777777777779</v>
      </c>
      <c r="L412">
        <f t="shared" si="32"/>
        <v>0</v>
      </c>
      <c r="M412" s="5">
        <f t="shared" si="34"/>
        <v>45400.576388888891</v>
      </c>
      <c r="N412" s="5">
        <f t="shared" si="35"/>
        <v>45400.590277777781</v>
      </c>
      <c r="O412" t="s">
        <v>56</v>
      </c>
      <c r="P412" t="s">
        <v>58</v>
      </c>
      <c r="Q412">
        <v>0</v>
      </c>
      <c r="R412">
        <v>0</v>
      </c>
      <c r="S412">
        <f t="shared" si="36"/>
        <v>45400</v>
      </c>
    </row>
    <row r="413" spans="1:19" x14ac:dyDescent="0.2">
      <c r="A413" s="1">
        <v>45400</v>
      </c>
      <c r="B413" s="12" t="s">
        <v>106</v>
      </c>
      <c r="C413" s="12" t="s">
        <v>42</v>
      </c>
      <c r="E413" s="12">
        <v>1</v>
      </c>
      <c r="F413" s="12">
        <v>30</v>
      </c>
      <c r="G413" s="12">
        <v>1</v>
      </c>
      <c r="I413" s="7">
        <f t="shared" si="33"/>
        <v>9.9999999999999645</v>
      </c>
      <c r="J413" s="11">
        <v>0.50694444444444442</v>
      </c>
      <c r="K413" s="11">
        <v>0.51388888888888884</v>
      </c>
      <c r="L413">
        <f t="shared" si="32"/>
        <v>1</v>
      </c>
      <c r="M413" s="5">
        <f t="shared" si="34"/>
        <v>45400.506944444445</v>
      </c>
      <c r="N413" s="5">
        <f t="shared" si="35"/>
        <v>45400.513888888891</v>
      </c>
      <c r="O413" t="s">
        <v>56</v>
      </c>
      <c r="P413" t="s">
        <v>57</v>
      </c>
      <c r="Q413">
        <v>0</v>
      </c>
      <c r="R413">
        <v>0</v>
      </c>
      <c r="S413">
        <f t="shared" si="36"/>
        <v>45400</v>
      </c>
    </row>
    <row r="414" spans="1:19" x14ac:dyDescent="0.2">
      <c r="A414" s="1">
        <v>45400</v>
      </c>
      <c r="B414" s="12" t="s">
        <v>107</v>
      </c>
      <c r="C414" s="12" t="s">
        <v>32</v>
      </c>
      <c r="E414" s="12">
        <v>3</v>
      </c>
      <c r="F414" s="12">
        <v>20</v>
      </c>
      <c r="G414" s="12">
        <v>9</v>
      </c>
      <c r="I414" s="7">
        <f t="shared" si="33"/>
        <v>9.9999999999999645</v>
      </c>
      <c r="J414" s="11">
        <v>0.59375</v>
      </c>
      <c r="K414" s="11">
        <v>0.60069444444444442</v>
      </c>
      <c r="L414">
        <f t="shared" ref="L414:L445" si="37">IF(I414&gt;0, G414, 0)</f>
        <v>9</v>
      </c>
      <c r="M414" s="5">
        <f t="shared" si="34"/>
        <v>45400.59375</v>
      </c>
      <c r="N414" s="5">
        <f t="shared" si="35"/>
        <v>45400.600694444445</v>
      </c>
      <c r="O414" t="s">
        <v>56</v>
      </c>
      <c r="P414" t="s">
        <v>57</v>
      </c>
      <c r="Q414">
        <v>0</v>
      </c>
      <c r="R414">
        <v>0</v>
      </c>
      <c r="S414">
        <f t="shared" si="36"/>
        <v>45400</v>
      </c>
    </row>
    <row r="415" spans="1:19" x14ac:dyDescent="0.2">
      <c r="A415" s="1">
        <v>45401</v>
      </c>
      <c r="B415" s="7" t="s">
        <v>48</v>
      </c>
      <c r="C415" s="7" t="s">
        <v>49</v>
      </c>
      <c r="E415" s="7">
        <v>4</v>
      </c>
      <c r="F415" s="7">
        <v>10</v>
      </c>
      <c r="G415" s="7">
        <v>24</v>
      </c>
      <c r="I415" s="7">
        <f t="shared" si="33"/>
        <v>0</v>
      </c>
      <c r="J415" s="11"/>
      <c r="K415" s="11"/>
      <c r="L415">
        <f t="shared" si="37"/>
        <v>0</v>
      </c>
      <c r="M415" s="5">
        <f t="shared" si="34"/>
        <v>0</v>
      </c>
      <c r="N415" s="5">
        <f t="shared" si="35"/>
        <v>0</v>
      </c>
      <c r="O415" t="s">
        <v>56</v>
      </c>
      <c r="P415" t="s">
        <v>57</v>
      </c>
      <c r="Q415">
        <v>0</v>
      </c>
      <c r="R415">
        <v>0</v>
      </c>
      <c r="S415">
        <f t="shared" si="36"/>
        <v>0</v>
      </c>
    </row>
    <row r="416" spans="1:19" x14ac:dyDescent="0.2">
      <c r="A416" s="1">
        <v>45401</v>
      </c>
      <c r="B416" s="7" t="s">
        <v>44</v>
      </c>
      <c r="C416" s="7" t="s">
        <v>32</v>
      </c>
      <c r="E416" s="7">
        <v>5</v>
      </c>
      <c r="F416" s="7">
        <v>15</v>
      </c>
      <c r="G416" s="7">
        <v>20</v>
      </c>
      <c r="I416" s="7">
        <f t="shared" si="33"/>
        <v>9.9999999999999645</v>
      </c>
      <c r="J416" s="11">
        <v>0.50347222222222221</v>
      </c>
      <c r="K416" s="11">
        <v>0.51041666666666663</v>
      </c>
      <c r="L416">
        <f t="shared" si="37"/>
        <v>20</v>
      </c>
      <c r="M416" s="5">
        <f t="shared" si="34"/>
        <v>45401.503472222219</v>
      </c>
      <c r="N416" s="5">
        <f t="shared" si="35"/>
        <v>45401.510416666664</v>
      </c>
      <c r="O416" t="s">
        <v>56</v>
      </c>
      <c r="P416" t="s">
        <v>57</v>
      </c>
      <c r="Q416">
        <v>0</v>
      </c>
      <c r="R416">
        <v>0</v>
      </c>
      <c r="S416">
        <f t="shared" si="36"/>
        <v>45401</v>
      </c>
    </row>
    <row r="417" spans="1:19" x14ac:dyDescent="0.2">
      <c r="A417" s="1">
        <v>45401</v>
      </c>
      <c r="B417" s="7" t="s">
        <v>46</v>
      </c>
      <c r="C417" s="7" t="s">
        <v>46</v>
      </c>
      <c r="E417" s="7">
        <v>3</v>
      </c>
      <c r="F417" s="7">
        <v>10</v>
      </c>
      <c r="G417" s="7">
        <v>18</v>
      </c>
      <c r="I417" s="7">
        <f t="shared" si="33"/>
        <v>0</v>
      </c>
      <c r="J417" s="11"/>
      <c r="K417" s="11"/>
      <c r="L417">
        <f t="shared" si="37"/>
        <v>0</v>
      </c>
      <c r="M417" s="5">
        <f t="shared" si="34"/>
        <v>0</v>
      </c>
      <c r="N417" s="5">
        <f t="shared" si="35"/>
        <v>0</v>
      </c>
      <c r="O417" t="s">
        <v>56</v>
      </c>
      <c r="P417" t="s">
        <v>57</v>
      </c>
      <c r="Q417">
        <v>0</v>
      </c>
      <c r="R417">
        <v>0</v>
      </c>
      <c r="S417">
        <f t="shared" si="36"/>
        <v>0</v>
      </c>
    </row>
    <row r="418" spans="1:19" x14ac:dyDescent="0.2">
      <c r="A418" s="1">
        <v>45401</v>
      </c>
      <c r="B418" s="7" t="s">
        <v>62</v>
      </c>
      <c r="C418" s="7" t="s">
        <v>32</v>
      </c>
      <c r="E418" s="7">
        <v>3</v>
      </c>
      <c r="F418" s="7">
        <v>10</v>
      </c>
      <c r="G418" s="7">
        <v>18</v>
      </c>
      <c r="I418" s="7">
        <f t="shared" si="33"/>
        <v>4.9999999999999822</v>
      </c>
      <c r="J418" s="11">
        <v>0.52430555555555558</v>
      </c>
      <c r="K418" s="11">
        <v>0.52777777777777779</v>
      </c>
      <c r="L418">
        <f t="shared" si="37"/>
        <v>18</v>
      </c>
      <c r="M418" s="5">
        <f t="shared" si="34"/>
        <v>45401.524305555555</v>
      </c>
      <c r="N418" s="5">
        <f t="shared" si="35"/>
        <v>45401.527777777781</v>
      </c>
      <c r="O418" t="s">
        <v>56</v>
      </c>
      <c r="P418" t="s">
        <v>57</v>
      </c>
      <c r="Q418">
        <v>0</v>
      </c>
      <c r="R418">
        <v>0</v>
      </c>
      <c r="S418">
        <f t="shared" si="36"/>
        <v>45401</v>
      </c>
    </row>
    <row r="419" spans="1:19" x14ac:dyDescent="0.2">
      <c r="A419" s="1">
        <v>45401</v>
      </c>
      <c r="B419" s="12" t="s">
        <v>50</v>
      </c>
      <c r="C419" s="12" t="s">
        <v>35</v>
      </c>
      <c r="E419" s="12">
        <v>3</v>
      </c>
      <c r="F419" s="12">
        <v>10</v>
      </c>
      <c r="G419" s="12">
        <v>18</v>
      </c>
      <c r="I419" s="7">
        <f t="shared" si="33"/>
        <v>0</v>
      </c>
      <c r="J419" s="11"/>
      <c r="K419" s="11"/>
      <c r="L419">
        <f t="shared" si="37"/>
        <v>0</v>
      </c>
      <c r="M419" s="5">
        <f t="shared" si="34"/>
        <v>0</v>
      </c>
      <c r="N419" s="5">
        <f t="shared" si="35"/>
        <v>0</v>
      </c>
      <c r="O419" t="s">
        <v>56</v>
      </c>
      <c r="P419" t="s">
        <v>57</v>
      </c>
      <c r="Q419">
        <v>0</v>
      </c>
      <c r="R419">
        <v>0</v>
      </c>
      <c r="S419">
        <f t="shared" si="36"/>
        <v>0</v>
      </c>
    </row>
    <row r="420" spans="1:19" x14ac:dyDescent="0.2">
      <c r="A420" s="1">
        <v>45401</v>
      </c>
      <c r="B420" s="7" t="s">
        <v>45</v>
      </c>
      <c r="C420" s="7" t="s">
        <v>45</v>
      </c>
      <c r="E420" s="7">
        <v>4</v>
      </c>
      <c r="F420" s="7">
        <v>15</v>
      </c>
      <c r="G420" s="7">
        <v>16</v>
      </c>
      <c r="I420" s="7">
        <f t="shared" si="33"/>
        <v>0</v>
      </c>
      <c r="J420" s="11"/>
      <c r="K420" s="11"/>
      <c r="L420">
        <f t="shared" si="37"/>
        <v>0</v>
      </c>
      <c r="M420" s="5">
        <f t="shared" si="34"/>
        <v>0</v>
      </c>
      <c r="N420" s="5">
        <f t="shared" si="35"/>
        <v>0</v>
      </c>
      <c r="O420" t="s">
        <v>56</v>
      </c>
      <c r="P420" t="s">
        <v>57</v>
      </c>
      <c r="Q420">
        <v>0</v>
      </c>
      <c r="R420">
        <v>0</v>
      </c>
      <c r="S420">
        <f t="shared" si="36"/>
        <v>0</v>
      </c>
    </row>
    <row r="421" spans="1:19" x14ac:dyDescent="0.2">
      <c r="A421" s="1">
        <v>45401</v>
      </c>
      <c r="B421" s="12" t="s">
        <v>70</v>
      </c>
      <c r="C421" s="12" t="s">
        <v>38</v>
      </c>
      <c r="E421" s="12">
        <v>5</v>
      </c>
      <c r="F421" s="12">
        <v>30</v>
      </c>
      <c r="G421" s="12">
        <v>10</v>
      </c>
      <c r="I421" s="7">
        <f t="shared" si="33"/>
        <v>0</v>
      </c>
      <c r="J421" s="11"/>
      <c r="K421" s="11"/>
      <c r="L421">
        <f t="shared" si="37"/>
        <v>0</v>
      </c>
      <c r="M421" s="5">
        <f t="shared" si="34"/>
        <v>0</v>
      </c>
      <c r="N421" s="5">
        <f t="shared" si="35"/>
        <v>0</v>
      </c>
      <c r="O421" t="s">
        <v>56</v>
      </c>
      <c r="P421" t="s">
        <v>57</v>
      </c>
      <c r="Q421">
        <v>0</v>
      </c>
      <c r="R421">
        <v>0</v>
      </c>
      <c r="S421">
        <f t="shared" si="36"/>
        <v>0</v>
      </c>
    </row>
    <row r="422" spans="1:19" x14ac:dyDescent="0.2">
      <c r="A422" s="1">
        <v>45401</v>
      </c>
      <c r="B422" s="7" t="s">
        <v>54</v>
      </c>
      <c r="C422" s="7" t="s">
        <v>32</v>
      </c>
      <c r="E422" s="7">
        <v>4</v>
      </c>
      <c r="F422" s="7">
        <v>30</v>
      </c>
      <c r="G422" s="7">
        <v>8</v>
      </c>
      <c r="I422" s="7">
        <f t="shared" si="33"/>
        <v>14.999999999999947</v>
      </c>
      <c r="J422" s="11">
        <v>0.79861111111111116</v>
      </c>
      <c r="K422" s="11">
        <v>0.80902777777777779</v>
      </c>
      <c r="L422">
        <f t="shared" si="37"/>
        <v>8</v>
      </c>
      <c r="M422" s="5">
        <f t="shared" si="34"/>
        <v>45401.798611111109</v>
      </c>
      <c r="N422" s="5">
        <f t="shared" si="35"/>
        <v>45401.809027777781</v>
      </c>
      <c r="O422" t="s">
        <v>56</v>
      </c>
      <c r="P422" t="s">
        <v>57</v>
      </c>
      <c r="Q422">
        <v>0</v>
      </c>
      <c r="R422">
        <v>0</v>
      </c>
      <c r="S422">
        <f t="shared" si="36"/>
        <v>45401</v>
      </c>
    </row>
    <row r="423" spans="1:19" x14ac:dyDescent="0.2">
      <c r="A423" s="1">
        <v>45401</v>
      </c>
      <c r="B423" s="7" t="s">
        <v>63</v>
      </c>
      <c r="C423" s="7" t="s">
        <v>32</v>
      </c>
      <c r="E423" s="7">
        <v>2</v>
      </c>
      <c r="F423" s="7">
        <v>15</v>
      </c>
      <c r="G423" s="7">
        <v>8</v>
      </c>
      <c r="I423" s="7">
        <f t="shared" si="33"/>
        <v>0</v>
      </c>
      <c r="J423" s="11"/>
      <c r="K423" s="11"/>
      <c r="L423">
        <f t="shared" si="37"/>
        <v>0</v>
      </c>
      <c r="M423" s="5">
        <f t="shared" si="34"/>
        <v>0</v>
      </c>
      <c r="N423" s="5">
        <f t="shared" si="35"/>
        <v>0</v>
      </c>
      <c r="O423" t="s">
        <v>56</v>
      </c>
      <c r="P423" t="s">
        <v>57</v>
      </c>
      <c r="Q423">
        <v>0</v>
      </c>
      <c r="R423">
        <v>0</v>
      </c>
      <c r="S423">
        <f t="shared" si="36"/>
        <v>0</v>
      </c>
    </row>
    <row r="424" spans="1:19" x14ac:dyDescent="0.2">
      <c r="A424" s="1">
        <v>45401</v>
      </c>
      <c r="B424" s="12" t="s">
        <v>51</v>
      </c>
      <c r="C424" s="12" t="s">
        <v>37</v>
      </c>
      <c r="E424" s="12">
        <v>2</v>
      </c>
      <c r="F424" s="12">
        <v>15</v>
      </c>
      <c r="G424" s="12">
        <v>8</v>
      </c>
      <c r="I424" s="7">
        <f t="shared" si="33"/>
        <v>0</v>
      </c>
      <c r="J424" s="11"/>
      <c r="K424" s="11"/>
      <c r="L424">
        <f t="shared" si="37"/>
        <v>0</v>
      </c>
      <c r="M424" s="5">
        <f t="shared" si="34"/>
        <v>0</v>
      </c>
      <c r="N424" s="5">
        <f t="shared" si="35"/>
        <v>0</v>
      </c>
      <c r="O424" t="s">
        <v>56</v>
      </c>
      <c r="P424" t="s">
        <v>57</v>
      </c>
      <c r="Q424">
        <v>0</v>
      </c>
      <c r="R424">
        <v>0</v>
      </c>
      <c r="S424">
        <f t="shared" si="36"/>
        <v>0</v>
      </c>
    </row>
    <row r="425" spans="1:19" x14ac:dyDescent="0.2">
      <c r="A425" s="1">
        <v>45401</v>
      </c>
      <c r="B425" s="12" t="s">
        <v>95</v>
      </c>
      <c r="C425" s="12" t="s">
        <v>32</v>
      </c>
      <c r="E425" s="12">
        <v>4</v>
      </c>
      <c r="F425" s="12">
        <v>30</v>
      </c>
      <c r="G425" s="12">
        <v>8</v>
      </c>
      <c r="I425" s="7">
        <f t="shared" si="33"/>
        <v>0</v>
      </c>
      <c r="J425" s="11"/>
      <c r="K425" s="11"/>
      <c r="L425">
        <f t="shared" si="37"/>
        <v>0</v>
      </c>
      <c r="M425" s="5">
        <f t="shared" si="34"/>
        <v>0</v>
      </c>
      <c r="N425" s="5">
        <f t="shared" si="35"/>
        <v>0</v>
      </c>
      <c r="O425" t="s">
        <v>56</v>
      </c>
      <c r="P425" t="s">
        <v>57</v>
      </c>
      <c r="Q425">
        <v>0</v>
      </c>
      <c r="R425">
        <v>0</v>
      </c>
      <c r="S425">
        <f t="shared" si="36"/>
        <v>0</v>
      </c>
    </row>
    <row r="426" spans="1:19" x14ac:dyDescent="0.2">
      <c r="A426" s="1">
        <v>45401</v>
      </c>
      <c r="B426" s="12" t="s">
        <v>77</v>
      </c>
      <c r="C426" s="12" t="s">
        <v>32</v>
      </c>
      <c r="E426" s="12">
        <v>2</v>
      </c>
      <c r="F426" s="12">
        <v>20</v>
      </c>
      <c r="G426" s="12">
        <v>6</v>
      </c>
      <c r="I426" s="7">
        <f t="shared" si="33"/>
        <v>0</v>
      </c>
      <c r="J426" s="11"/>
      <c r="K426" s="11"/>
      <c r="L426">
        <f t="shared" si="37"/>
        <v>0</v>
      </c>
      <c r="M426" s="5">
        <f t="shared" si="34"/>
        <v>0</v>
      </c>
      <c r="N426" s="5">
        <f t="shared" si="35"/>
        <v>0</v>
      </c>
      <c r="O426" t="s">
        <v>56</v>
      </c>
      <c r="P426" t="s">
        <v>57</v>
      </c>
      <c r="Q426">
        <v>0</v>
      </c>
      <c r="R426">
        <v>0</v>
      </c>
      <c r="S426">
        <f t="shared" si="36"/>
        <v>0</v>
      </c>
    </row>
    <row r="427" spans="1:19" x14ac:dyDescent="0.2">
      <c r="A427" s="1">
        <v>45401</v>
      </c>
      <c r="B427" s="12" t="s">
        <v>92</v>
      </c>
      <c r="C427" s="12" t="s">
        <v>32</v>
      </c>
      <c r="E427" s="12">
        <v>2</v>
      </c>
      <c r="F427" s="12">
        <v>20</v>
      </c>
      <c r="G427" s="12">
        <v>6</v>
      </c>
      <c r="I427" s="7">
        <f t="shared" si="33"/>
        <v>0</v>
      </c>
      <c r="J427" s="11"/>
      <c r="K427" s="11"/>
      <c r="L427">
        <f t="shared" si="37"/>
        <v>0</v>
      </c>
      <c r="M427" s="5">
        <f t="shared" si="34"/>
        <v>0</v>
      </c>
      <c r="N427" s="5">
        <f t="shared" si="35"/>
        <v>0</v>
      </c>
      <c r="O427" t="s">
        <v>56</v>
      </c>
      <c r="P427" t="s">
        <v>57</v>
      </c>
      <c r="Q427">
        <v>0</v>
      </c>
      <c r="R427">
        <v>0</v>
      </c>
      <c r="S427">
        <f t="shared" si="36"/>
        <v>0</v>
      </c>
    </row>
    <row r="428" spans="1:19" x14ac:dyDescent="0.2">
      <c r="A428" s="1">
        <v>45401</v>
      </c>
      <c r="B428" s="12" t="s">
        <v>55</v>
      </c>
      <c r="C428" s="12" t="s">
        <v>35</v>
      </c>
      <c r="D428" t="s">
        <v>101</v>
      </c>
      <c r="E428" s="12">
        <v>3</v>
      </c>
      <c r="F428" s="12">
        <v>30</v>
      </c>
      <c r="G428" s="12">
        <v>6</v>
      </c>
      <c r="I428" s="7">
        <f t="shared" si="33"/>
        <v>19.999999999999929</v>
      </c>
      <c r="J428" s="11">
        <v>0.70486111111111116</v>
      </c>
      <c r="K428" s="11">
        <v>0.71875</v>
      </c>
      <c r="L428">
        <f t="shared" si="37"/>
        <v>6</v>
      </c>
      <c r="M428" s="5">
        <f t="shared" si="34"/>
        <v>45401.704861111109</v>
      </c>
      <c r="N428" s="5">
        <f t="shared" si="35"/>
        <v>45401.71875</v>
      </c>
      <c r="O428" t="s">
        <v>56</v>
      </c>
      <c r="P428" t="s">
        <v>57</v>
      </c>
      <c r="Q428">
        <v>0</v>
      </c>
      <c r="R428">
        <v>0</v>
      </c>
      <c r="S428">
        <f t="shared" si="36"/>
        <v>45401</v>
      </c>
    </row>
    <row r="429" spans="1:19" x14ac:dyDescent="0.2">
      <c r="A429" s="1">
        <v>45401</v>
      </c>
      <c r="B429" s="12" t="s">
        <v>55</v>
      </c>
      <c r="C429" s="12" t="s">
        <v>35</v>
      </c>
      <c r="D429" t="s">
        <v>101</v>
      </c>
      <c r="E429" s="12">
        <v>3</v>
      </c>
      <c r="F429" s="12">
        <v>30</v>
      </c>
      <c r="G429" s="12">
        <v>6</v>
      </c>
      <c r="I429" s="7">
        <f t="shared" si="33"/>
        <v>14.999999999999947</v>
      </c>
      <c r="J429" s="11">
        <v>0.78472222222222221</v>
      </c>
      <c r="K429" s="11">
        <v>0.79513888888888884</v>
      </c>
      <c r="L429">
        <f t="shared" si="37"/>
        <v>6</v>
      </c>
      <c r="M429" s="5">
        <f t="shared" si="34"/>
        <v>45401.784722222219</v>
      </c>
      <c r="N429" s="5">
        <f t="shared" si="35"/>
        <v>45401.795138888891</v>
      </c>
      <c r="O429" t="s">
        <v>56</v>
      </c>
      <c r="P429" t="s">
        <v>57</v>
      </c>
      <c r="Q429">
        <v>0</v>
      </c>
      <c r="R429">
        <v>0</v>
      </c>
      <c r="S429">
        <f t="shared" si="36"/>
        <v>45401</v>
      </c>
    </row>
    <row r="430" spans="1:19" x14ac:dyDescent="0.2">
      <c r="A430" s="1">
        <v>45401</v>
      </c>
      <c r="B430" s="12" t="s">
        <v>97</v>
      </c>
      <c r="C430" s="12" t="s">
        <v>37</v>
      </c>
      <c r="E430" s="12">
        <v>1</v>
      </c>
      <c r="F430" s="12">
        <v>10</v>
      </c>
      <c r="G430" s="12">
        <v>6</v>
      </c>
      <c r="I430" s="7">
        <f t="shared" si="33"/>
        <v>0</v>
      </c>
      <c r="J430" s="11"/>
      <c r="K430" s="11"/>
      <c r="L430">
        <f t="shared" si="37"/>
        <v>0</v>
      </c>
      <c r="M430" s="5">
        <f t="shared" si="34"/>
        <v>0</v>
      </c>
      <c r="N430" s="5">
        <f t="shared" si="35"/>
        <v>0</v>
      </c>
      <c r="O430" t="s">
        <v>56</v>
      </c>
      <c r="P430" t="s">
        <v>57</v>
      </c>
      <c r="Q430">
        <v>0</v>
      </c>
      <c r="R430">
        <v>0</v>
      </c>
      <c r="S430">
        <f t="shared" si="36"/>
        <v>0</v>
      </c>
    </row>
    <row r="431" spans="1:19" x14ac:dyDescent="0.2">
      <c r="A431" s="1">
        <v>45401</v>
      </c>
      <c r="B431" s="7" t="s">
        <v>39</v>
      </c>
      <c r="C431" s="7" t="s">
        <v>40</v>
      </c>
      <c r="E431" s="7">
        <v>2</v>
      </c>
      <c r="F431" s="7">
        <v>30</v>
      </c>
      <c r="G431" s="7">
        <v>5</v>
      </c>
      <c r="I431" s="7">
        <f t="shared" si="33"/>
        <v>24.999999999999911</v>
      </c>
      <c r="J431" s="11">
        <v>0.52777777777777779</v>
      </c>
      <c r="K431" s="11">
        <v>0.54513888888888884</v>
      </c>
      <c r="L431">
        <f t="shared" si="37"/>
        <v>5</v>
      </c>
      <c r="M431" s="5">
        <f t="shared" si="34"/>
        <v>45401.527777777781</v>
      </c>
      <c r="N431" s="5">
        <f t="shared" si="35"/>
        <v>45401.545138888891</v>
      </c>
      <c r="O431" t="s">
        <v>56</v>
      </c>
      <c r="P431" t="s">
        <v>57</v>
      </c>
      <c r="Q431">
        <v>0</v>
      </c>
      <c r="R431">
        <v>0</v>
      </c>
      <c r="S431">
        <f t="shared" si="36"/>
        <v>45401</v>
      </c>
    </row>
    <row r="432" spans="1:19" x14ac:dyDescent="0.2">
      <c r="A432" s="1">
        <v>45401</v>
      </c>
      <c r="B432" s="12" t="s">
        <v>36</v>
      </c>
      <c r="C432" s="12" t="s">
        <v>37</v>
      </c>
      <c r="E432" s="12">
        <v>5</v>
      </c>
      <c r="F432" s="12">
        <v>60</v>
      </c>
      <c r="G432" s="12">
        <v>5</v>
      </c>
      <c r="I432" s="7">
        <f t="shared" si="33"/>
        <v>0</v>
      </c>
      <c r="J432" s="11"/>
      <c r="K432" s="11"/>
      <c r="L432">
        <f t="shared" si="37"/>
        <v>0</v>
      </c>
      <c r="M432" s="5">
        <f t="shared" si="34"/>
        <v>0</v>
      </c>
      <c r="N432" s="5">
        <f t="shared" si="35"/>
        <v>0</v>
      </c>
      <c r="O432" t="s">
        <v>56</v>
      </c>
      <c r="P432" t="s">
        <v>71</v>
      </c>
      <c r="Q432">
        <v>0</v>
      </c>
      <c r="R432">
        <v>0</v>
      </c>
      <c r="S432">
        <f t="shared" si="36"/>
        <v>0</v>
      </c>
    </row>
    <row r="433" spans="1:19" x14ac:dyDescent="0.2">
      <c r="A433" s="1">
        <v>45401</v>
      </c>
      <c r="B433" s="12" t="s">
        <v>36</v>
      </c>
      <c r="C433" s="12" t="s">
        <v>37</v>
      </c>
      <c r="E433" s="12">
        <v>5</v>
      </c>
      <c r="F433" s="12">
        <v>60</v>
      </c>
      <c r="G433" s="12">
        <v>5</v>
      </c>
      <c r="I433" s="7">
        <f t="shared" si="33"/>
        <v>0</v>
      </c>
      <c r="J433" s="11"/>
      <c r="K433" s="11"/>
      <c r="L433">
        <f t="shared" si="37"/>
        <v>0</v>
      </c>
      <c r="M433" s="5">
        <f t="shared" si="34"/>
        <v>0</v>
      </c>
      <c r="N433" s="5">
        <f t="shared" si="35"/>
        <v>0</v>
      </c>
      <c r="O433" t="s">
        <v>56</v>
      </c>
      <c r="P433" t="s">
        <v>71</v>
      </c>
      <c r="Q433">
        <v>0</v>
      </c>
      <c r="R433">
        <v>0</v>
      </c>
      <c r="S433">
        <f t="shared" si="36"/>
        <v>0</v>
      </c>
    </row>
    <row r="434" spans="1:19" x14ac:dyDescent="0.2">
      <c r="A434" s="1">
        <v>45401</v>
      </c>
      <c r="B434" s="7" t="s">
        <v>65</v>
      </c>
      <c r="C434" s="7" t="s">
        <v>37</v>
      </c>
      <c r="E434" s="7">
        <v>5</v>
      </c>
      <c r="F434" s="7">
        <v>60</v>
      </c>
      <c r="G434" s="7">
        <v>5</v>
      </c>
      <c r="I434" s="7">
        <f t="shared" si="33"/>
        <v>79.999999999999957</v>
      </c>
      <c r="J434" s="11">
        <v>0.3888888888888889</v>
      </c>
      <c r="K434" s="11">
        <v>0.44444444444444442</v>
      </c>
      <c r="L434">
        <f t="shared" si="37"/>
        <v>5</v>
      </c>
      <c r="M434" s="5">
        <f t="shared" si="34"/>
        <v>45401.388888888891</v>
      </c>
      <c r="N434" s="5">
        <f t="shared" si="35"/>
        <v>45401.444444444445</v>
      </c>
      <c r="O434" t="s">
        <v>56</v>
      </c>
      <c r="P434" t="s">
        <v>71</v>
      </c>
      <c r="Q434">
        <v>0</v>
      </c>
      <c r="R434">
        <v>0</v>
      </c>
      <c r="S434">
        <f t="shared" si="36"/>
        <v>45401</v>
      </c>
    </row>
    <row r="435" spans="1:19" x14ac:dyDescent="0.2">
      <c r="A435" s="1">
        <v>45401</v>
      </c>
      <c r="B435" s="7" t="s">
        <v>65</v>
      </c>
      <c r="C435" s="7" t="s">
        <v>37</v>
      </c>
      <c r="E435" s="7">
        <v>5</v>
      </c>
      <c r="F435" s="7">
        <v>60</v>
      </c>
      <c r="G435" s="7">
        <v>5</v>
      </c>
      <c r="I435" s="7">
        <f t="shared" si="33"/>
        <v>40.000000000000014</v>
      </c>
      <c r="J435" s="11">
        <v>0.54513888888888884</v>
      </c>
      <c r="K435" s="11">
        <v>0.57291666666666663</v>
      </c>
      <c r="L435">
        <f t="shared" si="37"/>
        <v>5</v>
      </c>
      <c r="M435" s="5">
        <f t="shared" si="34"/>
        <v>45401.545138888891</v>
      </c>
      <c r="N435" s="5">
        <f t="shared" si="35"/>
        <v>45401.572916666664</v>
      </c>
      <c r="O435" t="s">
        <v>56</v>
      </c>
      <c r="P435" t="s">
        <v>71</v>
      </c>
      <c r="Q435">
        <v>0</v>
      </c>
      <c r="R435">
        <v>0</v>
      </c>
      <c r="S435">
        <f t="shared" si="36"/>
        <v>45401</v>
      </c>
    </row>
    <row r="436" spans="1:19" x14ac:dyDescent="0.2">
      <c r="A436" s="1">
        <v>45401</v>
      </c>
      <c r="B436" s="7" t="s">
        <v>65</v>
      </c>
      <c r="C436" s="7" t="s">
        <v>37</v>
      </c>
      <c r="E436" s="7">
        <v>5</v>
      </c>
      <c r="F436" s="7">
        <v>60</v>
      </c>
      <c r="G436" s="7">
        <v>5</v>
      </c>
      <c r="I436" s="7">
        <f t="shared" si="33"/>
        <v>149.99999999999994</v>
      </c>
      <c r="J436" s="11">
        <v>0.8125</v>
      </c>
      <c r="K436" s="11">
        <v>0.91666666666666663</v>
      </c>
      <c r="L436">
        <f t="shared" si="37"/>
        <v>5</v>
      </c>
      <c r="M436" s="5">
        <f t="shared" si="34"/>
        <v>45401.8125</v>
      </c>
      <c r="N436" s="5">
        <f t="shared" si="35"/>
        <v>45401.916666666664</v>
      </c>
      <c r="O436" t="s">
        <v>56</v>
      </c>
      <c r="P436" t="s">
        <v>71</v>
      </c>
      <c r="Q436">
        <v>0</v>
      </c>
      <c r="R436">
        <v>0</v>
      </c>
      <c r="S436">
        <f t="shared" si="36"/>
        <v>45401</v>
      </c>
    </row>
    <row r="437" spans="1:19" x14ac:dyDescent="0.2">
      <c r="A437" s="1">
        <v>45401</v>
      </c>
      <c r="B437" s="7" t="s">
        <v>65</v>
      </c>
      <c r="C437" s="7" t="s">
        <v>37</v>
      </c>
      <c r="E437" s="7">
        <v>5</v>
      </c>
      <c r="F437" s="7">
        <v>60</v>
      </c>
      <c r="G437" s="7">
        <v>5</v>
      </c>
      <c r="I437" s="7">
        <f t="shared" si="33"/>
        <v>49.999999999999986</v>
      </c>
      <c r="J437" s="11">
        <v>0.66319444444444442</v>
      </c>
      <c r="K437" s="11">
        <v>0.69791666666666663</v>
      </c>
      <c r="L437">
        <f t="shared" si="37"/>
        <v>5</v>
      </c>
      <c r="M437" s="5">
        <f t="shared" si="34"/>
        <v>45401.663194444445</v>
      </c>
      <c r="N437" s="5">
        <f t="shared" si="35"/>
        <v>45401.697916666664</v>
      </c>
      <c r="O437" t="s">
        <v>56</v>
      </c>
      <c r="P437" t="s">
        <v>71</v>
      </c>
      <c r="Q437">
        <v>0</v>
      </c>
      <c r="R437">
        <v>0</v>
      </c>
      <c r="S437">
        <f t="shared" si="36"/>
        <v>45401</v>
      </c>
    </row>
    <row r="438" spans="1:19" x14ac:dyDescent="0.2">
      <c r="A438" s="1">
        <v>45401</v>
      </c>
      <c r="B438" s="12" t="s">
        <v>36</v>
      </c>
      <c r="C438" s="12" t="s">
        <v>37</v>
      </c>
      <c r="E438" s="12">
        <v>4</v>
      </c>
      <c r="F438" s="12">
        <v>60</v>
      </c>
      <c r="G438" s="12">
        <v>4</v>
      </c>
      <c r="I438" s="7">
        <f t="shared" si="33"/>
        <v>49.999999999999986</v>
      </c>
      <c r="J438" s="11">
        <v>0.34722222222222221</v>
      </c>
      <c r="K438" s="11">
        <v>0.38194444444444442</v>
      </c>
      <c r="L438">
        <f t="shared" si="37"/>
        <v>4</v>
      </c>
      <c r="M438" s="5">
        <f t="shared" si="34"/>
        <v>45401.347222222219</v>
      </c>
      <c r="N438" s="5">
        <f t="shared" si="35"/>
        <v>45401.381944444445</v>
      </c>
      <c r="O438" t="s">
        <v>56</v>
      </c>
      <c r="P438" t="s">
        <v>71</v>
      </c>
      <c r="Q438">
        <v>0</v>
      </c>
      <c r="R438">
        <v>0</v>
      </c>
      <c r="S438">
        <f t="shared" si="36"/>
        <v>45401</v>
      </c>
    </row>
    <row r="439" spans="1:19" x14ac:dyDescent="0.2">
      <c r="A439" s="1">
        <v>45401</v>
      </c>
      <c r="B439" s="7" t="s">
        <v>52</v>
      </c>
      <c r="C439" s="7" t="s">
        <v>32</v>
      </c>
      <c r="E439" s="7">
        <v>2</v>
      </c>
      <c r="F439" s="7">
        <v>30</v>
      </c>
      <c r="G439" s="7">
        <v>4</v>
      </c>
      <c r="I439" s="7">
        <f t="shared" si="33"/>
        <v>0</v>
      </c>
      <c r="J439" s="11"/>
      <c r="K439" s="11"/>
      <c r="L439">
        <f t="shared" si="37"/>
        <v>0</v>
      </c>
      <c r="M439" s="5">
        <f t="shared" si="34"/>
        <v>0</v>
      </c>
      <c r="N439" s="5">
        <f t="shared" si="35"/>
        <v>0</v>
      </c>
      <c r="O439" t="s">
        <v>56</v>
      </c>
      <c r="P439" t="s">
        <v>57</v>
      </c>
      <c r="Q439">
        <v>0</v>
      </c>
      <c r="R439">
        <v>0</v>
      </c>
      <c r="S439">
        <f t="shared" si="36"/>
        <v>0</v>
      </c>
    </row>
    <row r="440" spans="1:19" x14ac:dyDescent="0.2">
      <c r="A440" s="1">
        <v>45401</v>
      </c>
      <c r="B440" s="12" t="s">
        <v>68</v>
      </c>
      <c r="C440" s="12" t="s">
        <v>38</v>
      </c>
      <c r="E440" s="12">
        <v>2</v>
      </c>
      <c r="F440" s="12">
        <v>30</v>
      </c>
      <c r="G440" s="12">
        <v>4</v>
      </c>
      <c r="I440" s="7">
        <f t="shared" si="33"/>
        <v>0</v>
      </c>
      <c r="L440">
        <f t="shared" si="37"/>
        <v>0</v>
      </c>
      <c r="M440" s="5">
        <f t="shared" si="34"/>
        <v>0</v>
      </c>
      <c r="N440" s="5">
        <f t="shared" si="35"/>
        <v>0</v>
      </c>
      <c r="O440" t="s">
        <v>56</v>
      </c>
      <c r="P440" t="s">
        <v>57</v>
      </c>
      <c r="Q440">
        <v>0</v>
      </c>
      <c r="R440">
        <v>0</v>
      </c>
      <c r="S440">
        <f t="shared" si="36"/>
        <v>0</v>
      </c>
    </row>
    <row r="441" spans="1:19" x14ac:dyDescent="0.2">
      <c r="A441" s="1">
        <v>45401</v>
      </c>
      <c r="B441" s="7" t="s">
        <v>41</v>
      </c>
      <c r="C441" s="7" t="s">
        <v>32</v>
      </c>
      <c r="E441" s="7">
        <v>4</v>
      </c>
      <c r="F441" s="7">
        <v>60</v>
      </c>
      <c r="G441" s="7">
        <v>4</v>
      </c>
      <c r="I441" s="7">
        <f t="shared" si="33"/>
        <v>0</v>
      </c>
      <c r="J441" s="11"/>
      <c r="K441" s="11"/>
      <c r="L441">
        <f t="shared" si="37"/>
        <v>0</v>
      </c>
      <c r="M441" s="5">
        <f t="shared" si="34"/>
        <v>0</v>
      </c>
      <c r="N441" s="5">
        <f t="shared" si="35"/>
        <v>0</v>
      </c>
      <c r="O441" t="s">
        <v>56</v>
      </c>
      <c r="P441" t="s">
        <v>57</v>
      </c>
      <c r="Q441">
        <v>0</v>
      </c>
      <c r="R441">
        <v>0</v>
      </c>
      <c r="S441">
        <f t="shared" si="36"/>
        <v>0</v>
      </c>
    </row>
    <row r="442" spans="1:19" x14ac:dyDescent="0.2">
      <c r="A442" s="1">
        <v>45401</v>
      </c>
      <c r="B442" s="12" t="s">
        <v>84</v>
      </c>
      <c r="C442" s="12" t="s">
        <v>32</v>
      </c>
      <c r="E442" s="12">
        <v>2</v>
      </c>
      <c r="F442" s="12">
        <v>30</v>
      </c>
      <c r="G442" s="12">
        <v>4</v>
      </c>
      <c r="I442" s="7">
        <f t="shared" si="33"/>
        <v>0</v>
      </c>
      <c r="J442" s="11"/>
      <c r="K442" s="11"/>
      <c r="L442">
        <f t="shared" si="37"/>
        <v>0</v>
      </c>
      <c r="M442" s="5">
        <f t="shared" si="34"/>
        <v>0</v>
      </c>
      <c r="N442" s="5">
        <f t="shared" si="35"/>
        <v>0</v>
      </c>
      <c r="O442" t="s">
        <v>56</v>
      </c>
      <c r="P442" t="s">
        <v>57</v>
      </c>
      <c r="Q442">
        <v>0</v>
      </c>
      <c r="R442">
        <v>0</v>
      </c>
      <c r="S442">
        <f t="shared" si="36"/>
        <v>0</v>
      </c>
    </row>
    <row r="443" spans="1:19" x14ac:dyDescent="0.2">
      <c r="A443" s="1">
        <v>45401</v>
      </c>
      <c r="B443" s="12" t="s">
        <v>82</v>
      </c>
      <c r="C443" s="12" t="s">
        <v>32</v>
      </c>
      <c r="E443" s="12">
        <v>2</v>
      </c>
      <c r="F443" s="12">
        <v>30</v>
      </c>
      <c r="G443" s="12">
        <v>4</v>
      </c>
      <c r="I443" s="7">
        <f t="shared" si="33"/>
        <v>0</v>
      </c>
      <c r="J443" s="11"/>
      <c r="K443" s="11"/>
      <c r="L443">
        <f t="shared" si="37"/>
        <v>0</v>
      </c>
      <c r="M443" s="5">
        <f t="shared" si="34"/>
        <v>0</v>
      </c>
      <c r="N443" s="5">
        <f t="shared" si="35"/>
        <v>0</v>
      </c>
      <c r="O443" t="s">
        <v>56</v>
      </c>
      <c r="P443" t="s">
        <v>57</v>
      </c>
      <c r="Q443">
        <v>0</v>
      </c>
      <c r="R443">
        <v>0</v>
      </c>
      <c r="S443">
        <f t="shared" si="36"/>
        <v>0</v>
      </c>
    </row>
    <row r="444" spans="1:19" x14ac:dyDescent="0.2">
      <c r="A444" s="1">
        <v>45401</v>
      </c>
      <c r="B444" s="12" t="s">
        <v>89</v>
      </c>
      <c r="C444" s="12" t="s">
        <v>32</v>
      </c>
      <c r="E444" s="12">
        <v>1</v>
      </c>
      <c r="F444" s="12">
        <v>15</v>
      </c>
      <c r="G444" s="12">
        <v>4</v>
      </c>
      <c r="I444" s="7">
        <f t="shared" si="33"/>
        <v>0</v>
      </c>
      <c r="J444" s="11"/>
      <c r="K444" s="11"/>
      <c r="L444">
        <f t="shared" si="37"/>
        <v>0</v>
      </c>
      <c r="M444" s="5">
        <f t="shared" si="34"/>
        <v>0</v>
      </c>
      <c r="N444" s="5">
        <f t="shared" si="35"/>
        <v>0</v>
      </c>
      <c r="O444" t="s">
        <v>56</v>
      </c>
      <c r="P444" t="s">
        <v>57</v>
      </c>
      <c r="Q444">
        <v>0</v>
      </c>
      <c r="R444">
        <v>0</v>
      </c>
      <c r="S444">
        <f t="shared" si="36"/>
        <v>0</v>
      </c>
    </row>
    <row r="445" spans="1:19" x14ac:dyDescent="0.2">
      <c r="A445" s="1">
        <v>45401</v>
      </c>
      <c r="B445" s="12" t="s">
        <v>91</v>
      </c>
      <c r="C445" s="12" t="s">
        <v>32</v>
      </c>
      <c r="E445" s="12">
        <v>2</v>
      </c>
      <c r="F445" s="12">
        <v>30</v>
      </c>
      <c r="G445" s="12">
        <v>4</v>
      </c>
      <c r="I445" s="7">
        <f t="shared" si="33"/>
        <v>0</v>
      </c>
      <c r="J445" s="11"/>
      <c r="K445" s="11"/>
      <c r="L445">
        <f t="shared" si="37"/>
        <v>0</v>
      </c>
      <c r="M445" s="5">
        <f t="shared" si="34"/>
        <v>0</v>
      </c>
      <c r="N445" s="5">
        <f t="shared" si="35"/>
        <v>0</v>
      </c>
      <c r="O445" t="s">
        <v>56</v>
      </c>
      <c r="P445" t="s">
        <v>57</v>
      </c>
      <c r="Q445">
        <v>0</v>
      </c>
      <c r="R445">
        <v>0</v>
      </c>
      <c r="S445">
        <f t="shared" si="36"/>
        <v>0</v>
      </c>
    </row>
    <row r="446" spans="1:19" x14ac:dyDescent="0.2">
      <c r="A446" s="1">
        <v>45401</v>
      </c>
      <c r="B446" s="12" t="s">
        <v>60</v>
      </c>
      <c r="C446" s="12" t="s">
        <v>32</v>
      </c>
      <c r="E446" s="12">
        <v>2</v>
      </c>
      <c r="F446" s="12">
        <v>30</v>
      </c>
      <c r="G446" s="12">
        <v>4</v>
      </c>
      <c r="I446" s="7">
        <f t="shared" si="33"/>
        <v>0</v>
      </c>
      <c r="J446" s="11"/>
      <c r="K446" s="11"/>
      <c r="L446">
        <f t="shared" ref="L446:L462" si="38">IF(I446&gt;0, G446, 0)</f>
        <v>0</v>
      </c>
      <c r="M446" s="5">
        <f t="shared" si="34"/>
        <v>0</v>
      </c>
      <c r="N446" s="5">
        <f t="shared" si="35"/>
        <v>0</v>
      </c>
      <c r="O446" t="s">
        <v>56</v>
      </c>
      <c r="P446" t="s">
        <v>57</v>
      </c>
      <c r="Q446">
        <v>0</v>
      </c>
      <c r="R446">
        <v>0</v>
      </c>
      <c r="S446">
        <f t="shared" si="36"/>
        <v>0</v>
      </c>
    </row>
    <row r="447" spans="1:19" x14ac:dyDescent="0.2">
      <c r="A447" s="1">
        <v>45401</v>
      </c>
      <c r="B447" s="12" t="s">
        <v>67</v>
      </c>
      <c r="C447" s="12" t="s">
        <v>32</v>
      </c>
      <c r="E447" s="12">
        <v>1</v>
      </c>
      <c r="F447" s="12">
        <v>20</v>
      </c>
      <c r="G447" s="12">
        <v>3</v>
      </c>
      <c r="I447" s="7">
        <f t="shared" si="33"/>
        <v>0</v>
      </c>
      <c r="K447" s="11"/>
      <c r="L447">
        <f t="shared" si="38"/>
        <v>0</v>
      </c>
      <c r="M447" s="5">
        <f t="shared" si="34"/>
        <v>0</v>
      </c>
      <c r="N447" s="5">
        <f t="shared" si="35"/>
        <v>0</v>
      </c>
      <c r="O447" t="s">
        <v>56</v>
      </c>
      <c r="P447" t="s">
        <v>57</v>
      </c>
      <c r="Q447">
        <v>0</v>
      </c>
      <c r="R447">
        <v>0</v>
      </c>
      <c r="S447">
        <f t="shared" si="36"/>
        <v>0</v>
      </c>
    </row>
    <row r="448" spans="1:19" x14ac:dyDescent="0.2">
      <c r="A448" s="1">
        <v>45401</v>
      </c>
      <c r="B448" s="12" t="s">
        <v>93</v>
      </c>
      <c r="C448" s="12" t="s">
        <v>32</v>
      </c>
      <c r="E448" s="12">
        <v>1</v>
      </c>
      <c r="F448" s="12">
        <v>20</v>
      </c>
      <c r="G448" s="12">
        <v>3</v>
      </c>
      <c r="I448" s="7">
        <f t="shared" si="33"/>
        <v>0</v>
      </c>
      <c r="J448" s="11"/>
      <c r="K448" s="11"/>
      <c r="L448">
        <f t="shared" si="38"/>
        <v>0</v>
      </c>
      <c r="M448" s="5">
        <f t="shared" si="34"/>
        <v>0</v>
      </c>
      <c r="N448" s="5">
        <f t="shared" si="35"/>
        <v>0</v>
      </c>
      <c r="O448" t="s">
        <v>56</v>
      </c>
      <c r="P448" t="s">
        <v>57</v>
      </c>
      <c r="Q448">
        <v>0</v>
      </c>
      <c r="R448">
        <v>0</v>
      </c>
      <c r="S448">
        <f t="shared" si="36"/>
        <v>0</v>
      </c>
    </row>
    <row r="449" spans="1:19" x14ac:dyDescent="0.2">
      <c r="A449" s="1">
        <v>45401</v>
      </c>
      <c r="B449" s="7" t="s">
        <v>41</v>
      </c>
      <c r="C449" s="7" t="s">
        <v>32</v>
      </c>
      <c r="E449" s="7">
        <v>2</v>
      </c>
      <c r="F449" s="7">
        <v>60</v>
      </c>
      <c r="G449" s="7">
        <v>2</v>
      </c>
      <c r="I449" s="7">
        <f t="shared" si="33"/>
        <v>79.999999999999872</v>
      </c>
      <c r="J449" s="11">
        <v>0.58333333333333337</v>
      </c>
      <c r="K449" s="11">
        <v>0.63888888888888884</v>
      </c>
      <c r="L449">
        <f t="shared" si="38"/>
        <v>2</v>
      </c>
      <c r="M449" s="5">
        <f t="shared" si="34"/>
        <v>45401.583333333336</v>
      </c>
      <c r="N449" s="5">
        <f t="shared" si="35"/>
        <v>45401.638888888891</v>
      </c>
      <c r="O449" t="s">
        <v>56</v>
      </c>
      <c r="P449" t="s">
        <v>57</v>
      </c>
      <c r="Q449">
        <v>0</v>
      </c>
      <c r="R449">
        <v>0</v>
      </c>
      <c r="S449">
        <f t="shared" si="36"/>
        <v>45401</v>
      </c>
    </row>
    <row r="450" spans="1:19" x14ac:dyDescent="0.2">
      <c r="A450" s="1">
        <v>45401</v>
      </c>
      <c r="B450" s="7" t="s">
        <v>41</v>
      </c>
      <c r="C450" s="7" t="s">
        <v>32</v>
      </c>
      <c r="E450" s="7">
        <v>2</v>
      </c>
      <c r="F450" s="7">
        <v>60</v>
      </c>
      <c r="G450" s="7">
        <v>2</v>
      </c>
      <c r="I450" s="7">
        <f t="shared" ref="I450:I481" si="39">IF(J450=0, 0, (K450-J450)*1440)</f>
        <v>49.999999999999986</v>
      </c>
      <c r="J450" s="11">
        <v>0.74652777777777779</v>
      </c>
      <c r="K450" s="11">
        <v>0.78125</v>
      </c>
      <c r="L450">
        <f t="shared" si="38"/>
        <v>2</v>
      </c>
      <c r="M450" s="5">
        <f t="shared" ref="M450:M513" si="40">IF(I450=0,0,A450+J450)</f>
        <v>45401.746527777781</v>
      </c>
      <c r="N450" s="5">
        <f t="shared" ref="N450:N513" si="41">IF(I450&gt;0,A450+K450,0)</f>
        <v>45401.78125</v>
      </c>
      <c r="O450" t="s">
        <v>56</v>
      </c>
      <c r="P450" t="s">
        <v>57</v>
      </c>
      <c r="Q450">
        <v>0</v>
      </c>
      <c r="R450">
        <v>0</v>
      </c>
      <c r="S450">
        <f t="shared" si="36"/>
        <v>45401</v>
      </c>
    </row>
    <row r="451" spans="1:19" x14ac:dyDescent="0.2">
      <c r="A451" s="1">
        <v>45401</v>
      </c>
      <c r="B451" s="7" t="s">
        <v>41</v>
      </c>
      <c r="C451" s="7" t="s">
        <v>32</v>
      </c>
      <c r="E451" s="7">
        <v>2</v>
      </c>
      <c r="F451" s="7">
        <v>60</v>
      </c>
      <c r="G451" s="7">
        <v>2</v>
      </c>
      <c r="I451" s="7">
        <f t="shared" si="39"/>
        <v>19.999999999999929</v>
      </c>
      <c r="J451" s="11">
        <v>0.64930555555555558</v>
      </c>
      <c r="K451" s="11">
        <v>0.66319444444444442</v>
      </c>
      <c r="L451">
        <f t="shared" si="38"/>
        <v>2</v>
      </c>
      <c r="M451" s="5">
        <f t="shared" si="40"/>
        <v>45401.649305555555</v>
      </c>
      <c r="N451" s="5">
        <f t="shared" si="41"/>
        <v>45401.663194444445</v>
      </c>
      <c r="O451" t="s">
        <v>56</v>
      </c>
      <c r="P451" t="s">
        <v>57</v>
      </c>
      <c r="Q451">
        <v>0</v>
      </c>
      <c r="R451">
        <v>0</v>
      </c>
      <c r="S451">
        <f t="shared" si="36"/>
        <v>45401</v>
      </c>
    </row>
    <row r="452" spans="1:19" x14ac:dyDescent="0.2">
      <c r="A452" s="1">
        <v>45401</v>
      </c>
      <c r="B452" s="7" t="s">
        <v>53</v>
      </c>
      <c r="C452" s="7" t="s">
        <v>38</v>
      </c>
      <c r="D452" s="15"/>
      <c r="E452" s="7">
        <v>1</v>
      </c>
      <c r="F452" s="7">
        <v>30</v>
      </c>
      <c r="G452" s="7">
        <v>2</v>
      </c>
      <c r="I452" s="7">
        <f t="shared" si="39"/>
        <v>0</v>
      </c>
      <c r="J452" s="11"/>
      <c r="K452" s="11"/>
      <c r="L452">
        <f t="shared" si="38"/>
        <v>0</v>
      </c>
      <c r="M452" s="5">
        <f t="shared" si="40"/>
        <v>0</v>
      </c>
      <c r="N452" s="5">
        <f t="shared" si="41"/>
        <v>0</v>
      </c>
      <c r="O452" t="s">
        <v>56</v>
      </c>
      <c r="P452" t="s">
        <v>57</v>
      </c>
      <c r="Q452">
        <v>0</v>
      </c>
      <c r="R452">
        <v>0</v>
      </c>
      <c r="S452">
        <f t="shared" si="36"/>
        <v>0</v>
      </c>
    </row>
    <row r="453" spans="1:19" x14ac:dyDescent="0.2">
      <c r="A453" s="1">
        <v>45401</v>
      </c>
      <c r="B453" s="7" t="s">
        <v>61</v>
      </c>
      <c r="C453" s="7" t="s">
        <v>73</v>
      </c>
      <c r="E453" s="7">
        <v>2</v>
      </c>
      <c r="F453" s="7">
        <v>60</v>
      </c>
      <c r="G453" s="7">
        <v>2</v>
      </c>
      <c r="I453" s="7">
        <f t="shared" si="39"/>
        <v>0</v>
      </c>
      <c r="J453" s="11"/>
      <c r="K453" s="11"/>
      <c r="L453">
        <f t="shared" si="38"/>
        <v>0</v>
      </c>
      <c r="M453" s="5">
        <f t="shared" si="40"/>
        <v>0</v>
      </c>
      <c r="N453" s="5">
        <f t="shared" si="41"/>
        <v>0</v>
      </c>
      <c r="O453" t="s">
        <v>56</v>
      </c>
      <c r="P453" t="s">
        <v>57</v>
      </c>
      <c r="Q453">
        <v>0</v>
      </c>
      <c r="R453">
        <v>0</v>
      </c>
      <c r="S453">
        <f t="shared" si="36"/>
        <v>0</v>
      </c>
    </row>
    <row r="454" spans="1:19" x14ac:dyDescent="0.2">
      <c r="A454" s="1">
        <v>45401</v>
      </c>
      <c r="B454" s="12" t="s">
        <v>79</v>
      </c>
      <c r="C454" s="12" t="s">
        <v>69</v>
      </c>
      <c r="E454" s="12">
        <v>1</v>
      </c>
      <c r="F454" s="12">
        <v>30</v>
      </c>
      <c r="G454" s="12">
        <v>2</v>
      </c>
      <c r="I454" s="7">
        <f t="shared" si="39"/>
        <v>94.999999999999986</v>
      </c>
      <c r="J454" s="11">
        <v>0.93055555555555558</v>
      </c>
      <c r="K454" s="11">
        <v>0.99652777777777779</v>
      </c>
      <c r="L454">
        <f t="shared" si="38"/>
        <v>2</v>
      </c>
      <c r="M454" s="5">
        <f t="shared" si="40"/>
        <v>45401.930555555555</v>
      </c>
      <c r="N454" s="5">
        <f t="shared" si="41"/>
        <v>45401.996527777781</v>
      </c>
      <c r="O454" t="s">
        <v>56</v>
      </c>
      <c r="P454" t="s">
        <v>57</v>
      </c>
      <c r="Q454">
        <v>0</v>
      </c>
      <c r="R454">
        <v>0</v>
      </c>
      <c r="S454">
        <f t="shared" si="36"/>
        <v>45401</v>
      </c>
    </row>
    <row r="455" spans="1:19" x14ac:dyDescent="0.2">
      <c r="A455" s="1">
        <v>45401</v>
      </c>
      <c r="B455" s="12" t="s">
        <v>98</v>
      </c>
      <c r="C455" s="12" t="s">
        <v>32</v>
      </c>
      <c r="E455" s="12">
        <v>1</v>
      </c>
      <c r="F455" s="12">
        <v>30</v>
      </c>
      <c r="G455" s="12">
        <v>2</v>
      </c>
      <c r="I455" s="7">
        <f t="shared" si="39"/>
        <v>0</v>
      </c>
      <c r="J455" s="11"/>
      <c r="K455" s="11"/>
      <c r="L455">
        <f t="shared" si="38"/>
        <v>0</v>
      </c>
      <c r="M455" s="5">
        <f t="shared" si="40"/>
        <v>0</v>
      </c>
      <c r="N455" s="5">
        <f t="shared" si="41"/>
        <v>0</v>
      </c>
      <c r="O455" t="s">
        <v>56</v>
      </c>
      <c r="P455" t="s">
        <v>57</v>
      </c>
      <c r="Q455">
        <v>0</v>
      </c>
      <c r="R455">
        <v>0</v>
      </c>
      <c r="S455">
        <f t="shared" si="36"/>
        <v>0</v>
      </c>
    </row>
    <row r="456" spans="1:19" x14ac:dyDescent="0.2">
      <c r="A456" s="1">
        <v>45401</v>
      </c>
      <c r="B456" s="12" t="s">
        <v>104</v>
      </c>
      <c r="C456" s="12" t="s">
        <v>105</v>
      </c>
      <c r="E456" s="12">
        <v>1</v>
      </c>
      <c r="F456" s="12">
        <v>30</v>
      </c>
      <c r="G456" s="12">
        <v>2</v>
      </c>
      <c r="I456" s="7">
        <f t="shared" si="39"/>
        <v>30.000000000000053</v>
      </c>
      <c r="J456" s="11">
        <v>0.78125</v>
      </c>
      <c r="K456" s="11">
        <v>0.80208333333333337</v>
      </c>
      <c r="L456">
        <f t="shared" si="38"/>
        <v>2</v>
      </c>
      <c r="M456" s="5">
        <f t="shared" si="40"/>
        <v>45401.78125</v>
      </c>
      <c r="N456" s="5">
        <f t="shared" si="41"/>
        <v>45401.802083333336</v>
      </c>
      <c r="O456" t="s">
        <v>56</v>
      </c>
      <c r="P456" t="s">
        <v>57</v>
      </c>
      <c r="Q456">
        <v>0</v>
      </c>
      <c r="R456">
        <v>0</v>
      </c>
      <c r="S456">
        <f t="shared" si="36"/>
        <v>45401</v>
      </c>
    </row>
    <row r="457" spans="1:19" x14ac:dyDescent="0.2">
      <c r="A457" s="1">
        <v>45401</v>
      </c>
      <c r="B457" s="12" t="s">
        <v>83</v>
      </c>
      <c r="C457" s="12" t="s">
        <v>42</v>
      </c>
      <c r="E457" s="12">
        <v>1</v>
      </c>
      <c r="F457" s="12">
        <v>30</v>
      </c>
      <c r="G457" s="12">
        <v>2</v>
      </c>
      <c r="I457" s="7">
        <f t="shared" si="39"/>
        <v>34.999999999999957</v>
      </c>
      <c r="J457" s="11">
        <v>0.4861111111111111</v>
      </c>
      <c r="K457" s="11">
        <v>0.51041666666666663</v>
      </c>
      <c r="L457">
        <f t="shared" si="38"/>
        <v>2</v>
      </c>
      <c r="M457" s="5">
        <f t="shared" si="40"/>
        <v>45401.486111111109</v>
      </c>
      <c r="N457" s="5">
        <f t="shared" si="41"/>
        <v>45401.510416666664</v>
      </c>
      <c r="O457" t="s">
        <v>56</v>
      </c>
      <c r="P457" t="s">
        <v>57</v>
      </c>
      <c r="Q457">
        <v>0</v>
      </c>
      <c r="R457">
        <v>0</v>
      </c>
      <c r="S457">
        <f t="shared" si="36"/>
        <v>45401</v>
      </c>
    </row>
    <row r="458" spans="1:19" x14ac:dyDescent="0.2">
      <c r="A458" s="1">
        <v>45401</v>
      </c>
      <c r="B458" s="12" t="s">
        <v>108</v>
      </c>
      <c r="C458" s="12" t="s">
        <v>42</v>
      </c>
      <c r="E458" s="12">
        <v>1</v>
      </c>
      <c r="F458" s="12">
        <v>30</v>
      </c>
      <c r="G458" s="12">
        <v>2</v>
      </c>
      <c r="I458" s="7">
        <f t="shared" si="39"/>
        <v>35.000000000000036</v>
      </c>
      <c r="J458" s="11">
        <v>0.69791666666666663</v>
      </c>
      <c r="K458" s="11">
        <v>0.72222222222222221</v>
      </c>
      <c r="L458">
        <f t="shared" si="38"/>
        <v>2</v>
      </c>
      <c r="M458" s="5">
        <f t="shared" si="40"/>
        <v>45401.697916666664</v>
      </c>
      <c r="N458" s="5">
        <f t="shared" si="41"/>
        <v>45401.722222222219</v>
      </c>
      <c r="O458" t="s">
        <v>56</v>
      </c>
      <c r="P458" t="s">
        <v>57</v>
      </c>
      <c r="Q458">
        <v>0</v>
      </c>
      <c r="R458">
        <v>0</v>
      </c>
      <c r="S458">
        <f t="shared" si="36"/>
        <v>45401</v>
      </c>
    </row>
    <row r="459" spans="1:19" x14ac:dyDescent="0.2">
      <c r="A459" s="1">
        <v>45401</v>
      </c>
      <c r="B459" s="12" t="s">
        <v>90</v>
      </c>
      <c r="C459" s="12" t="s">
        <v>32</v>
      </c>
      <c r="E459" s="12">
        <v>1</v>
      </c>
      <c r="F459" s="12">
        <v>60</v>
      </c>
      <c r="G459" s="12">
        <v>1</v>
      </c>
      <c r="I459" s="7">
        <f t="shared" si="39"/>
        <v>0</v>
      </c>
      <c r="J459" s="11"/>
      <c r="K459" s="11"/>
      <c r="L459">
        <f t="shared" si="38"/>
        <v>0</v>
      </c>
      <c r="M459" s="5">
        <f t="shared" si="40"/>
        <v>0</v>
      </c>
      <c r="N459" s="5">
        <f t="shared" si="41"/>
        <v>0</v>
      </c>
      <c r="O459" t="s">
        <v>56</v>
      </c>
      <c r="P459" t="s">
        <v>57</v>
      </c>
      <c r="Q459">
        <v>0</v>
      </c>
      <c r="R459">
        <v>0</v>
      </c>
      <c r="S459">
        <f t="shared" si="36"/>
        <v>0</v>
      </c>
    </row>
    <row r="460" spans="1:19" x14ac:dyDescent="0.2">
      <c r="A460" s="1">
        <v>45401</v>
      </c>
      <c r="B460" s="7" t="s">
        <v>43</v>
      </c>
      <c r="C460" s="7" t="s">
        <v>34</v>
      </c>
      <c r="E460" s="7">
        <v>0</v>
      </c>
      <c r="F460" s="7">
        <v>30</v>
      </c>
      <c r="G460" s="7">
        <v>0</v>
      </c>
      <c r="I460" s="7">
        <f t="shared" si="39"/>
        <v>24.999999999999911</v>
      </c>
      <c r="J460" s="11">
        <v>0.83333333333333337</v>
      </c>
      <c r="K460" s="11">
        <v>0.85069444444444442</v>
      </c>
      <c r="L460">
        <f t="shared" si="38"/>
        <v>0</v>
      </c>
      <c r="M460" s="5">
        <f t="shared" si="40"/>
        <v>45401.833333333336</v>
      </c>
      <c r="N460" s="5">
        <f t="shared" si="41"/>
        <v>45401.850694444445</v>
      </c>
      <c r="O460" t="s">
        <v>56</v>
      </c>
      <c r="P460" t="s">
        <v>58</v>
      </c>
      <c r="Q460">
        <v>0</v>
      </c>
      <c r="R460">
        <v>0</v>
      </c>
      <c r="S460">
        <f t="shared" si="36"/>
        <v>45401</v>
      </c>
    </row>
    <row r="461" spans="1:19" x14ac:dyDescent="0.2">
      <c r="A461" s="1">
        <v>45401</v>
      </c>
      <c r="B461" s="7" t="s">
        <v>33</v>
      </c>
      <c r="C461" s="7" t="s">
        <v>34</v>
      </c>
      <c r="E461" s="7">
        <v>0</v>
      </c>
      <c r="F461" s="7">
        <v>15</v>
      </c>
      <c r="G461" s="7">
        <v>0</v>
      </c>
      <c r="I461" s="7">
        <f t="shared" si="39"/>
        <v>24.999999999999993</v>
      </c>
      <c r="J461" s="11">
        <v>0.3888888888888889</v>
      </c>
      <c r="K461" s="11">
        <v>0.40625</v>
      </c>
      <c r="L461">
        <f t="shared" si="38"/>
        <v>0</v>
      </c>
      <c r="M461" s="5">
        <f t="shared" si="40"/>
        <v>45401.388888888891</v>
      </c>
      <c r="N461" s="5">
        <f t="shared" si="41"/>
        <v>45401.40625</v>
      </c>
      <c r="O461" t="s">
        <v>56</v>
      </c>
      <c r="P461" t="s">
        <v>58</v>
      </c>
      <c r="Q461">
        <v>0</v>
      </c>
      <c r="R461">
        <v>0</v>
      </c>
      <c r="S461">
        <f t="shared" si="36"/>
        <v>45401</v>
      </c>
    </row>
    <row r="462" spans="1:19" x14ac:dyDescent="0.2">
      <c r="A462" s="1">
        <v>45401</v>
      </c>
      <c r="B462" s="7" t="s">
        <v>47</v>
      </c>
      <c r="C462" s="7" t="s">
        <v>34</v>
      </c>
      <c r="E462" s="7">
        <v>0</v>
      </c>
      <c r="F462" s="7">
        <v>25</v>
      </c>
      <c r="G462" s="7">
        <v>0</v>
      </c>
      <c r="I462" s="7">
        <f t="shared" si="39"/>
        <v>30.000000000000053</v>
      </c>
      <c r="J462" s="11">
        <v>0.54513888888888884</v>
      </c>
      <c r="K462" s="11">
        <v>0.56597222222222221</v>
      </c>
      <c r="L462">
        <f t="shared" si="38"/>
        <v>0</v>
      </c>
      <c r="M462" s="5">
        <f t="shared" si="40"/>
        <v>45401.545138888891</v>
      </c>
      <c r="N462" s="5">
        <f t="shared" si="41"/>
        <v>45401.565972222219</v>
      </c>
      <c r="O462" t="s">
        <v>56</v>
      </c>
      <c r="P462" t="s">
        <v>58</v>
      </c>
      <c r="Q462">
        <v>0</v>
      </c>
      <c r="R462">
        <v>0</v>
      </c>
      <c r="S462">
        <f t="shared" si="36"/>
        <v>45401</v>
      </c>
    </row>
    <row r="463" spans="1:19" x14ac:dyDescent="0.2">
      <c r="A463" s="1">
        <v>45402</v>
      </c>
      <c r="B463" s="7" t="s">
        <v>48</v>
      </c>
      <c r="C463" s="7" t="s">
        <v>49</v>
      </c>
      <c r="E463" s="7">
        <v>4</v>
      </c>
      <c r="F463" s="7">
        <v>10</v>
      </c>
      <c r="G463" s="7">
        <v>24</v>
      </c>
      <c r="I463" s="13">
        <f t="shared" si="39"/>
        <v>4.9833333333333334</v>
      </c>
      <c r="J463" s="11">
        <v>1.1574074074074073E-5</v>
      </c>
      <c r="K463" s="11">
        <v>3.472222222222222E-3</v>
      </c>
      <c r="L463">
        <f t="shared" ref="L463:L526" si="42">IF(I463&gt;0, G463, 0)</f>
        <v>24</v>
      </c>
      <c r="M463" s="5">
        <f t="shared" si="40"/>
        <v>45402.000011574077</v>
      </c>
      <c r="N463" s="5">
        <f t="shared" si="41"/>
        <v>45402.003472222219</v>
      </c>
      <c r="O463" t="s">
        <v>56</v>
      </c>
      <c r="P463" t="s">
        <v>57</v>
      </c>
      <c r="Q463">
        <v>0</v>
      </c>
      <c r="R463">
        <v>0</v>
      </c>
      <c r="S463">
        <f t="shared" ref="S463:S526" si="43">IF(I463&gt;0, A463, 0)</f>
        <v>45402</v>
      </c>
    </row>
    <row r="464" spans="1:19" x14ac:dyDescent="0.2">
      <c r="A464" s="1">
        <v>45402</v>
      </c>
      <c r="B464" s="7" t="s">
        <v>44</v>
      </c>
      <c r="C464" s="7" t="s">
        <v>32</v>
      </c>
      <c r="E464" s="7">
        <v>5</v>
      </c>
      <c r="F464" s="7">
        <v>15</v>
      </c>
      <c r="G464" s="7">
        <v>20</v>
      </c>
      <c r="I464" s="7">
        <f t="shared" si="39"/>
        <v>9.9999999999999645</v>
      </c>
      <c r="J464" s="11">
        <v>0.4201388888888889</v>
      </c>
      <c r="K464" s="11">
        <v>0.42708333333333331</v>
      </c>
      <c r="L464">
        <f t="shared" si="42"/>
        <v>20</v>
      </c>
      <c r="M464" s="5">
        <f t="shared" si="40"/>
        <v>45402.420138888891</v>
      </c>
      <c r="N464" s="5">
        <f t="shared" si="41"/>
        <v>45402.427083333336</v>
      </c>
      <c r="O464" t="s">
        <v>56</v>
      </c>
      <c r="P464" t="s">
        <v>57</v>
      </c>
      <c r="Q464">
        <v>0</v>
      </c>
      <c r="R464">
        <v>0</v>
      </c>
      <c r="S464">
        <f t="shared" si="43"/>
        <v>45402</v>
      </c>
    </row>
    <row r="465" spans="1:19" x14ac:dyDescent="0.2">
      <c r="A465" s="1">
        <v>45402</v>
      </c>
      <c r="B465" s="7" t="s">
        <v>46</v>
      </c>
      <c r="C465" s="7" t="s">
        <v>46</v>
      </c>
      <c r="E465" s="7">
        <v>3</v>
      </c>
      <c r="F465" s="7">
        <v>10</v>
      </c>
      <c r="G465" s="7">
        <v>18</v>
      </c>
      <c r="I465" s="7">
        <f t="shared" si="39"/>
        <v>4.9999999999999822</v>
      </c>
      <c r="J465" s="11">
        <v>0.4548611111111111</v>
      </c>
      <c r="K465" s="11">
        <v>0.45833333333333331</v>
      </c>
      <c r="L465">
        <f t="shared" si="42"/>
        <v>18</v>
      </c>
      <c r="M465" s="5">
        <f t="shared" si="40"/>
        <v>45402.454861111109</v>
      </c>
      <c r="N465" s="5">
        <f t="shared" si="41"/>
        <v>45402.458333333336</v>
      </c>
      <c r="O465" t="s">
        <v>56</v>
      </c>
      <c r="P465" t="s">
        <v>57</v>
      </c>
      <c r="Q465">
        <v>0</v>
      </c>
      <c r="R465">
        <v>0</v>
      </c>
      <c r="S465">
        <f t="shared" si="43"/>
        <v>45402</v>
      </c>
    </row>
    <row r="466" spans="1:19" x14ac:dyDescent="0.2">
      <c r="A466" s="1">
        <v>45402</v>
      </c>
      <c r="B466" s="7" t="s">
        <v>62</v>
      </c>
      <c r="C466" s="7" t="s">
        <v>32</v>
      </c>
      <c r="E466" s="7">
        <v>3</v>
      </c>
      <c r="F466" s="7">
        <v>10</v>
      </c>
      <c r="G466" s="7">
        <v>18</v>
      </c>
      <c r="I466" s="7">
        <f t="shared" si="39"/>
        <v>5.0000000000000622</v>
      </c>
      <c r="J466" s="11">
        <v>0.42708333333333331</v>
      </c>
      <c r="K466" s="11">
        <v>0.43055555555555558</v>
      </c>
      <c r="L466">
        <f t="shared" si="42"/>
        <v>18</v>
      </c>
      <c r="M466" s="5">
        <f t="shared" si="40"/>
        <v>45402.427083333336</v>
      </c>
      <c r="N466" s="5">
        <f t="shared" si="41"/>
        <v>45402.430555555555</v>
      </c>
      <c r="O466" t="s">
        <v>56</v>
      </c>
      <c r="P466" t="s">
        <v>57</v>
      </c>
      <c r="Q466">
        <v>0</v>
      </c>
      <c r="R466">
        <v>0</v>
      </c>
      <c r="S466">
        <f t="shared" si="43"/>
        <v>45402</v>
      </c>
    </row>
    <row r="467" spans="1:19" x14ac:dyDescent="0.2">
      <c r="A467" s="1">
        <v>45402</v>
      </c>
      <c r="B467" s="12" t="s">
        <v>50</v>
      </c>
      <c r="C467" s="12" t="s">
        <v>35</v>
      </c>
      <c r="E467" s="12">
        <v>3</v>
      </c>
      <c r="F467" s="12">
        <v>10</v>
      </c>
      <c r="G467" s="12">
        <v>18</v>
      </c>
      <c r="I467" s="7">
        <f t="shared" si="39"/>
        <v>0</v>
      </c>
      <c r="J467" s="11"/>
      <c r="K467" s="11"/>
      <c r="L467">
        <f t="shared" si="42"/>
        <v>0</v>
      </c>
      <c r="M467" s="5">
        <f t="shared" si="40"/>
        <v>0</v>
      </c>
      <c r="N467" s="5">
        <f t="shared" si="41"/>
        <v>0</v>
      </c>
      <c r="O467" t="s">
        <v>56</v>
      </c>
      <c r="P467" t="s">
        <v>57</v>
      </c>
      <c r="Q467">
        <v>0</v>
      </c>
      <c r="R467">
        <v>0</v>
      </c>
      <c r="S467">
        <f t="shared" si="43"/>
        <v>0</v>
      </c>
    </row>
    <row r="468" spans="1:19" x14ac:dyDescent="0.2">
      <c r="A468" s="1">
        <v>45402</v>
      </c>
      <c r="B468" s="7" t="s">
        <v>45</v>
      </c>
      <c r="C468" s="7" t="s">
        <v>45</v>
      </c>
      <c r="E468" s="7">
        <v>4</v>
      </c>
      <c r="F468" s="7">
        <v>15</v>
      </c>
      <c r="G468" s="7">
        <v>16</v>
      </c>
      <c r="I468" s="7">
        <f t="shared" si="39"/>
        <v>0</v>
      </c>
      <c r="J468" s="11"/>
      <c r="K468" s="11"/>
      <c r="L468">
        <f t="shared" si="42"/>
        <v>0</v>
      </c>
      <c r="M468" s="5">
        <f t="shared" si="40"/>
        <v>0</v>
      </c>
      <c r="N468" s="5">
        <f t="shared" si="41"/>
        <v>0</v>
      </c>
      <c r="O468" t="s">
        <v>56</v>
      </c>
      <c r="P468" t="s">
        <v>57</v>
      </c>
      <c r="Q468">
        <v>0</v>
      </c>
      <c r="R468">
        <v>0</v>
      </c>
      <c r="S468">
        <f t="shared" si="43"/>
        <v>0</v>
      </c>
    </row>
    <row r="469" spans="1:19" x14ac:dyDescent="0.2">
      <c r="A469" s="1">
        <v>45402</v>
      </c>
      <c r="B469" s="12" t="s">
        <v>70</v>
      </c>
      <c r="C469" s="12" t="s">
        <v>38</v>
      </c>
      <c r="E469" s="12">
        <v>5</v>
      </c>
      <c r="F469" s="12">
        <v>30</v>
      </c>
      <c r="G469" s="12">
        <v>10</v>
      </c>
      <c r="I469" s="7">
        <f t="shared" si="39"/>
        <v>0</v>
      </c>
      <c r="J469" s="11"/>
      <c r="K469" s="11"/>
      <c r="L469">
        <f t="shared" si="42"/>
        <v>0</v>
      </c>
      <c r="M469" s="5">
        <f t="shared" si="40"/>
        <v>0</v>
      </c>
      <c r="N469" s="5">
        <f t="shared" si="41"/>
        <v>0</v>
      </c>
      <c r="O469" t="s">
        <v>56</v>
      </c>
      <c r="P469" t="s">
        <v>57</v>
      </c>
      <c r="Q469">
        <v>0</v>
      </c>
      <c r="R469">
        <v>0</v>
      </c>
      <c r="S469">
        <f t="shared" si="43"/>
        <v>0</v>
      </c>
    </row>
    <row r="470" spans="1:19" x14ac:dyDescent="0.2">
      <c r="A470" s="1">
        <v>45402</v>
      </c>
      <c r="B470" s="7" t="s">
        <v>54</v>
      </c>
      <c r="C470" s="7" t="s">
        <v>32</v>
      </c>
      <c r="E470" s="7">
        <v>4</v>
      </c>
      <c r="F470" s="7">
        <v>30</v>
      </c>
      <c r="G470" s="7">
        <v>8</v>
      </c>
      <c r="I470" s="7">
        <f t="shared" si="39"/>
        <v>15.000000000000107</v>
      </c>
      <c r="J470" s="11">
        <v>0.72569444444444442</v>
      </c>
      <c r="K470" s="11">
        <v>0.73611111111111116</v>
      </c>
      <c r="L470">
        <f t="shared" si="42"/>
        <v>8</v>
      </c>
      <c r="M470" s="5">
        <f t="shared" si="40"/>
        <v>45402.725694444445</v>
      </c>
      <c r="N470" s="5">
        <f t="shared" si="41"/>
        <v>45402.736111111109</v>
      </c>
      <c r="O470" t="s">
        <v>56</v>
      </c>
      <c r="P470" t="s">
        <v>57</v>
      </c>
      <c r="Q470">
        <v>0</v>
      </c>
      <c r="R470">
        <v>0</v>
      </c>
      <c r="S470">
        <f t="shared" si="43"/>
        <v>45402</v>
      </c>
    </row>
    <row r="471" spans="1:19" x14ac:dyDescent="0.2">
      <c r="A471" s="1">
        <v>45402</v>
      </c>
      <c r="B471" s="7" t="s">
        <v>63</v>
      </c>
      <c r="C471" s="7" t="s">
        <v>32</v>
      </c>
      <c r="E471" s="7">
        <v>2</v>
      </c>
      <c r="F471" s="7">
        <v>15</v>
      </c>
      <c r="G471" s="7">
        <v>8</v>
      </c>
      <c r="I471" s="7">
        <f t="shared" si="39"/>
        <v>0</v>
      </c>
      <c r="J471" s="11"/>
      <c r="K471" s="11"/>
      <c r="L471">
        <f t="shared" si="42"/>
        <v>0</v>
      </c>
      <c r="M471" s="5">
        <f t="shared" si="40"/>
        <v>0</v>
      </c>
      <c r="N471" s="5">
        <f t="shared" si="41"/>
        <v>0</v>
      </c>
      <c r="O471" t="s">
        <v>56</v>
      </c>
      <c r="P471" t="s">
        <v>57</v>
      </c>
      <c r="Q471">
        <v>0</v>
      </c>
      <c r="R471">
        <v>0</v>
      </c>
      <c r="S471">
        <f t="shared" si="43"/>
        <v>0</v>
      </c>
    </row>
    <row r="472" spans="1:19" x14ac:dyDescent="0.2">
      <c r="A472" s="1">
        <v>45402</v>
      </c>
      <c r="B472" s="12" t="s">
        <v>51</v>
      </c>
      <c r="C472" s="12" t="s">
        <v>37</v>
      </c>
      <c r="E472" s="12">
        <v>2</v>
      </c>
      <c r="F472" s="12">
        <v>15</v>
      </c>
      <c r="G472" s="12">
        <v>8</v>
      </c>
      <c r="I472" s="7">
        <f t="shared" si="39"/>
        <v>4.9999999999999822</v>
      </c>
      <c r="J472" s="11">
        <v>0.69097222222222221</v>
      </c>
      <c r="K472" s="11">
        <v>0.69444444444444442</v>
      </c>
      <c r="L472">
        <f t="shared" si="42"/>
        <v>8</v>
      </c>
      <c r="M472" s="5">
        <f t="shared" si="40"/>
        <v>45402.690972222219</v>
      </c>
      <c r="N472" s="5">
        <f t="shared" si="41"/>
        <v>45402.694444444445</v>
      </c>
      <c r="O472" t="s">
        <v>56</v>
      </c>
      <c r="P472" t="s">
        <v>57</v>
      </c>
      <c r="Q472">
        <v>0</v>
      </c>
      <c r="R472">
        <v>0</v>
      </c>
      <c r="S472">
        <f t="shared" si="43"/>
        <v>45402</v>
      </c>
    </row>
    <row r="473" spans="1:19" x14ac:dyDescent="0.2">
      <c r="A473" s="1">
        <v>45402</v>
      </c>
      <c r="B473" s="7" t="s">
        <v>109</v>
      </c>
      <c r="C473" s="7" t="s">
        <v>32</v>
      </c>
      <c r="E473" s="7">
        <v>4</v>
      </c>
      <c r="F473" s="7">
        <v>30</v>
      </c>
      <c r="G473" s="7">
        <v>8</v>
      </c>
      <c r="I473" s="7">
        <f t="shared" si="39"/>
        <v>9.9999999999999645</v>
      </c>
      <c r="J473" s="11">
        <v>0.43402777777777779</v>
      </c>
      <c r="K473" s="11">
        <v>0.44097222222222221</v>
      </c>
      <c r="L473">
        <f t="shared" si="42"/>
        <v>8</v>
      </c>
      <c r="M473" s="5">
        <f t="shared" si="40"/>
        <v>45402.434027777781</v>
      </c>
      <c r="N473" s="5">
        <f t="shared" si="41"/>
        <v>45402.440972222219</v>
      </c>
      <c r="O473" t="s">
        <v>56</v>
      </c>
      <c r="P473" t="s">
        <v>57</v>
      </c>
      <c r="Q473">
        <v>0</v>
      </c>
      <c r="R473">
        <v>0</v>
      </c>
      <c r="S473">
        <f t="shared" si="43"/>
        <v>45402</v>
      </c>
    </row>
    <row r="474" spans="1:19" x14ac:dyDescent="0.2">
      <c r="A474" s="1">
        <v>45402</v>
      </c>
      <c r="B474" s="12" t="s">
        <v>89</v>
      </c>
      <c r="C474" s="12" t="s">
        <v>32</v>
      </c>
      <c r="E474" s="12">
        <v>2</v>
      </c>
      <c r="F474" s="12">
        <v>15</v>
      </c>
      <c r="G474" s="12">
        <v>8</v>
      </c>
      <c r="I474" s="7">
        <f t="shared" si="39"/>
        <v>10.000000000000044</v>
      </c>
      <c r="J474" s="11">
        <v>0.44097222222222221</v>
      </c>
      <c r="K474" s="11">
        <v>0.44791666666666669</v>
      </c>
      <c r="L474">
        <f t="shared" si="42"/>
        <v>8</v>
      </c>
      <c r="M474" s="5">
        <f t="shared" si="40"/>
        <v>45402.440972222219</v>
      </c>
      <c r="N474" s="5">
        <f t="shared" si="41"/>
        <v>45402.447916666664</v>
      </c>
      <c r="O474" t="s">
        <v>56</v>
      </c>
      <c r="P474" t="s">
        <v>57</v>
      </c>
      <c r="Q474">
        <v>0</v>
      </c>
      <c r="R474">
        <v>0</v>
      </c>
      <c r="S474">
        <f t="shared" si="43"/>
        <v>45402</v>
      </c>
    </row>
    <row r="475" spans="1:19" x14ac:dyDescent="0.2">
      <c r="A475" s="1">
        <v>45402</v>
      </c>
      <c r="B475" s="12" t="s">
        <v>95</v>
      </c>
      <c r="C475" s="12" t="s">
        <v>32</v>
      </c>
      <c r="E475" s="12">
        <v>3</v>
      </c>
      <c r="F475" s="12">
        <v>30</v>
      </c>
      <c r="G475" s="12">
        <v>6</v>
      </c>
      <c r="I475" s="7">
        <f t="shared" si="39"/>
        <v>0</v>
      </c>
      <c r="J475" s="11"/>
      <c r="K475" s="11"/>
      <c r="L475">
        <f t="shared" si="42"/>
        <v>0</v>
      </c>
      <c r="M475" s="5">
        <f t="shared" si="40"/>
        <v>0</v>
      </c>
      <c r="N475" s="5">
        <f t="shared" si="41"/>
        <v>0</v>
      </c>
      <c r="O475" t="s">
        <v>56</v>
      </c>
      <c r="P475" t="s">
        <v>57</v>
      </c>
      <c r="Q475">
        <v>0</v>
      </c>
      <c r="R475">
        <v>0</v>
      </c>
      <c r="S475">
        <f t="shared" si="43"/>
        <v>0</v>
      </c>
    </row>
    <row r="476" spans="1:19" x14ac:dyDescent="0.2">
      <c r="A476" s="1">
        <v>45402</v>
      </c>
      <c r="B476" s="12" t="s">
        <v>77</v>
      </c>
      <c r="C476" s="12" t="s">
        <v>32</v>
      </c>
      <c r="E476" s="12">
        <v>2</v>
      </c>
      <c r="F476" s="12">
        <v>20</v>
      </c>
      <c r="G476" s="12">
        <v>6</v>
      </c>
      <c r="I476" s="7">
        <f t="shared" si="39"/>
        <v>0</v>
      </c>
      <c r="J476" s="11"/>
      <c r="K476" s="11"/>
      <c r="L476">
        <f t="shared" si="42"/>
        <v>0</v>
      </c>
      <c r="M476" s="5">
        <f t="shared" si="40"/>
        <v>0</v>
      </c>
      <c r="N476" s="5">
        <f t="shared" si="41"/>
        <v>0</v>
      </c>
      <c r="O476" t="s">
        <v>56</v>
      </c>
      <c r="P476" t="s">
        <v>57</v>
      </c>
      <c r="Q476">
        <v>0</v>
      </c>
      <c r="R476">
        <v>0</v>
      </c>
      <c r="S476">
        <f t="shared" si="43"/>
        <v>0</v>
      </c>
    </row>
    <row r="477" spans="1:19" x14ac:dyDescent="0.2">
      <c r="A477" s="1">
        <v>45402</v>
      </c>
      <c r="B477" s="12" t="s">
        <v>92</v>
      </c>
      <c r="C477" s="12" t="s">
        <v>32</v>
      </c>
      <c r="E477" s="12">
        <v>2</v>
      </c>
      <c r="F477" s="12">
        <v>20</v>
      </c>
      <c r="G477" s="12">
        <v>6</v>
      </c>
      <c r="I477" s="7">
        <f t="shared" si="39"/>
        <v>0</v>
      </c>
      <c r="J477" s="11"/>
      <c r="K477" s="11"/>
      <c r="L477">
        <f t="shared" si="42"/>
        <v>0</v>
      </c>
      <c r="M477" s="5">
        <f t="shared" si="40"/>
        <v>0</v>
      </c>
      <c r="N477" s="5">
        <f t="shared" si="41"/>
        <v>0</v>
      </c>
      <c r="O477" t="s">
        <v>56</v>
      </c>
      <c r="P477" t="s">
        <v>57</v>
      </c>
      <c r="Q477">
        <v>0</v>
      </c>
      <c r="R477">
        <v>0</v>
      </c>
      <c r="S477">
        <f t="shared" si="43"/>
        <v>0</v>
      </c>
    </row>
    <row r="478" spans="1:19" x14ac:dyDescent="0.2">
      <c r="A478" s="1">
        <v>45402</v>
      </c>
      <c r="B478" s="12" t="s">
        <v>55</v>
      </c>
      <c r="C478" s="12" t="s">
        <v>35</v>
      </c>
      <c r="D478" t="s">
        <v>101</v>
      </c>
      <c r="E478" s="12">
        <v>3</v>
      </c>
      <c r="F478" s="12">
        <v>30</v>
      </c>
      <c r="G478" s="12">
        <v>6</v>
      </c>
      <c r="I478" s="7">
        <f t="shared" si="39"/>
        <v>25.000000000000071</v>
      </c>
      <c r="J478" s="11">
        <v>0.70138888888888884</v>
      </c>
      <c r="K478" s="11">
        <v>0.71875</v>
      </c>
      <c r="L478">
        <f t="shared" si="42"/>
        <v>6</v>
      </c>
      <c r="M478" s="5">
        <f t="shared" si="40"/>
        <v>45402.701388888891</v>
      </c>
      <c r="N478" s="5">
        <f t="shared" si="41"/>
        <v>45402.71875</v>
      </c>
      <c r="O478" t="s">
        <v>56</v>
      </c>
      <c r="P478" t="s">
        <v>57</v>
      </c>
      <c r="Q478">
        <v>0</v>
      </c>
      <c r="R478">
        <v>0</v>
      </c>
      <c r="S478">
        <f t="shared" si="43"/>
        <v>45402</v>
      </c>
    </row>
    <row r="479" spans="1:19" x14ac:dyDescent="0.2">
      <c r="A479" s="1">
        <v>45402</v>
      </c>
      <c r="B479" s="12" t="s">
        <v>97</v>
      </c>
      <c r="C479" s="12" t="s">
        <v>37</v>
      </c>
      <c r="E479" s="12">
        <v>1</v>
      </c>
      <c r="F479" s="12">
        <v>10</v>
      </c>
      <c r="G479" s="12">
        <v>6</v>
      </c>
      <c r="I479" s="7">
        <f t="shared" si="39"/>
        <v>0</v>
      </c>
      <c r="J479" s="11"/>
      <c r="K479" s="11"/>
      <c r="L479">
        <f t="shared" si="42"/>
        <v>0</v>
      </c>
      <c r="M479" s="5">
        <f t="shared" si="40"/>
        <v>0</v>
      </c>
      <c r="N479" s="5">
        <f t="shared" si="41"/>
        <v>0</v>
      </c>
      <c r="O479" t="s">
        <v>56</v>
      </c>
      <c r="P479" t="s">
        <v>57</v>
      </c>
      <c r="Q479">
        <v>0</v>
      </c>
      <c r="R479">
        <v>0</v>
      </c>
      <c r="S479">
        <f t="shared" si="43"/>
        <v>0</v>
      </c>
    </row>
    <row r="480" spans="1:19" x14ac:dyDescent="0.2">
      <c r="A480" s="1">
        <v>45402</v>
      </c>
      <c r="B480" s="12" t="s">
        <v>110</v>
      </c>
      <c r="C480" s="12" t="s">
        <v>32</v>
      </c>
      <c r="E480" s="12">
        <v>3</v>
      </c>
      <c r="F480" s="12">
        <v>30</v>
      </c>
      <c r="G480" s="12">
        <v>6</v>
      </c>
      <c r="I480" s="7">
        <f t="shared" si="39"/>
        <v>0</v>
      </c>
      <c r="J480" s="11"/>
      <c r="K480" s="11"/>
      <c r="L480">
        <f t="shared" si="42"/>
        <v>0</v>
      </c>
      <c r="M480" s="5">
        <f t="shared" si="40"/>
        <v>0</v>
      </c>
      <c r="N480" s="5">
        <f t="shared" si="41"/>
        <v>0</v>
      </c>
      <c r="O480" t="s">
        <v>56</v>
      </c>
      <c r="P480" t="s">
        <v>57</v>
      </c>
      <c r="Q480">
        <v>0</v>
      </c>
      <c r="R480">
        <v>0</v>
      </c>
      <c r="S480">
        <f t="shared" si="43"/>
        <v>0</v>
      </c>
    </row>
    <row r="481" spans="1:19" x14ac:dyDescent="0.2">
      <c r="A481" s="1">
        <v>45402</v>
      </c>
      <c r="B481" s="12" t="s">
        <v>59</v>
      </c>
      <c r="C481" s="12" t="s">
        <v>32</v>
      </c>
      <c r="E481" s="12">
        <v>3</v>
      </c>
      <c r="F481" s="12">
        <v>30</v>
      </c>
      <c r="G481" s="12">
        <v>6</v>
      </c>
      <c r="I481" s="7">
        <f t="shared" si="39"/>
        <v>0</v>
      </c>
      <c r="J481" s="11"/>
      <c r="K481" s="11"/>
      <c r="L481">
        <f t="shared" si="42"/>
        <v>0</v>
      </c>
      <c r="M481" s="5">
        <f t="shared" si="40"/>
        <v>0</v>
      </c>
      <c r="N481" s="5">
        <f t="shared" si="41"/>
        <v>0</v>
      </c>
      <c r="O481" t="s">
        <v>56</v>
      </c>
      <c r="P481" t="s">
        <v>57</v>
      </c>
      <c r="Q481">
        <v>0</v>
      </c>
      <c r="R481">
        <v>0</v>
      </c>
      <c r="S481">
        <f t="shared" si="43"/>
        <v>0</v>
      </c>
    </row>
    <row r="482" spans="1:19" x14ac:dyDescent="0.2">
      <c r="A482" s="1">
        <v>45402</v>
      </c>
      <c r="B482" s="12" t="s">
        <v>111</v>
      </c>
      <c r="C482" s="12" t="s">
        <v>32</v>
      </c>
      <c r="E482" s="12">
        <v>2</v>
      </c>
      <c r="F482" s="12">
        <v>20</v>
      </c>
      <c r="G482" s="12">
        <v>6</v>
      </c>
      <c r="I482" s="7">
        <f t="shared" ref="I482:I513" si="44">IF(J482=0, 0, (K482-J482)*1440)</f>
        <v>4.9999999999999822</v>
      </c>
      <c r="J482" s="11">
        <v>0.76041666666666663</v>
      </c>
      <c r="K482" s="11">
        <v>0.76388888888888884</v>
      </c>
      <c r="L482">
        <f t="shared" si="42"/>
        <v>6</v>
      </c>
      <c r="M482" s="5">
        <f t="shared" si="40"/>
        <v>45402.760416666664</v>
      </c>
      <c r="N482" s="5">
        <f t="shared" si="41"/>
        <v>45402.763888888891</v>
      </c>
      <c r="O482" t="s">
        <v>56</v>
      </c>
      <c r="P482" t="s">
        <v>58</v>
      </c>
      <c r="Q482">
        <v>0</v>
      </c>
      <c r="R482">
        <v>0</v>
      </c>
      <c r="S482">
        <f t="shared" si="43"/>
        <v>45402</v>
      </c>
    </row>
    <row r="483" spans="1:19" x14ac:dyDescent="0.2">
      <c r="A483" s="1">
        <v>45402</v>
      </c>
      <c r="B483" s="7" t="s">
        <v>39</v>
      </c>
      <c r="C483" s="7" t="s">
        <v>40</v>
      </c>
      <c r="E483" s="7">
        <v>2</v>
      </c>
      <c r="F483" s="7">
        <v>30</v>
      </c>
      <c r="G483" s="7">
        <v>5</v>
      </c>
      <c r="I483" s="7">
        <f t="shared" si="44"/>
        <v>0</v>
      </c>
      <c r="J483" s="11"/>
      <c r="K483" s="11"/>
      <c r="L483">
        <f t="shared" si="42"/>
        <v>0</v>
      </c>
      <c r="M483" s="5">
        <f t="shared" si="40"/>
        <v>0</v>
      </c>
      <c r="N483" s="5">
        <f t="shared" si="41"/>
        <v>0</v>
      </c>
      <c r="O483" t="s">
        <v>56</v>
      </c>
      <c r="P483" t="s">
        <v>57</v>
      </c>
      <c r="Q483">
        <v>0</v>
      </c>
      <c r="R483">
        <v>0</v>
      </c>
      <c r="S483">
        <f t="shared" si="43"/>
        <v>0</v>
      </c>
    </row>
    <row r="484" spans="1:19" x14ac:dyDescent="0.2">
      <c r="A484" s="1">
        <v>45402</v>
      </c>
      <c r="B484" s="12" t="s">
        <v>36</v>
      </c>
      <c r="C484" s="12" t="s">
        <v>37</v>
      </c>
      <c r="E484" s="12">
        <v>5</v>
      </c>
      <c r="F484" s="12">
        <v>60</v>
      </c>
      <c r="G484" s="12">
        <v>5</v>
      </c>
      <c r="I484" s="7">
        <f t="shared" si="44"/>
        <v>0</v>
      </c>
      <c r="J484" s="11"/>
      <c r="K484" s="11"/>
      <c r="L484">
        <f t="shared" si="42"/>
        <v>0</v>
      </c>
      <c r="M484" s="5">
        <f t="shared" si="40"/>
        <v>0</v>
      </c>
      <c r="N484" s="5">
        <f t="shared" si="41"/>
        <v>0</v>
      </c>
      <c r="O484" t="s">
        <v>56</v>
      </c>
      <c r="P484" t="s">
        <v>71</v>
      </c>
      <c r="Q484">
        <v>0</v>
      </c>
      <c r="R484">
        <v>0</v>
      </c>
      <c r="S484">
        <f t="shared" si="43"/>
        <v>0</v>
      </c>
    </row>
    <row r="485" spans="1:19" x14ac:dyDescent="0.2">
      <c r="A485" s="1">
        <v>45402</v>
      </c>
      <c r="B485" s="12" t="s">
        <v>36</v>
      </c>
      <c r="C485" s="12" t="s">
        <v>37</v>
      </c>
      <c r="E485" s="12">
        <v>5</v>
      </c>
      <c r="F485" s="12">
        <v>60</v>
      </c>
      <c r="G485" s="12">
        <v>5</v>
      </c>
      <c r="I485" s="7">
        <f t="shared" si="44"/>
        <v>0</v>
      </c>
      <c r="J485" s="11"/>
      <c r="K485" s="11"/>
      <c r="L485">
        <f t="shared" si="42"/>
        <v>0</v>
      </c>
      <c r="M485" s="5">
        <f t="shared" si="40"/>
        <v>0</v>
      </c>
      <c r="N485" s="5">
        <f t="shared" si="41"/>
        <v>0</v>
      </c>
      <c r="O485" t="s">
        <v>56</v>
      </c>
      <c r="P485" t="s">
        <v>71</v>
      </c>
      <c r="Q485">
        <v>0</v>
      </c>
      <c r="R485">
        <v>0</v>
      </c>
      <c r="S485">
        <f t="shared" si="43"/>
        <v>0</v>
      </c>
    </row>
    <row r="486" spans="1:19" x14ac:dyDescent="0.2">
      <c r="A486" s="1">
        <v>45402</v>
      </c>
      <c r="B486" s="7" t="s">
        <v>65</v>
      </c>
      <c r="C486" s="7" t="s">
        <v>37</v>
      </c>
      <c r="E486" s="7">
        <v>5</v>
      </c>
      <c r="F486" s="7">
        <v>60</v>
      </c>
      <c r="G486" s="7">
        <v>5</v>
      </c>
      <c r="I486" s="7">
        <f t="shared" si="44"/>
        <v>34.999999999999957</v>
      </c>
      <c r="J486" s="11">
        <v>0.34027777777777779</v>
      </c>
      <c r="K486" s="11">
        <v>0.36458333333333331</v>
      </c>
      <c r="L486">
        <f t="shared" si="42"/>
        <v>5</v>
      </c>
      <c r="M486" s="5">
        <f t="shared" si="40"/>
        <v>45402.340277777781</v>
      </c>
      <c r="N486" s="5">
        <f t="shared" si="41"/>
        <v>45402.364583333336</v>
      </c>
      <c r="O486" t="s">
        <v>56</v>
      </c>
      <c r="P486" t="s">
        <v>71</v>
      </c>
      <c r="Q486">
        <v>0</v>
      </c>
      <c r="R486">
        <v>0</v>
      </c>
      <c r="S486">
        <f t="shared" si="43"/>
        <v>45402</v>
      </c>
    </row>
    <row r="487" spans="1:19" x14ac:dyDescent="0.2">
      <c r="A487" s="1">
        <v>45402</v>
      </c>
      <c r="B487" s="7" t="s">
        <v>65</v>
      </c>
      <c r="C487" s="7" t="s">
        <v>37</v>
      </c>
      <c r="E487" s="7">
        <v>5</v>
      </c>
      <c r="F487" s="7">
        <v>60</v>
      </c>
      <c r="G487" s="7">
        <v>5</v>
      </c>
      <c r="I487" s="7">
        <f t="shared" si="44"/>
        <v>0</v>
      </c>
      <c r="J487" s="11"/>
      <c r="K487" s="11"/>
      <c r="L487">
        <f t="shared" si="42"/>
        <v>0</v>
      </c>
      <c r="M487" s="5">
        <f t="shared" si="40"/>
        <v>0</v>
      </c>
      <c r="N487" s="5">
        <f t="shared" si="41"/>
        <v>0</v>
      </c>
      <c r="O487" t="s">
        <v>56</v>
      </c>
      <c r="P487" t="s">
        <v>71</v>
      </c>
      <c r="Q487">
        <v>0</v>
      </c>
      <c r="R487">
        <v>0</v>
      </c>
      <c r="S487">
        <f t="shared" si="43"/>
        <v>0</v>
      </c>
    </row>
    <row r="488" spans="1:19" x14ac:dyDescent="0.2">
      <c r="A488" s="1">
        <v>45402</v>
      </c>
      <c r="B488" s="7" t="s">
        <v>65</v>
      </c>
      <c r="C488" s="7" t="s">
        <v>37</v>
      </c>
      <c r="E488" s="7">
        <v>5</v>
      </c>
      <c r="F488" s="7">
        <v>60</v>
      </c>
      <c r="G488" s="7">
        <v>5</v>
      </c>
      <c r="I488" s="7">
        <f t="shared" si="44"/>
        <v>199.99999999999994</v>
      </c>
      <c r="J488" s="11">
        <v>0.77777777777777779</v>
      </c>
      <c r="K488" s="11">
        <v>0.91666666666666663</v>
      </c>
      <c r="L488">
        <f t="shared" si="42"/>
        <v>5</v>
      </c>
      <c r="M488" s="5">
        <f t="shared" si="40"/>
        <v>45402.777777777781</v>
      </c>
      <c r="N488" s="5">
        <f t="shared" si="41"/>
        <v>45402.916666666664</v>
      </c>
      <c r="O488" t="s">
        <v>56</v>
      </c>
      <c r="P488" t="s">
        <v>71</v>
      </c>
      <c r="Q488">
        <v>0</v>
      </c>
      <c r="R488">
        <v>0</v>
      </c>
      <c r="S488">
        <f t="shared" si="43"/>
        <v>45402</v>
      </c>
    </row>
    <row r="489" spans="1:19" x14ac:dyDescent="0.2">
      <c r="A489" s="1">
        <v>45402</v>
      </c>
      <c r="B489" s="7" t="s">
        <v>52</v>
      </c>
      <c r="C489" s="7" t="s">
        <v>32</v>
      </c>
      <c r="E489" s="7">
        <v>2</v>
      </c>
      <c r="F489" s="7">
        <v>30</v>
      </c>
      <c r="G489" s="7">
        <v>4</v>
      </c>
      <c r="I489" s="7">
        <f t="shared" si="44"/>
        <v>0</v>
      </c>
      <c r="J489" s="11"/>
      <c r="K489" s="11"/>
      <c r="L489">
        <f t="shared" si="42"/>
        <v>0</v>
      </c>
      <c r="M489" s="5">
        <f t="shared" si="40"/>
        <v>0</v>
      </c>
      <c r="N489" s="5">
        <f t="shared" si="41"/>
        <v>0</v>
      </c>
      <c r="O489" t="s">
        <v>56</v>
      </c>
      <c r="P489" t="s">
        <v>57</v>
      </c>
      <c r="Q489">
        <v>0</v>
      </c>
      <c r="R489">
        <v>0</v>
      </c>
      <c r="S489">
        <f t="shared" si="43"/>
        <v>0</v>
      </c>
    </row>
    <row r="490" spans="1:19" x14ac:dyDescent="0.2">
      <c r="A490" s="1">
        <v>45402</v>
      </c>
      <c r="B490" s="12" t="s">
        <v>68</v>
      </c>
      <c r="C490" s="12" t="s">
        <v>38</v>
      </c>
      <c r="E490" s="12">
        <v>2</v>
      </c>
      <c r="F490" s="12">
        <v>30</v>
      </c>
      <c r="G490" s="12">
        <v>4</v>
      </c>
      <c r="I490" s="7">
        <f t="shared" si="44"/>
        <v>0</v>
      </c>
      <c r="L490">
        <f t="shared" si="42"/>
        <v>0</v>
      </c>
      <c r="M490" s="5">
        <f t="shared" si="40"/>
        <v>0</v>
      </c>
      <c r="N490" s="5">
        <f t="shared" si="41"/>
        <v>0</v>
      </c>
      <c r="O490" t="s">
        <v>56</v>
      </c>
      <c r="P490" t="s">
        <v>57</v>
      </c>
      <c r="Q490">
        <v>0</v>
      </c>
      <c r="R490">
        <v>0</v>
      </c>
      <c r="S490">
        <f t="shared" si="43"/>
        <v>0</v>
      </c>
    </row>
    <row r="491" spans="1:19" x14ac:dyDescent="0.2">
      <c r="A491" s="1">
        <v>45402</v>
      </c>
      <c r="B491" s="7" t="s">
        <v>41</v>
      </c>
      <c r="C491" s="7" t="s">
        <v>32</v>
      </c>
      <c r="E491" s="7">
        <v>4</v>
      </c>
      <c r="F491" s="7">
        <v>60</v>
      </c>
      <c r="G491" s="7">
        <v>4</v>
      </c>
      <c r="I491" s="7">
        <f t="shared" si="44"/>
        <v>160.00000000000006</v>
      </c>
      <c r="J491" s="11">
        <v>0.56944444444444442</v>
      </c>
      <c r="K491" s="11">
        <v>0.68055555555555558</v>
      </c>
      <c r="L491">
        <f t="shared" si="42"/>
        <v>4</v>
      </c>
      <c r="M491" s="5">
        <f t="shared" si="40"/>
        <v>45402.569444444445</v>
      </c>
      <c r="N491" s="5">
        <f t="shared" si="41"/>
        <v>45402.680555555555</v>
      </c>
      <c r="O491" t="s">
        <v>56</v>
      </c>
      <c r="P491" t="s">
        <v>57</v>
      </c>
      <c r="Q491">
        <v>0</v>
      </c>
      <c r="R491">
        <v>0</v>
      </c>
      <c r="S491">
        <f t="shared" si="43"/>
        <v>45402</v>
      </c>
    </row>
    <row r="492" spans="1:19" x14ac:dyDescent="0.2">
      <c r="A492" s="1">
        <v>45402</v>
      </c>
      <c r="B492" s="7" t="s">
        <v>41</v>
      </c>
      <c r="C492" s="7" t="s">
        <v>32</v>
      </c>
      <c r="E492" s="7">
        <v>4</v>
      </c>
      <c r="F492" s="7">
        <v>60</v>
      </c>
      <c r="G492" s="7">
        <v>4</v>
      </c>
      <c r="I492" s="7">
        <f t="shared" si="44"/>
        <v>24.999999999999911</v>
      </c>
      <c r="J492" s="11">
        <v>0.73958333333333337</v>
      </c>
      <c r="K492" s="11">
        <v>0.75694444444444442</v>
      </c>
      <c r="L492">
        <f t="shared" si="42"/>
        <v>4</v>
      </c>
      <c r="M492" s="5">
        <f t="shared" si="40"/>
        <v>45402.739583333336</v>
      </c>
      <c r="N492" s="5">
        <f t="shared" si="41"/>
        <v>45402.756944444445</v>
      </c>
      <c r="O492" t="s">
        <v>56</v>
      </c>
      <c r="P492" t="s">
        <v>57</v>
      </c>
      <c r="Q492">
        <v>0</v>
      </c>
      <c r="R492">
        <v>0</v>
      </c>
      <c r="S492">
        <f t="shared" si="43"/>
        <v>45402</v>
      </c>
    </row>
    <row r="493" spans="1:19" x14ac:dyDescent="0.2">
      <c r="A493" s="1">
        <v>45402</v>
      </c>
      <c r="B493" s="12" t="s">
        <v>84</v>
      </c>
      <c r="C493" s="12" t="s">
        <v>32</v>
      </c>
      <c r="E493" s="12">
        <v>2</v>
      </c>
      <c r="F493" s="12">
        <v>30</v>
      </c>
      <c r="G493" s="12">
        <v>4</v>
      </c>
      <c r="I493" s="7">
        <f t="shared" si="44"/>
        <v>0</v>
      </c>
      <c r="J493" s="11"/>
      <c r="K493" s="11"/>
      <c r="L493">
        <f t="shared" si="42"/>
        <v>0</v>
      </c>
      <c r="M493" s="5">
        <f t="shared" si="40"/>
        <v>0</v>
      </c>
      <c r="N493" s="5">
        <f t="shared" si="41"/>
        <v>0</v>
      </c>
      <c r="O493" t="s">
        <v>56</v>
      </c>
      <c r="P493" t="s">
        <v>57</v>
      </c>
      <c r="Q493">
        <v>0</v>
      </c>
      <c r="R493">
        <v>0</v>
      </c>
      <c r="S493">
        <f t="shared" si="43"/>
        <v>0</v>
      </c>
    </row>
    <row r="494" spans="1:19" x14ac:dyDescent="0.2">
      <c r="A494" s="1">
        <v>45402</v>
      </c>
      <c r="B494" s="12" t="s">
        <v>82</v>
      </c>
      <c r="C494" s="12" t="s">
        <v>32</v>
      </c>
      <c r="E494" s="12">
        <v>2</v>
      </c>
      <c r="F494" s="12">
        <v>30</v>
      </c>
      <c r="G494" s="12">
        <v>4</v>
      </c>
      <c r="I494" s="7">
        <f t="shared" si="44"/>
        <v>0</v>
      </c>
      <c r="J494" s="11"/>
      <c r="K494" s="11"/>
      <c r="L494">
        <f t="shared" si="42"/>
        <v>0</v>
      </c>
      <c r="M494" s="5">
        <f t="shared" si="40"/>
        <v>0</v>
      </c>
      <c r="N494" s="5">
        <f t="shared" si="41"/>
        <v>0</v>
      </c>
      <c r="O494" t="s">
        <v>56</v>
      </c>
      <c r="P494" t="s">
        <v>57</v>
      </c>
      <c r="Q494">
        <v>0</v>
      </c>
      <c r="R494">
        <v>0</v>
      </c>
      <c r="S494">
        <f t="shared" si="43"/>
        <v>0</v>
      </c>
    </row>
    <row r="495" spans="1:19" x14ac:dyDescent="0.2">
      <c r="A495" s="1">
        <v>45402</v>
      </c>
      <c r="B495" s="12" t="s">
        <v>91</v>
      </c>
      <c r="C495" s="12" t="s">
        <v>32</v>
      </c>
      <c r="E495" s="12">
        <v>2</v>
      </c>
      <c r="F495" s="12">
        <v>30</v>
      </c>
      <c r="G495" s="12">
        <v>4</v>
      </c>
      <c r="I495" s="7">
        <f t="shared" si="44"/>
        <v>0</v>
      </c>
      <c r="J495" s="11"/>
      <c r="K495" s="11"/>
      <c r="L495">
        <f t="shared" si="42"/>
        <v>0</v>
      </c>
      <c r="M495" s="5">
        <f t="shared" si="40"/>
        <v>0</v>
      </c>
      <c r="N495" s="5">
        <f t="shared" si="41"/>
        <v>0</v>
      </c>
      <c r="O495" t="s">
        <v>56</v>
      </c>
      <c r="P495" t="s">
        <v>57</v>
      </c>
      <c r="Q495">
        <v>0</v>
      </c>
      <c r="R495">
        <v>0</v>
      </c>
      <c r="S495">
        <f t="shared" si="43"/>
        <v>0</v>
      </c>
    </row>
    <row r="496" spans="1:19" x14ac:dyDescent="0.2">
      <c r="A496" s="1">
        <v>45402</v>
      </c>
      <c r="B496" s="7" t="s">
        <v>41</v>
      </c>
      <c r="C496" s="7" t="s">
        <v>32</v>
      </c>
      <c r="E496" s="7">
        <v>4</v>
      </c>
      <c r="F496" s="7">
        <v>60</v>
      </c>
      <c r="G496" s="7">
        <v>4</v>
      </c>
      <c r="I496" s="7">
        <f t="shared" si="44"/>
        <v>45</v>
      </c>
      <c r="J496" s="11">
        <v>0.45833333333333331</v>
      </c>
      <c r="K496" s="11">
        <v>0.48958333333333331</v>
      </c>
      <c r="L496">
        <f t="shared" si="42"/>
        <v>4</v>
      </c>
      <c r="M496" s="5">
        <f t="shared" si="40"/>
        <v>45402.458333333336</v>
      </c>
      <c r="N496" s="5">
        <f t="shared" si="41"/>
        <v>45402.489583333336</v>
      </c>
      <c r="O496" t="s">
        <v>56</v>
      </c>
      <c r="P496" t="s">
        <v>57</v>
      </c>
      <c r="Q496">
        <v>0</v>
      </c>
      <c r="R496">
        <v>0</v>
      </c>
      <c r="S496">
        <f t="shared" si="43"/>
        <v>45402</v>
      </c>
    </row>
    <row r="497" spans="1:19" x14ac:dyDescent="0.2">
      <c r="A497" s="1">
        <v>45402</v>
      </c>
      <c r="B497" s="12" t="s">
        <v>67</v>
      </c>
      <c r="C497" s="12" t="s">
        <v>32</v>
      </c>
      <c r="E497" s="12">
        <v>1</v>
      </c>
      <c r="F497" s="12">
        <v>20</v>
      </c>
      <c r="G497" s="12">
        <v>3</v>
      </c>
      <c r="I497" s="7">
        <f t="shared" si="44"/>
        <v>0</v>
      </c>
      <c r="K497" s="11"/>
      <c r="L497">
        <f t="shared" si="42"/>
        <v>0</v>
      </c>
      <c r="M497" s="5">
        <f t="shared" si="40"/>
        <v>0</v>
      </c>
      <c r="N497" s="5">
        <f t="shared" si="41"/>
        <v>0</v>
      </c>
      <c r="O497" t="s">
        <v>56</v>
      </c>
      <c r="P497" t="s">
        <v>57</v>
      </c>
      <c r="Q497">
        <v>0</v>
      </c>
      <c r="R497">
        <v>0</v>
      </c>
      <c r="S497">
        <f t="shared" si="43"/>
        <v>0</v>
      </c>
    </row>
    <row r="498" spans="1:19" x14ac:dyDescent="0.2">
      <c r="A498" s="1">
        <v>45402</v>
      </c>
      <c r="B498" s="12" t="s">
        <v>93</v>
      </c>
      <c r="C498" s="12" t="s">
        <v>32</v>
      </c>
      <c r="E498" s="12">
        <v>1</v>
      </c>
      <c r="F498" s="12">
        <v>20</v>
      </c>
      <c r="G498" s="12">
        <v>3</v>
      </c>
      <c r="I498" s="7">
        <f t="shared" si="44"/>
        <v>0</v>
      </c>
      <c r="J498" s="11"/>
      <c r="K498" s="11"/>
      <c r="L498">
        <f t="shared" si="42"/>
        <v>0</v>
      </c>
      <c r="M498" s="5">
        <f t="shared" si="40"/>
        <v>0</v>
      </c>
      <c r="N498" s="5">
        <f t="shared" si="41"/>
        <v>0</v>
      </c>
      <c r="O498" t="s">
        <v>56</v>
      </c>
      <c r="P498" t="s">
        <v>57</v>
      </c>
      <c r="Q498">
        <v>0</v>
      </c>
      <c r="R498">
        <v>0</v>
      </c>
      <c r="S498">
        <f t="shared" si="43"/>
        <v>0</v>
      </c>
    </row>
    <row r="499" spans="1:19" x14ac:dyDescent="0.2">
      <c r="A499" s="1">
        <v>45402</v>
      </c>
      <c r="B499" s="12" t="s">
        <v>112</v>
      </c>
      <c r="C499" s="12" t="s">
        <v>32</v>
      </c>
      <c r="E499" s="12">
        <v>1</v>
      </c>
      <c r="F499" s="12">
        <v>20</v>
      </c>
      <c r="G499" s="12">
        <v>3</v>
      </c>
      <c r="I499" s="7">
        <f t="shared" si="44"/>
        <v>0</v>
      </c>
      <c r="J499" s="11"/>
      <c r="K499" s="11"/>
      <c r="L499">
        <f t="shared" si="42"/>
        <v>0</v>
      </c>
      <c r="M499" s="5">
        <f t="shared" si="40"/>
        <v>0</v>
      </c>
      <c r="N499" s="5">
        <f t="shared" si="41"/>
        <v>0</v>
      </c>
      <c r="O499" t="s">
        <v>56</v>
      </c>
      <c r="P499" t="s">
        <v>57</v>
      </c>
      <c r="Q499">
        <v>0</v>
      </c>
      <c r="R499">
        <v>0</v>
      </c>
      <c r="S499">
        <f t="shared" si="43"/>
        <v>0</v>
      </c>
    </row>
    <row r="500" spans="1:19" x14ac:dyDescent="0.2">
      <c r="A500" s="1">
        <v>45402</v>
      </c>
      <c r="B500" s="7" t="s">
        <v>53</v>
      </c>
      <c r="C500" s="7" t="s">
        <v>38</v>
      </c>
      <c r="D500" s="15"/>
      <c r="E500" s="7">
        <v>1</v>
      </c>
      <c r="F500" s="7">
        <v>30</v>
      </c>
      <c r="G500" s="7">
        <v>2</v>
      </c>
      <c r="I500" s="7">
        <f t="shared" si="44"/>
        <v>0</v>
      </c>
      <c r="J500" s="11"/>
      <c r="K500" s="11"/>
      <c r="L500">
        <f t="shared" si="42"/>
        <v>0</v>
      </c>
      <c r="M500" s="5">
        <f t="shared" si="40"/>
        <v>0</v>
      </c>
      <c r="N500" s="5">
        <f t="shared" si="41"/>
        <v>0</v>
      </c>
      <c r="O500" t="s">
        <v>56</v>
      </c>
      <c r="P500" t="s">
        <v>57</v>
      </c>
      <c r="Q500">
        <v>0</v>
      </c>
      <c r="R500">
        <v>0</v>
      </c>
      <c r="S500">
        <f t="shared" si="43"/>
        <v>0</v>
      </c>
    </row>
    <row r="501" spans="1:19" x14ac:dyDescent="0.2">
      <c r="A501" s="1">
        <v>45402</v>
      </c>
      <c r="B501" s="7" t="s">
        <v>61</v>
      </c>
      <c r="C501" s="7" t="s">
        <v>73</v>
      </c>
      <c r="E501" s="7">
        <v>2</v>
      </c>
      <c r="F501" s="7">
        <v>60</v>
      </c>
      <c r="G501" s="7">
        <v>2</v>
      </c>
      <c r="I501" s="7">
        <f t="shared" si="44"/>
        <v>0</v>
      </c>
      <c r="J501" s="11"/>
      <c r="K501" s="11"/>
      <c r="L501">
        <f t="shared" si="42"/>
        <v>0</v>
      </c>
      <c r="M501" s="5">
        <f t="shared" si="40"/>
        <v>0</v>
      </c>
      <c r="N501" s="5">
        <f t="shared" si="41"/>
        <v>0</v>
      </c>
      <c r="O501" t="s">
        <v>56</v>
      </c>
      <c r="P501" t="s">
        <v>57</v>
      </c>
      <c r="Q501">
        <v>0</v>
      </c>
      <c r="R501">
        <v>0</v>
      </c>
      <c r="S501">
        <f t="shared" si="43"/>
        <v>0</v>
      </c>
    </row>
    <row r="502" spans="1:19" x14ac:dyDescent="0.2">
      <c r="A502" s="1">
        <v>45402</v>
      </c>
      <c r="B502" s="12" t="s">
        <v>79</v>
      </c>
      <c r="C502" s="12" t="s">
        <v>69</v>
      </c>
      <c r="E502" s="12">
        <v>1</v>
      </c>
      <c r="F502" s="12">
        <v>30</v>
      </c>
      <c r="G502" s="12">
        <v>2</v>
      </c>
      <c r="I502" s="7">
        <f t="shared" si="44"/>
        <v>0</v>
      </c>
      <c r="J502" s="11"/>
      <c r="K502" s="11"/>
      <c r="L502">
        <f t="shared" si="42"/>
        <v>0</v>
      </c>
      <c r="M502" s="5">
        <f t="shared" si="40"/>
        <v>0</v>
      </c>
      <c r="N502" s="5">
        <f t="shared" si="41"/>
        <v>0</v>
      </c>
      <c r="O502" t="s">
        <v>56</v>
      </c>
      <c r="P502" t="s">
        <v>57</v>
      </c>
      <c r="Q502">
        <v>0</v>
      </c>
      <c r="R502">
        <v>0</v>
      </c>
      <c r="S502">
        <f t="shared" si="43"/>
        <v>0</v>
      </c>
    </row>
    <row r="503" spans="1:19" x14ac:dyDescent="0.2">
      <c r="A503" s="1">
        <v>45402</v>
      </c>
      <c r="B503" s="12" t="s">
        <v>98</v>
      </c>
      <c r="C503" s="12" t="s">
        <v>32</v>
      </c>
      <c r="E503" s="12">
        <v>1</v>
      </c>
      <c r="F503" s="12">
        <v>30</v>
      </c>
      <c r="G503" s="12">
        <v>2</v>
      </c>
      <c r="I503" s="7">
        <f t="shared" si="44"/>
        <v>0</v>
      </c>
      <c r="J503" s="11"/>
      <c r="K503" s="11"/>
      <c r="L503">
        <f t="shared" si="42"/>
        <v>0</v>
      </c>
      <c r="M503" s="5">
        <f t="shared" si="40"/>
        <v>0</v>
      </c>
      <c r="N503" s="5">
        <f t="shared" si="41"/>
        <v>0</v>
      </c>
      <c r="O503" t="s">
        <v>56</v>
      </c>
      <c r="P503" t="s">
        <v>57</v>
      </c>
      <c r="Q503">
        <v>0</v>
      </c>
      <c r="R503">
        <v>0</v>
      </c>
      <c r="S503">
        <f t="shared" si="43"/>
        <v>0</v>
      </c>
    </row>
    <row r="504" spans="1:19" x14ac:dyDescent="0.2">
      <c r="A504" s="1">
        <v>45402</v>
      </c>
      <c r="B504" s="12" t="s">
        <v>104</v>
      </c>
      <c r="C504" s="12" t="s">
        <v>105</v>
      </c>
      <c r="E504" s="12">
        <v>1</v>
      </c>
      <c r="F504" s="12">
        <v>30</v>
      </c>
      <c r="G504" s="12">
        <v>2</v>
      </c>
      <c r="I504" s="7">
        <f t="shared" si="44"/>
        <v>45.000000000000078</v>
      </c>
      <c r="J504" s="11">
        <v>0.48958333333333331</v>
      </c>
      <c r="K504" s="11">
        <v>0.52083333333333337</v>
      </c>
      <c r="L504">
        <f t="shared" si="42"/>
        <v>2</v>
      </c>
      <c r="M504" s="5">
        <f t="shared" si="40"/>
        <v>45402.489583333336</v>
      </c>
      <c r="N504" s="5">
        <f t="shared" si="41"/>
        <v>45402.520833333336</v>
      </c>
      <c r="O504" t="s">
        <v>56</v>
      </c>
      <c r="P504" t="s">
        <v>57</v>
      </c>
      <c r="Q504">
        <v>0</v>
      </c>
      <c r="R504">
        <v>0</v>
      </c>
      <c r="S504">
        <f t="shared" si="43"/>
        <v>45402</v>
      </c>
    </row>
    <row r="505" spans="1:19" x14ac:dyDescent="0.2">
      <c r="A505" s="1">
        <v>45402</v>
      </c>
      <c r="B505" s="12" t="s">
        <v>76</v>
      </c>
      <c r="C505" s="12" t="s">
        <v>42</v>
      </c>
      <c r="E505" s="12">
        <v>1</v>
      </c>
      <c r="F505" s="12">
        <v>30</v>
      </c>
      <c r="G505" s="12">
        <v>2</v>
      </c>
      <c r="I505" s="7">
        <f t="shared" si="44"/>
        <v>39.999999999999936</v>
      </c>
      <c r="J505" s="11">
        <v>0.36805555555555558</v>
      </c>
      <c r="K505" s="11">
        <v>0.39583333333333331</v>
      </c>
      <c r="L505">
        <f t="shared" si="42"/>
        <v>2</v>
      </c>
      <c r="M505" s="5">
        <f t="shared" si="40"/>
        <v>45402.368055555555</v>
      </c>
      <c r="N505" s="5">
        <f t="shared" si="41"/>
        <v>45402.395833333336</v>
      </c>
      <c r="O505" t="s">
        <v>56</v>
      </c>
      <c r="P505" t="s">
        <v>57</v>
      </c>
      <c r="Q505">
        <v>0</v>
      </c>
      <c r="R505">
        <v>0</v>
      </c>
      <c r="S505">
        <f t="shared" si="43"/>
        <v>45402</v>
      </c>
    </row>
    <row r="506" spans="1:19" x14ac:dyDescent="0.2">
      <c r="A506" s="1">
        <v>45402</v>
      </c>
      <c r="B506" s="12" t="s">
        <v>108</v>
      </c>
      <c r="C506" s="12" t="s">
        <v>42</v>
      </c>
      <c r="E506" s="12">
        <v>1</v>
      </c>
      <c r="F506" s="12">
        <v>30</v>
      </c>
      <c r="G506" s="12">
        <v>2</v>
      </c>
      <c r="I506" s="7">
        <f t="shared" si="44"/>
        <v>0</v>
      </c>
      <c r="J506" s="11"/>
      <c r="K506" s="11"/>
      <c r="L506">
        <f t="shared" si="42"/>
        <v>0</v>
      </c>
      <c r="M506" s="5">
        <f t="shared" si="40"/>
        <v>0</v>
      </c>
      <c r="N506" s="5">
        <f t="shared" si="41"/>
        <v>0</v>
      </c>
      <c r="O506" t="s">
        <v>56</v>
      </c>
      <c r="P506" t="s">
        <v>57</v>
      </c>
      <c r="Q506">
        <v>0</v>
      </c>
      <c r="R506">
        <v>0</v>
      </c>
      <c r="S506">
        <f t="shared" si="43"/>
        <v>0</v>
      </c>
    </row>
    <row r="507" spans="1:19" x14ac:dyDescent="0.2">
      <c r="A507" s="1">
        <v>45402</v>
      </c>
      <c r="B507" s="12" t="s">
        <v>80</v>
      </c>
      <c r="C507" s="12" t="s">
        <v>42</v>
      </c>
      <c r="E507" s="12">
        <v>1</v>
      </c>
      <c r="F507" s="12">
        <v>30</v>
      </c>
      <c r="G507" s="12">
        <v>2</v>
      </c>
      <c r="I507" s="7">
        <f t="shared" si="44"/>
        <v>34.999999999999957</v>
      </c>
      <c r="J507" s="11">
        <v>0.41666666666666669</v>
      </c>
      <c r="K507" s="11">
        <v>0.44097222222222221</v>
      </c>
      <c r="L507">
        <f t="shared" si="42"/>
        <v>2</v>
      </c>
      <c r="M507" s="5">
        <f t="shared" si="40"/>
        <v>45402.416666666664</v>
      </c>
      <c r="N507" s="5">
        <f t="shared" si="41"/>
        <v>45402.440972222219</v>
      </c>
      <c r="O507" t="s">
        <v>56</v>
      </c>
      <c r="P507" t="s">
        <v>57</v>
      </c>
      <c r="Q507">
        <v>0</v>
      </c>
      <c r="R507">
        <v>0</v>
      </c>
      <c r="S507">
        <f t="shared" si="43"/>
        <v>45402</v>
      </c>
    </row>
    <row r="508" spans="1:19" outlineLevel="1" x14ac:dyDescent="0.2">
      <c r="A508" s="1">
        <v>45402</v>
      </c>
      <c r="B508" s="12" t="s">
        <v>104</v>
      </c>
      <c r="C508" s="12" t="s">
        <v>105</v>
      </c>
      <c r="E508" s="12">
        <v>1</v>
      </c>
      <c r="F508" s="12">
        <v>30</v>
      </c>
      <c r="G508" s="12">
        <v>2</v>
      </c>
      <c r="I508" s="7">
        <f t="shared" si="44"/>
        <v>65.000000000000085</v>
      </c>
      <c r="J508" s="11">
        <v>0.69444444444444442</v>
      </c>
      <c r="K508" s="11">
        <v>0.73958333333333337</v>
      </c>
      <c r="L508">
        <f t="shared" si="42"/>
        <v>2</v>
      </c>
      <c r="M508" s="5">
        <f t="shared" si="40"/>
        <v>45402.694444444445</v>
      </c>
      <c r="N508" s="5">
        <f t="shared" si="41"/>
        <v>45402.739583333336</v>
      </c>
      <c r="O508" t="s">
        <v>56</v>
      </c>
      <c r="P508" t="s">
        <v>57</v>
      </c>
      <c r="Q508">
        <v>0</v>
      </c>
      <c r="R508">
        <v>0</v>
      </c>
      <c r="S508">
        <f t="shared" si="43"/>
        <v>45402</v>
      </c>
    </row>
    <row r="509" spans="1:19" outlineLevel="1" x14ac:dyDescent="0.2">
      <c r="A509" s="1">
        <v>45402</v>
      </c>
      <c r="B509" s="12" t="s">
        <v>104</v>
      </c>
      <c r="C509" s="12" t="s">
        <v>105</v>
      </c>
      <c r="E509" s="12">
        <v>1</v>
      </c>
      <c r="F509" s="12">
        <v>30</v>
      </c>
      <c r="G509" s="12">
        <v>2</v>
      </c>
      <c r="I509" s="7">
        <f t="shared" si="44"/>
        <v>60.000000000000107</v>
      </c>
      <c r="J509" s="11">
        <v>0.91666666666666663</v>
      </c>
      <c r="K509" s="11">
        <v>0.95833333333333337</v>
      </c>
      <c r="L509">
        <f t="shared" si="42"/>
        <v>2</v>
      </c>
      <c r="M509" s="5">
        <f t="shared" si="40"/>
        <v>45402.916666666664</v>
      </c>
      <c r="N509" s="5">
        <f t="shared" si="41"/>
        <v>45402.958333333336</v>
      </c>
      <c r="O509" t="s">
        <v>56</v>
      </c>
      <c r="P509" t="s">
        <v>57</v>
      </c>
      <c r="Q509">
        <v>0</v>
      </c>
      <c r="R509">
        <v>0</v>
      </c>
      <c r="S509">
        <f t="shared" si="43"/>
        <v>45402</v>
      </c>
    </row>
    <row r="510" spans="1:19" x14ac:dyDescent="0.2">
      <c r="A510" s="1">
        <v>45402</v>
      </c>
      <c r="B510" s="12" t="s">
        <v>90</v>
      </c>
      <c r="C510" s="12" t="s">
        <v>32</v>
      </c>
      <c r="E510" s="12">
        <v>1</v>
      </c>
      <c r="F510" s="12">
        <v>60</v>
      </c>
      <c r="G510" s="12">
        <v>1</v>
      </c>
      <c r="I510" s="7">
        <f t="shared" si="44"/>
        <v>0</v>
      </c>
      <c r="J510" s="11"/>
      <c r="K510" s="11"/>
      <c r="L510">
        <f t="shared" si="42"/>
        <v>0</v>
      </c>
      <c r="M510" s="5">
        <f t="shared" si="40"/>
        <v>0</v>
      </c>
      <c r="N510" s="5">
        <f t="shared" si="41"/>
        <v>0</v>
      </c>
      <c r="O510" t="s">
        <v>56</v>
      </c>
      <c r="P510" t="s">
        <v>57</v>
      </c>
      <c r="Q510">
        <v>0</v>
      </c>
      <c r="R510">
        <v>0</v>
      </c>
      <c r="S510">
        <f t="shared" si="43"/>
        <v>0</v>
      </c>
    </row>
    <row r="511" spans="1:19" x14ac:dyDescent="0.2">
      <c r="A511" s="1">
        <v>45402</v>
      </c>
      <c r="B511" s="7" t="s">
        <v>43</v>
      </c>
      <c r="C511" s="7" t="s">
        <v>34</v>
      </c>
      <c r="E511" s="7">
        <v>0</v>
      </c>
      <c r="F511" s="7">
        <v>30</v>
      </c>
      <c r="G511" s="7">
        <v>0</v>
      </c>
      <c r="I511" s="7">
        <f t="shared" si="44"/>
        <v>0</v>
      </c>
      <c r="J511" s="11"/>
      <c r="K511" s="11"/>
      <c r="L511">
        <f t="shared" si="42"/>
        <v>0</v>
      </c>
      <c r="M511" s="5">
        <f t="shared" si="40"/>
        <v>0</v>
      </c>
      <c r="N511" s="5">
        <f t="shared" si="41"/>
        <v>0</v>
      </c>
      <c r="O511" t="s">
        <v>56</v>
      </c>
      <c r="P511" t="s">
        <v>58</v>
      </c>
      <c r="Q511">
        <v>0</v>
      </c>
      <c r="R511">
        <v>0</v>
      </c>
      <c r="S511">
        <f t="shared" si="43"/>
        <v>0</v>
      </c>
    </row>
    <row r="512" spans="1:19" x14ac:dyDescent="0.2">
      <c r="A512" s="1">
        <v>45402</v>
      </c>
      <c r="B512" s="7" t="s">
        <v>33</v>
      </c>
      <c r="C512" s="7" t="s">
        <v>34</v>
      </c>
      <c r="E512" s="7">
        <v>0</v>
      </c>
      <c r="F512" s="7">
        <v>15</v>
      </c>
      <c r="G512" s="7">
        <v>0</v>
      </c>
      <c r="I512" s="7">
        <f t="shared" si="44"/>
        <v>14.999999999999947</v>
      </c>
      <c r="J512" s="11">
        <v>0.34027777777777779</v>
      </c>
      <c r="K512" s="11">
        <v>0.35069444444444442</v>
      </c>
      <c r="L512">
        <f t="shared" si="42"/>
        <v>0</v>
      </c>
      <c r="M512" s="5">
        <f t="shared" si="40"/>
        <v>45402.340277777781</v>
      </c>
      <c r="N512" s="5">
        <f t="shared" si="41"/>
        <v>45402.350694444445</v>
      </c>
      <c r="O512" t="s">
        <v>56</v>
      </c>
      <c r="P512" t="s">
        <v>58</v>
      </c>
      <c r="Q512">
        <v>0</v>
      </c>
      <c r="R512">
        <v>0</v>
      </c>
      <c r="S512">
        <f t="shared" si="43"/>
        <v>45402</v>
      </c>
    </row>
    <row r="513" spans="1:19" x14ac:dyDescent="0.2">
      <c r="A513" s="1">
        <v>45402</v>
      </c>
      <c r="B513" s="7" t="s">
        <v>47</v>
      </c>
      <c r="C513" s="7" t="s">
        <v>34</v>
      </c>
      <c r="E513" s="7">
        <v>0</v>
      </c>
      <c r="F513" s="7">
        <v>25</v>
      </c>
      <c r="G513" s="7">
        <v>0</v>
      </c>
      <c r="I513" s="7">
        <f t="shared" si="44"/>
        <v>24.999999999999911</v>
      </c>
      <c r="J513" s="11">
        <v>0.49305555555555558</v>
      </c>
      <c r="K513" s="11">
        <v>0.51041666666666663</v>
      </c>
      <c r="L513">
        <f t="shared" si="42"/>
        <v>0</v>
      </c>
      <c r="M513" s="5">
        <f t="shared" si="40"/>
        <v>45402.493055555555</v>
      </c>
      <c r="N513" s="5">
        <f t="shared" si="41"/>
        <v>45402.510416666664</v>
      </c>
      <c r="O513" t="s">
        <v>56</v>
      </c>
      <c r="P513" t="s">
        <v>58</v>
      </c>
      <c r="Q513">
        <v>0</v>
      </c>
      <c r="R513">
        <v>0</v>
      </c>
      <c r="S513">
        <f t="shared" si="43"/>
        <v>45402</v>
      </c>
    </row>
    <row r="514" spans="1:19" x14ac:dyDescent="0.2">
      <c r="A514" s="1">
        <v>45402</v>
      </c>
      <c r="B514" s="12" t="s">
        <v>113</v>
      </c>
      <c r="C514" s="12" t="s">
        <v>114</v>
      </c>
      <c r="E514" s="12">
        <v>1</v>
      </c>
      <c r="F514" s="12">
        <v>20</v>
      </c>
      <c r="G514" s="12">
        <v>3</v>
      </c>
      <c r="I514" s="7">
        <f t="shared" ref="I514:I545" si="45">IF(J514=0, 0, (K514-J514)*1440)</f>
        <v>4.9999999999999822</v>
      </c>
      <c r="J514" s="11">
        <v>0.76736111111111116</v>
      </c>
      <c r="K514" s="11">
        <v>0.77083333333333337</v>
      </c>
      <c r="L514">
        <f t="shared" si="42"/>
        <v>3</v>
      </c>
      <c r="M514" s="5">
        <f t="shared" ref="M514:M577" si="46">IF(I514=0,0,A514+J514)</f>
        <v>45402.767361111109</v>
      </c>
      <c r="N514" s="5">
        <f t="shared" ref="N514:N577" si="47">IF(I514&gt;0,A514+K514,0)</f>
        <v>45402.770833333336</v>
      </c>
      <c r="O514" t="s">
        <v>56</v>
      </c>
      <c r="P514" t="s">
        <v>57</v>
      </c>
      <c r="Q514">
        <v>0</v>
      </c>
      <c r="R514">
        <v>0</v>
      </c>
      <c r="S514">
        <f t="shared" si="43"/>
        <v>45402</v>
      </c>
    </row>
    <row r="515" spans="1:19" x14ac:dyDescent="0.2">
      <c r="A515" s="1">
        <v>45403</v>
      </c>
      <c r="B515" s="7" t="s">
        <v>48</v>
      </c>
      <c r="C515" s="7" t="s">
        <v>49</v>
      </c>
      <c r="E515" s="7">
        <v>4</v>
      </c>
      <c r="F515" s="7">
        <v>10</v>
      </c>
      <c r="G515" s="7">
        <v>24</v>
      </c>
      <c r="I515" s="13">
        <f t="shared" si="45"/>
        <v>5</v>
      </c>
      <c r="J515" s="11">
        <v>3.472222222222222E-3</v>
      </c>
      <c r="K515" s="11">
        <v>6.9444444444444441E-3</v>
      </c>
      <c r="L515">
        <f t="shared" si="42"/>
        <v>24</v>
      </c>
      <c r="M515" s="5">
        <f t="shared" si="46"/>
        <v>45403.003472222219</v>
      </c>
      <c r="N515" s="5">
        <f t="shared" si="47"/>
        <v>45403.006944444445</v>
      </c>
      <c r="O515" t="s">
        <v>56</v>
      </c>
      <c r="P515" t="s">
        <v>57</v>
      </c>
      <c r="Q515">
        <v>0</v>
      </c>
      <c r="R515">
        <v>0</v>
      </c>
      <c r="S515">
        <f t="shared" si="43"/>
        <v>45403</v>
      </c>
    </row>
    <row r="516" spans="1:19" x14ac:dyDescent="0.2">
      <c r="A516" s="1">
        <v>45403</v>
      </c>
      <c r="B516" s="7" t="s">
        <v>44</v>
      </c>
      <c r="C516" s="7" t="s">
        <v>32</v>
      </c>
      <c r="E516" s="7">
        <v>5</v>
      </c>
      <c r="F516" s="7">
        <v>15</v>
      </c>
      <c r="G516" s="7">
        <v>20</v>
      </c>
      <c r="I516" s="7">
        <f t="shared" si="45"/>
        <v>15.000000000000027</v>
      </c>
      <c r="J516" s="11">
        <v>0.45833333333333331</v>
      </c>
      <c r="K516" s="11">
        <v>0.46875</v>
      </c>
      <c r="L516">
        <f t="shared" si="42"/>
        <v>20</v>
      </c>
      <c r="M516" s="5">
        <f t="shared" si="46"/>
        <v>45403.458333333336</v>
      </c>
      <c r="N516" s="5">
        <f t="shared" si="47"/>
        <v>45403.46875</v>
      </c>
      <c r="O516" t="s">
        <v>56</v>
      </c>
      <c r="P516" t="s">
        <v>57</v>
      </c>
      <c r="Q516">
        <v>0</v>
      </c>
      <c r="R516">
        <v>0</v>
      </c>
      <c r="S516">
        <f t="shared" si="43"/>
        <v>45403</v>
      </c>
    </row>
    <row r="517" spans="1:19" x14ac:dyDescent="0.2">
      <c r="A517" s="1">
        <v>45403</v>
      </c>
      <c r="B517" s="7" t="s">
        <v>46</v>
      </c>
      <c r="C517" s="7" t="s">
        <v>46</v>
      </c>
      <c r="E517" s="7">
        <v>3</v>
      </c>
      <c r="F517" s="7">
        <v>10</v>
      </c>
      <c r="G517" s="7">
        <v>18</v>
      </c>
      <c r="I517" s="7">
        <f t="shared" si="45"/>
        <v>0</v>
      </c>
      <c r="J517" s="11"/>
      <c r="K517" s="11"/>
      <c r="L517">
        <f t="shared" si="42"/>
        <v>0</v>
      </c>
      <c r="M517" s="5">
        <f t="shared" si="46"/>
        <v>0</v>
      </c>
      <c r="N517" s="5">
        <f t="shared" si="47"/>
        <v>0</v>
      </c>
      <c r="O517" t="s">
        <v>56</v>
      </c>
      <c r="P517" t="s">
        <v>57</v>
      </c>
      <c r="Q517">
        <v>0</v>
      </c>
      <c r="R517">
        <v>0</v>
      </c>
      <c r="S517">
        <f t="shared" si="43"/>
        <v>0</v>
      </c>
    </row>
    <row r="518" spans="1:19" x14ac:dyDescent="0.2">
      <c r="A518" s="1">
        <v>45403</v>
      </c>
      <c r="B518" s="7" t="s">
        <v>62</v>
      </c>
      <c r="C518" s="7" t="s">
        <v>32</v>
      </c>
      <c r="E518" s="7">
        <v>3</v>
      </c>
      <c r="F518" s="7">
        <v>10</v>
      </c>
      <c r="G518" s="7">
        <v>18</v>
      </c>
      <c r="I518" s="7">
        <f t="shared" si="45"/>
        <v>4.9999999999999822</v>
      </c>
      <c r="J518" s="11">
        <v>0.49652777777777779</v>
      </c>
      <c r="K518" s="11">
        <v>0.5</v>
      </c>
      <c r="L518">
        <f t="shared" si="42"/>
        <v>18</v>
      </c>
      <c r="M518" s="5">
        <f t="shared" si="46"/>
        <v>45403.496527777781</v>
      </c>
      <c r="N518" s="5">
        <f t="shared" si="47"/>
        <v>45403.5</v>
      </c>
      <c r="O518" t="s">
        <v>56</v>
      </c>
      <c r="P518" t="s">
        <v>57</v>
      </c>
      <c r="Q518">
        <v>0</v>
      </c>
      <c r="R518">
        <v>0</v>
      </c>
      <c r="S518">
        <f t="shared" si="43"/>
        <v>45403</v>
      </c>
    </row>
    <row r="519" spans="1:19" x14ac:dyDescent="0.2">
      <c r="A519" s="1">
        <v>45403</v>
      </c>
      <c r="B519" s="12" t="s">
        <v>50</v>
      </c>
      <c r="C519" s="12" t="s">
        <v>35</v>
      </c>
      <c r="E519" s="12">
        <v>3</v>
      </c>
      <c r="F519" s="12">
        <v>10</v>
      </c>
      <c r="G519" s="12">
        <v>18</v>
      </c>
      <c r="I519" s="7">
        <f t="shared" si="45"/>
        <v>0</v>
      </c>
      <c r="J519" s="11"/>
      <c r="K519" s="11"/>
      <c r="L519">
        <f t="shared" si="42"/>
        <v>0</v>
      </c>
      <c r="M519" s="5">
        <f t="shared" si="46"/>
        <v>0</v>
      </c>
      <c r="N519" s="5">
        <f t="shared" si="47"/>
        <v>0</v>
      </c>
      <c r="O519" t="s">
        <v>56</v>
      </c>
      <c r="P519" t="s">
        <v>57</v>
      </c>
      <c r="Q519">
        <v>0</v>
      </c>
      <c r="R519">
        <v>0</v>
      </c>
      <c r="S519">
        <f t="shared" si="43"/>
        <v>0</v>
      </c>
    </row>
    <row r="520" spans="1:19" x14ac:dyDescent="0.2">
      <c r="A520" s="1">
        <v>45403</v>
      </c>
      <c r="B520" s="7" t="s">
        <v>45</v>
      </c>
      <c r="C520" s="7" t="s">
        <v>45</v>
      </c>
      <c r="E520" s="7">
        <v>4</v>
      </c>
      <c r="F520" s="7">
        <v>15</v>
      </c>
      <c r="G520" s="7">
        <v>16</v>
      </c>
      <c r="I520" s="7">
        <f t="shared" si="45"/>
        <v>0</v>
      </c>
      <c r="J520" s="11"/>
      <c r="K520" s="11"/>
      <c r="L520">
        <f t="shared" si="42"/>
        <v>0</v>
      </c>
      <c r="M520" s="5">
        <f t="shared" si="46"/>
        <v>0</v>
      </c>
      <c r="N520" s="5">
        <f t="shared" si="47"/>
        <v>0</v>
      </c>
      <c r="O520" t="s">
        <v>56</v>
      </c>
      <c r="P520" t="s">
        <v>57</v>
      </c>
      <c r="Q520">
        <v>0</v>
      </c>
      <c r="R520">
        <v>0</v>
      </c>
      <c r="S520">
        <f t="shared" si="43"/>
        <v>0</v>
      </c>
    </row>
    <row r="521" spans="1:19" x14ac:dyDescent="0.2">
      <c r="A521" s="1">
        <v>45403</v>
      </c>
      <c r="B521" s="12" t="s">
        <v>70</v>
      </c>
      <c r="C521" s="12" t="s">
        <v>38</v>
      </c>
      <c r="E521" s="12">
        <v>5</v>
      </c>
      <c r="F521" s="12">
        <v>30</v>
      </c>
      <c r="G521" s="12">
        <v>10</v>
      </c>
      <c r="I521" s="7">
        <f t="shared" si="45"/>
        <v>0</v>
      </c>
      <c r="J521" s="11"/>
      <c r="K521" s="11"/>
      <c r="L521">
        <f t="shared" si="42"/>
        <v>0</v>
      </c>
      <c r="M521" s="5">
        <f t="shared" si="46"/>
        <v>0</v>
      </c>
      <c r="N521" s="5">
        <f t="shared" si="47"/>
        <v>0</v>
      </c>
      <c r="O521" t="s">
        <v>56</v>
      </c>
      <c r="P521" t="s">
        <v>57</v>
      </c>
      <c r="Q521">
        <v>0</v>
      </c>
      <c r="R521">
        <v>0</v>
      </c>
      <c r="S521">
        <f t="shared" si="43"/>
        <v>0</v>
      </c>
    </row>
    <row r="522" spans="1:19" x14ac:dyDescent="0.2">
      <c r="A522" s="1">
        <v>45403</v>
      </c>
      <c r="B522" s="7" t="s">
        <v>54</v>
      </c>
      <c r="C522" s="7" t="s">
        <v>32</v>
      </c>
      <c r="E522" s="7">
        <v>4</v>
      </c>
      <c r="F522" s="7">
        <v>30</v>
      </c>
      <c r="G522" s="7">
        <v>8</v>
      </c>
      <c r="I522" s="7">
        <f t="shared" si="45"/>
        <v>19.999999999999929</v>
      </c>
      <c r="J522" s="11">
        <v>0.52083333333333337</v>
      </c>
      <c r="K522" s="11">
        <v>0.53472222222222221</v>
      </c>
      <c r="L522">
        <f t="shared" si="42"/>
        <v>8</v>
      </c>
      <c r="M522" s="5">
        <f t="shared" si="46"/>
        <v>45403.520833333336</v>
      </c>
      <c r="N522" s="5">
        <f t="shared" si="47"/>
        <v>45403.534722222219</v>
      </c>
      <c r="O522" t="s">
        <v>56</v>
      </c>
      <c r="P522" t="s">
        <v>57</v>
      </c>
      <c r="Q522">
        <v>0</v>
      </c>
      <c r="R522">
        <v>0</v>
      </c>
      <c r="S522">
        <f t="shared" si="43"/>
        <v>45403</v>
      </c>
    </row>
    <row r="523" spans="1:19" x14ac:dyDescent="0.2">
      <c r="A523" s="1">
        <v>45403</v>
      </c>
      <c r="B523" s="7" t="s">
        <v>63</v>
      </c>
      <c r="C523" s="7" t="s">
        <v>32</v>
      </c>
      <c r="E523" s="7">
        <v>2</v>
      </c>
      <c r="F523" s="7">
        <v>15</v>
      </c>
      <c r="G523" s="7">
        <v>8</v>
      </c>
      <c r="I523" s="7">
        <f t="shared" si="45"/>
        <v>0</v>
      </c>
      <c r="J523" s="11"/>
      <c r="K523" s="11"/>
      <c r="L523">
        <f t="shared" si="42"/>
        <v>0</v>
      </c>
      <c r="M523" s="5">
        <f t="shared" si="46"/>
        <v>0</v>
      </c>
      <c r="N523" s="5">
        <f t="shared" si="47"/>
        <v>0</v>
      </c>
      <c r="O523" t="s">
        <v>56</v>
      </c>
      <c r="P523" t="s">
        <v>57</v>
      </c>
      <c r="Q523">
        <v>0</v>
      </c>
      <c r="R523">
        <v>0</v>
      </c>
      <c r="S523">
        <f t="shared" si="43"/>
        <v>0</v>
      </c>
    </row>
    <row r="524" spans="1:19" x14ac:dyDescent="0.2">
      <c r="A524" s="1">
        <v>45403</v>
      </c>
      <c r="B524" s="12" t="s">
        <v>51</v>
      </c>
      <c r="C524" s="12" t="s">
        <v>37</v>
      </c>
      <c r="E524" s="12">
        <v>2</v>
      </c>
      <c r="F524" s="12">
        <v>15</v>
      </c>
      <c r="G524" s="12">
        <v>8</v>
      </c>
      <c r="I524" s="7">
        <f t="shared" si="45"/>
        <v>0</v>
      </c>
      <c r="J524" s="11"/>
      <c r="K524" s="11"/>
      <c r="L524">
        <f t="shared" si="42"/>
        <v>0</v>
      </c>
      <c r="M524" s="5">
        <f t="shared" si="46"/>
        <v>0</v>
      </c>
      <c r="N524" s="5">
        <f t="shared" si="47"/>
        <v>0</v>
      </c>
      <c r="O524" t="s">
        <v>56</v>
      </c>
      <c r="P524" t="s">
        <v>57</v>
      </c>
      <c r="Q524">
        <v>0</v>
      </c>
      <c r="R524">
        <v>0</v>
      </c>
      <c r="S524">
        <f t="shared" si="43"/>
        <v>0</v>
      </c>
    </row>
    <row r="525" spans="1:19" x14ac:dyDescent="0.2">
      <c r="A525" s="1">
        <v>45403</v>
      </c>
      <c r="B525" s="12" t="s">
        <v>89</v>
      </c>
      <c r="C525" s="12" t="s">
        <v>32</v>
      </c>
      <c r="E525" s="12">
        <v>0</v>
      </c>
      <c r="F525" s="12">
        <v>15</v>
      </c>
      <c r="G525" s="12">
        <v>0</v>
      </c>
      <c r="I525" s="7">
        <f t="shared" si="45"/>
        <v>0</v>
      </c>
      <c r="J525" s="11"/>
      <c r="K525" s="11"/>
      <c r="L525">
        <f t="shared" si="42"/>
        <v>0</v>
      </c>
      <c r="M525" s="5">
        <f t="shared" si="46"/>
        <v>0</v>
      </c>
      <c r="N525" s="5">
        <f t="shared" si="47"/>
        <v>0</v>
      </c>
      <c r="O525" t="s">
        <v>56</v>
      </c>
      <c r="P525" t="s">
        <v>57</v>
      </c>
      <c r="Q525">
        <v>0</v>
      </c>
      <c r="R525">
        <v>0</v>
      </c>
      <c r="S525">
        <f t="shared" si="43"/>
        <v>0</v>
      </c>
    </row>
    <row r="526" spans="1:19" x14ac:dyDescent="0.2">
      <c r="A526" s="1">
        <v>45403</v>
      </c>
      <c r="B526" s="12" t="s">
        <v>95</v>
      </c>
      <c r="C526" s="12" t="s">
        <v>32</v>
      </c>
      <c r="E526" s="12">
        <v>3</v>
      </c>
      <c r="F526" s="12">
        <v>30</v>
      </c>
      <c r="G526" s="12">
        <v>6</v>
      </c>
      <c r="I526" s="7">
        <f t="shared" si="45"/>
        <v>0</v>
      </c>
      <c r="J526" s="11"/>
      <c r="K526" s="11"/>
      <c r="L526">
        <f t="shared" si="42"/>
        <v>0</v>
      </c>
      <c r="M526" s="5">
        <f t="shared" si="46"/>
        <v>0</v>
      </c>
      <c r="N526" s="5">
        <f t="shared" si="47"/>
        <v>0</v>
      </c>
      <c r="O526" t="s">
        <v>56</v>
      </c>
      <c r="P526" t="s">
        <v>57</v>
      </c>
      <c r="Q526">
        <v>0</v>
      </c>
      <c r="R526">
        <v>0</v>
      </c>
      <c r="S526">
        <f t="shared" si="43"/>
        <v>0</v>
      </c>
    </row>
    <row r="527" spans="1:19" x14ac:dyDescent="0.2">
      <c r="A527" s="1">
        <v>45403</v>
      </c>
      <c r="B527" s="12" t="s">
        <v>77</v>
      </c>
      <c r="C527" s="12" t="s">
        <v>32</v>
      </c>
      <c r="E527" s="12">
        <v>2</v>
      </c>
      <c r="F527" s="12">
        <v>20</v>
      </c>
      <c r="G527" s="12">
        <v>6</v>
      </c>
      <c r="I527" s="7">
        <f t="shared" si="45"/>
        <v>0</v>
      </c>
      <c r="J527" s="11"/>
      <c r="K527" s="11"/>
      <c r="L527">
        <f t="shared" ref="L527:L590" si="48">IF(I527&gt;0, G527, 0)</f>
        <v>0</v>
      </c>
      <c r="M527" s="5">
        <f t="shared" si="46"/>
        <v>0</v>
      </c>
      <c r="N527" s="5">
        <f t="shared" si="47"/>
        <v>0</v>
      </c>
      <c r="O527" t="s">
        <v>56</v>
      </c>
      <c r="P527" t="s">
        <v>57</v>
      </c>
      <c r="Q527">
        <v>0</v>
      </c>
      <c r="R527">
        <v>0</v>
      </c>
      <c r="S527">
        <f t="shared" ref="S527:S590" si="49">IF(I527&gt;0, A527, 0)</f>
        <v>0</v>
      </c>
    </row>
    <row r="528" spans="1:19" x14ac:dyDescent="0.2">
      <c r="A528" s="1">
        <v>45403</v>
      </c>
      <c r="B528" s="12" t="s">
        <v>92</v>
      </c>
      <c r="C528" s="12" t="s">
        <v>32</v>
      </c>
      <c r="E528" s="12">
        <v>2</v>
      </c>
      <c r="F528" s="12">
        <v>20</v>
      </c>
      <c r="G528" s="12">
        <v>6</v>
      </c>
      <c r="I528" s="7">
        <f t="shared" si="45"/>
        <v>0</v>
      </c>
      <c r="J528" s="11"/>
      <c r="K528" s="11"/>
      <c r="L528">
        <f t="shared" si="48"/>
        <v>0</v>
      </c>
      <c r="M528" s="5">
        <f t="shared" si="46"/>
        <v>0</v>
      </c>
      <c r="N528" s="5">
        <f t="shared" si="47"/>
        <v>0</v>
      </c>
      <c r="O528" t="s">
        <v>56</v>
      </c>
      <c r="P528" t="s">
        <v>57</v>
      </c>
      <c r="Q528">
        <v>0</v>
      </c>
      <c r="R528">
        <v>0</v>
      </c>
      <c r="S528">
        <f t="shared" si="49"/>
        <v>0</v>
      </c>
    </row>
    <row r="529" spans="1:19" x14ac:dyDescent="0.2">
      <c r="A529" s="1">
        <v>45403</v>
      </c>
      <c r="B529" s="12" t="s">
        <v>55</v>
      </c>
      <c r="C529" s="12" t="s">
        <v>35</v>
      </c>
      <c r="D529" t="s">
        <v>101</v>
      </c>
      <c r="E529" s="12">
        <v>3</v>
      </c>
      <c r="F529" s="12">
        <v>30</v>
      </c>
      <c r="G529" s="12">
        <v>6</v>
      </c>
      <c r="I529" s="7">
        <f t="shared" si="45"/>
        <v>20.000000000000089</v>
      </c>
      <c r="J529" s="11">
        <v>0.50694444444444442</v>
      </c>
      <c r="K529" s="11">
        <v>0.52083333333333337</v>
      </c>
      <c r="L529">
        <f t="shared" si="48"/>
        <v>6</v>
      </c>
      <c r="M529" s="5">
        <f t="shared" si="46"/>
        <v>45403.506944444445</v>
      </c>
      <c r="N529" s="5">
        <f t="shared" si="47"/>
        <v>45403.520833333336</v>
      </c>
      <c r="O529" t="s">
        <v>56</v>
      </c>
      <c r="P529" t="s">
        <v>57</v>
      </c>
      <c r="Q529">
        <v>0</v>
      </c>
      <c r="R529">
        <v>0</v>
      </c>
      <c r="S529">
        <f t="shared" si="49"/>
        <v>45403</v>
      </c>
    </row>
    <row r="530" spans="1:19" x14ac:dyDescent="0.2">
      <c r="A530" s="1">
        <v>45403</v>
      </c>
      <c r="B530" s="12" t="s">
        <v>97</v>
      </c>
      <c r="C530" s="12" t="s">
        <v>37</v>
      </c>
      <c r="E530" s="12">
        <v>1</v>
      </c>
      <c r="F530" s="12">
        <v>10</v>
      </c>
      <c r="G530" s="12">
        <v>6</v>
      </c>
      <c r="I530" s="7">
        <f t="shared" si="45"/>
        <v>0</v>
      </c>
      <c r="J530" s="11"/>
      <c r="K530" s="11"/>
      <c r="L530">
        <f t="shared" si="48"/>
        <v>0</v>
      </c>
      <c r="M530" s="5">
        <f t="shared" si="46"/>
        <v>0</v>
      </c>
      <c r="N530" s="5">
        <f t="shared" si="47"/>
        <v>0</v>
      </c>
      <c r="O530" t="s">
        <v>56</v>
      </c>
      <c r="P530" t="s">
        <v>57</v>
      </c>
      <c r="Q530">
        <v>0</v>
      </c>
      <c r="R530">
        <v>0</v>
      </c>
      <c r="S530">
        <f t="shared" si="49"/>
        <v>0</v>
      </c>
    </row>
    <row r="531" spans="1:19" x14ac:dyDescent="0.2">
      <c r="A531" s="1">
        <v>45403</v>
      </c>
      <c r="B531" s="12" t="s">
        <v>110</v>
      </c>
      <c r="C531" s="12" t="s">
        <v>32</v>
      </c>
      <c r="E531" s="12">
        <v>3</v>
      </c>
      <c r="F531" s="12">
        <v>30</v>
      </c>
      <c r="G531" s="12">
        <v>6</v>
      </c>
      <c r="I531" s="7">
        <f t="shared" si="45"/>
        <v>0</v>
      </c>
      <c r="J531" s="11"/>
      <c r="K531" s="11"/>
      <c r="L531">
        <f t="shared" si="48"/>
        <v>0</v>
      </c>
      <c r="M531" s="5">
        <f t="shared" si="46"/>
        <v>0</v>
      </c>
      <c r="N531" s="5">
        <f t="shared" si="47"/>
        <v>0</v>
      </c>
      <c r="O531" t="s">
        <v>56</v>
      </c>
      <c r="P531" t="s">
        <v>57</v>
      </c>
      <c r="Q531">
        <v>0</v>
      </c>
      <c r="R531">
        <v>0</v>
      </c>
      <c r="S531">
        <f t="shared" si="49"/>
        <v>0</v>
      </c>
    </row>
    <row r="532" spans="1:19" x14ac:dyDescent="0.2">
      <c r="A532" s="1">
        <v>45403</v>
      </c>
      <c r="B532" s="12" t="s">
        <v>59</v>
      </c>
      <c r="C532" s="12" t="s">
        <v>32</v>
      </c>
      <c r="E532" s="12">
        <v>3</v>
      </c>
      <c r="F532" s="12">
        <v>30</v>
      </c>
      <c r="G532" s="12">
        <v>6</v>
      </c>
      <c r="I532" s="7">
        <f t="shared" si="45"/>
        <v>20.000000000000007</v>
      </c>
      <c r="J532" s="11">
        <v>0.4826388888888889</v>
      </c>
      <c r="K532" s="11">
        <v>0.49652777777777779</v>
      </c>
      <c r="L532">
        <f t="shared" si="48"/>
        <v>6</v>
      </c>
      <c r="M532" s="5">
        <f t="shared" si="46"/>
        <v>45403.482638888891</v>
      </c>
      <c r="N532" s="5">
        <f t="shared" si="47"/>
        <v>45403.496527777781</v>
      </c>
      <c r="O532" t="s">
        <v>56</v>
      </c>
      <c r="P532" t="s">
        <v>57</v>
      </c>
      <c r="Q532">
        <v>0</v>
      </c>
      <c r="R532">
        <v>0</v>
      </c>
      <c r="S532">
        <f t="shared" si="49"/>
        <v>45403</v>
      </c>
    </row>
    <row r="533" spans="1:19" x14ac:dyDescent="0.2">
      <c r="A533" s="1">
        <v>45403</v>
      </c>
      <c r="B533" s="12" t="s">
        <v>111</v>
      </c>
      <c r="C533" s="12" t="s">
        <v>32</v>
      </c>
      <c r="E533" s="12">
        <v>2</v>
      </c>
      <c r="F533" s="12">
        <v>20</v>
      </c>
      <c r="G533" s="12">
        <v>6</v>
      </c>
      <c r="I533" s="7">
        <f t="shared" si="45"/>
        <v>0</v>
      </c>
      <c r="J533" s="11"/>
      <c r="K533" s="11"/>
      <c r="L533">
        <f t="shared" si="48"/>
        <v>0</v>
      </c>
      <c r="M533" s="5">
        <f t="shared" si="46"/>
        <v>0</v>
      </c>
      <c r="N533" s="5">
        <f t="shared" si="47"/>
        <v>0</v>
      </c>
      <c r="O533" t="s">
        <v>56</v>
      </c>
      <c r="P533" t="s">
        <v>58</v>
      </c>
      <c r="Q533">
        <v>0</v>
      </c>
      <c r="R533">
        <v>0</v>
      </c>
      <c r="S533">
        <f t="shared" si="49"/>
        <v>0</v>
      </c>
    </row>
    <row r="534" spans="1:19" x14ac:dyDescent="0.2">
      <c r="A534" s="1">
        <v>45403</v>
      </c>
      <c r="B534" s="7" t="s">
        <v>39</v>
      </c>
      <c r="C534" s="7" t="s">
        <v>40</v>
      </c>
      <c r="E534" s="7">
        <v>2</v>
      </c>
      <c r="F534" s="7">
        <v>30</v>
      </c>
      <c r="G534" s="7">
        <v>5</v>
      </c>
      <c r="I534" s="7">
        <f t="shared" si="45"/>
        <v>0</v>
      </c>
      <c r="J534" s="11"/>
      <c r="K534" s="11"/>
      <c r="L534">
        <f t="shared" si="48"/>
        <v>0</v>
      </c>
      <c r="M534" s="5">
        <f t="shared" si="46"/>
        <v>0</v>
      </c>
      <c r="N534" s="5">
        <f t="shared" si="47"/>
        <v>0</v>
      </c>
      <c r="O534" t="s">
        <v>56</v>
      </c>
      <c r="P534" t="s">
        <v>57</v>
      </c>
      <c r="Q534">
        <v>0</v>
      </c>
      <c r="R534">
        <v>0</v>
      </c>
      <c r="S534">
        <f t="shared" si="49"/>
        <v>0</v>
      </c>
    </row>
    <row r="535" spans="1:19" x14ac:dyDescent="0.2">
      <c r="A535" s="1">
        <v>45403</v>
      </c>
      <c r="B535" s="12" t="s">
        <v>36</v>
      </c>
      <c r="C535" s="12" t="s">
        <v>37</v>
      </c>
      <c r="E535" s="12">
        <v>5</v>
      </c>
      <c r="F535" s="12">
        <v>60</v>
      </c>
      <c r="G535" s="12">
        <v>5</v>
      </c>
      <c r="I535" s="7">
        <f t="shared" si="45"/>
        <v>24.999999999999993</v>
      </c>
      <c r="J535" s="11">
        <v>0.46875</v>
      </c>
      <c r="K535" s="11">
        <v>0.4861111111111111</v>
      </c>
      <c r="L535">
        <f t="shared" si="48"/>
        <v>5</v>
      </c>
      <c r="M535" s="5">
        <f t="shared" si="46"/>
        <v>45403.46875</v>
      </c>
      <c r="N535" s="5">
        <f t="shared" si="47"/>
        <v>45403.486111111109</v>
      </c>
      <c r="O535" t="s">
        <v>56</v>
      </c>
      <c r="P535" t="s">
        <v>71</v>
      </c>
      <c r="Q535">
        <v>0</v>
      </c>
      <c r="R535">
        <v>0</v>
      </c>
      <c r="S535">
        <f t="shared" si="49"/>
        <v>45403</v>
      </c>
    </row>
    <row r="536" spans="1:19" x14ac:dyDescent="0.2">
      <c r="A536" s="1">
        <v>45403</v>
      </c>
      <c r="B536" s="12" t="s">
        <v>36</v>
      </c>
      <c r="C536" s="12" t="s">
        <v>37</v>
      </c>
      <c r="E536" s="12">
        <v>5</v>
      </c>
      <c r="F536" s="12">
        <v>60</v>
      </c>
      <c r="G536" s="12">
        <v>5</v>
      </c>
      <c r="I536" s="7">
        <f t="shared" si="45"/>
        <v>104.99999999999994</v>
      </c>
      <c r="J536" s="11">
        <v>0.90625</v>
      </c>
      <c r="K536" s="11">
        <v>0.97916666666666663</v>
      </c>
      <c r="L536">
        <f t="shared" si="48"/>
        <v>5</v>
      </c>
      <c r="M536" s="5">
        <f t="shared" si="46"/>
        <v>45403.90625</v>
      </c>
      <c r="N536" s="5">
        <f t="shared" si="47"/>
        <v>45403.979166666664</v>
      </c>
      <c r="O536" t="s">
        <v>56</v>
      </c>
      <c r="P536" t="s">
        <v>71</v>
      </c>
      <c r="Q536">
        <v>0</v>
      </c>
      <c r="R536">
        <v>0</v>
      </c>
      <c r="S536">
        <f t="shared" si="49"/>
        <v>45403</v>
      </c>
    </row>
    <row r="537" spans="1:19" x14ac:dyDescent="0.2">
      <c r="A537" s="1">
        <v>45403</v>
      </c>
      <c r="B537" s="7" t="s">
        <v>65</v>
      </c>
      <c r="C537" s="7" t="s">
        <v>37</v>
      </c>
      <c r="E537" s="7">
        <v>5</v>
      </c>
      <c r="F537" s="7">
        <v>60</v>
      </c>
      <c r="G537" s="7">
        <v>5</v>
      </c>
      <c r="I537" s="7">
        <f t="shared" si="45"/>
        <v>65.000000000000014</v>
      </c>
      <c r="J537" s="11">
        <v>0.34375</v>
      </c>
      <c r="K537" s="11">
        <v>0.3888888888888889</v>
      </c>
      <c r="L537">
        <f t="shared" si="48"/>
        <v>5</v>
      </c>
      <c r="M537" s="5">
        <f t="shared" si="46"/>
        <v>45403.34375</v>
      </c>
      <c r="N537" s="5">
        <f t="shared" si="47"/>
        <v>45403.388888888891</v>
      </c>
      <c r="O537" t="s">
        <v>56</v>
      </c>
      <c r="P537" t="s">
        <v>71</v>
      </c>
      <c r="Q537">
        <v>0</v>
      </c>
      <c r="R537">
        <v>0</v>
      </c>
      <c r="S537">
        <f t="shared" si="49"/>
        <v>45403</v>
      </c>
    </row>
    <row r="538" spans="1:19" x14ac:dyDescent="0.2">
      <c r="A538" s="1">
        <v>45403</v>
      </c>
      <c r="B538" s="7" t="s">
        <v>65</v>
      </c>
      <c r="C538" s="7" t="s">
        <v>37</v>
      </c>
      <c r="E538" s="7">
        <v>5</v>
      </c>
      <c r="F538" s="7">
        <v>60</v>
      </c>
      <c r="G538" s="7">
        <v>5</v>
      </c>
      <c r="I538" s="7">
        <f t="shared" si="45"/>
        <v>130.00000000000003</v>
      </c>
      <c r="J538" s="11">
        <v>0.53472222222222221</v>
      </c>
      <c r="K538" s="11">
        <v>0.625</v>
      </c>
      <c r="L538">
        <f t="shared" si="48"/>
        <v>5</v>
      </c>
      <c r="M538" s="5">
        <f t="shared" si="46"/>
        <v>45403.534722222219</v>
      </c>
      <c r="N538" s="5">
        <f t="shared" si="47"/>
        <v>45403.625</v>
      </c>
      <c r="O538" t="s">
        <v>56</v>
      </c>
      <c r="P538" t="s">
        <v>71</v>
      </c>
      <c r="Q538">
        <v>0</v>
      </c>
      <c r="R538">
        <v>0</v>
      </c>
      <c r="S538">
        <f t="shared" si="49"/>
        <v>45403</v>
      </c>
    </row>
    <row r="539" spans="1:19" x14ac:dyDescent="0.2">
      <c r="A539" s="1">
        <v>45403</v>
      </c>
      <c r="B539" s="7" t="s">
        <v>65</v>
      </c>
      <c r="C539" s="7" t="s">
        <v>37</v>
      </c>
      <c r="E539" s="7">
        <v>5</v>
      </c>
      <c r="F539" s="7">
        <v>60</v>
      </c>
      <c r="G539" s="7">
        <v>5</v>
      </c>
      <c r="I539" s="7">
        <f t="shared" si="45"/>
        <v>220.00000000000003</v>
      </c>
      <c r="J539" s="11">
        <v>0.65277777777777779</v>
      </c>
      <c r="K539" s="11">
        <v>0.80555555555555558</v>
      </c>
      <c r="L539">
        <f t="shared" si="48"/>
        <v>5</v>
      </c>
      <c r="M539" s="5">
        <f t="shared" si="46"/>
        <v>45403.652777777781</v>
      </c>
      <c r="N539" s="5">
        <f t="shared" si="47"/>
        <v>45403.805555555555</v>
      </c>
      <c r="O539" t="s">
        <v>56</v>
      </c>
      <c r="P539" t="s">
        <v>71</v>
      </c>
      <c r="Q539">
        <v>0</v>
      </c>
      <c r="R539">
        <v>0</v>
      </c>
      <c r="S539">
        <f t="shared" si="49"/>
        <v>45403</v>
      </c>
    </row>
    <row r="540" spans="1:19" x14ac:dyDescent="0.2">
      <c r="A540" s="1">
        <v>45403</v>
      </c>
      <c r="B540" s="7" t="s">
        <v>52</v>
      </c>
      <c r="C540" s="7" t="s">
        <v>32</v>
      </c>
      <c r="E540" s="7">
        <v>2</v>
      </c>
      <c r="F540" s="7">
        <v>30</v>
      </c>
      <c r="G540" s="7">
        <v>4</v>
      </c>
      <c r="I540" s="7">
        <f t="shared" si="45"/>
        <v>0</v>
      </c>
      <c r="J540" s="11"/>
      <c r="K540" s="11"/>
      <c r="L540">
        <f t="shared" si="48"/>
        <v>0</v>
      </c>
      <c r="M540" s="5">
        <f t="shared" si="46"/>
        <v>0</v>
      </c>
      <c r="N540" s="5">
        <f t="shared" si="47"/>
        <v>0</v>
      </c>
      <c r="O540" t="s">
        <v>56</v>
      </c>
      <c r="P540" t="s">
        <v>57</v>
      </c>
      <c r="Q540">
        <v>0</v>
      </c>
      <c r="R540">
        <v>0</v>
      </c>
      <c r="S540">
        <f t="shared" si="49"/>
        <v>0</v>
      </c>
    </row>
    <row r="541" spans="1:19" x14ac:dyDescent="0.2">
      <c r="A541" s="1">
        <v>45403</v>
      </c>
      <c r="B541" s="12" t="s">
        <v>68</v>
      </c>
      <c r="C541" s="12" t="s">
        <v>38</v>
      </c>
      <c r="E541" s="12">
        <v>2</v>
      </c>
      <c r="F541" s="12">
        <v>30</v>
      </c>
      <c r="G541" s="12">
        <v>4</v>
      </c>
      <c r="I541" s="7">
        <f t="shared" si="45"/>
        <v>0</v>
      </c>
      <c r="L541">
        <f t="shared" si="48"/>
        <v>0</v>
      </c>
      <c r="M541" s="5">
        <f t="shared" si="46"/>
        <v>0</v>
      </c>
      <c r="N541" s="5">
        <f t="shared" si="47"/>
        <v>0</v>
      </c>
      <c r="O541" t="s">
        <v>56</v>
      </c>
      <c r="P541" t="s">
        <v>57</v>
      </c>
      <c r="Q541">
        <v>0</v>
      </c>
      <c r="R541">
        <v>0</v>
      </c>
      <c r="S541">
        <f t="shared" si="49"/>
        <v>0</v>
      </c>
    </row>
    <row r="542" spans="1:19" x14ac:dyDescent="0.2">
      <c r="A542" s="1">
        <v>45403</v>
      </c>
      <c r="B542" s="7" t="s">
        <v>41</v>
      </c>
      <c r="C542" s="7" t="s">
        <v>32</v>
      </c>
      <c r="E542" s="7">
        <v>4</v>
      </c>
      <c r="F542" s="7">
        <v>60</v>
      </c>
      <c r="G542" s="7">
        <v>4</v>
      </c>
      <c r="I542" s="7">
        <f t="shared" si="45"/>
        <v>0</v>
      </c>
      <c r="J542" s="11"/>
      <c r="K542" s="11"/>
      <c r="L542">
        <f t="shared" si="48"/>
        <v>0</v>
      </c>
      <c r="M542" s="5">
        <f t="shared" si="46"/>
        <v>0</v>
      </c>
      <c r="N542" s="5">
        <f t="shared" si="47"/>
        <v>0</v>
      </c>
      <c r="O542" t="s">
        <v>56</v>
      </c>
      <c r="P542" t="s">
        <v>57</v>
      </c>
      <c r="Q542">
        <v>0</v>
      </c>
      <c r="R542">
        <v>0</v>
      </c>
      <c r="S542">
        <f t="shared" si="49"/>
        <v>0</v>
      </c>
    </row>
    <row r="543" spans="1:19" x14ac:dyDescent="0.2">
      <c r="A543" s="1">
        <v>45403</v>
      </c>
      <c r="B543" s="7" t="s">
        <v>41</v>
      </c>
      <c r="C543" s="7" t="s">
        <v>32</v>
      </c>
      <c r="E543" s="7">
        <v>4</v>
      </c>
      <c r="F543" s="7">
        <v>60</v>
      </c>
      <c r="G543" s="7">
        <v>4</v>
      </c>
      <c r="I543" s="7">
        <f t="shared" si="45"/>
        <v>0</v>
      </c>
      <c r="J543" s="11"/>
      <c r="K543" s="11"/>
      <c r="L543">
        <f t="shared" si="48"/>
        <v>0</v>
      </c>
      <c r="M543" s="5">
        <f t="shared" si="46"/>
        <v>0</v>
      </c>
      <c r="N543" s="5">
        <f t="shared" si="47"/>
        <v>0</v>
      </c>
      <c r="O543" t="s">
        <v>56</v>
      </c>
      <c r="P543" t="s">
        <v>57</v>
      </c>
      <c r="Q543">
        <v>0</v>
      </c>
      <c r="R543">
        <v>0</v>
      </c>
      <c r="S543">
        <f t="shared" si="49"/>
        <v>0</v>
      </c>
    </row>
    <row r="544" spans="1:19" x14ac:dyDescent="0.2">
      <c r="A544" s="1">
        <v>45403</v>
      </c>
      <c r="B544" s="12" t="s">
        <v>84</v>
      </c>
      <c r="C544" s="12" t="s">
        <v>32</v>
      </c>
      <c r="E544" s="12">
        <v>2</v>
      </c>
      <c r="F544" s="12">
        <v>30</v>
      </c>
      <c r="G544" s="12">
        <v>4</v>
      </c>
      <c r="I544" s="7">
        <f t="shared" si="45"/>
        <v>0</v>
      </c>
      <c r="J544" s="11"/>
      <c r="K544" s="11"/>
      <c r="L544">
        <f t="shared" si="48"/>
        <v>0</v>
      </c>
      <c r="M544" s="5">
        <f t="shared" si="46"/>
        <v>0</v>
      </c>
      <c r="N544" s="5">
        <f t="shared" si="47"/>
        <v>0</v>
      </c>
      <c r="O544" t="s">
        <v>56</v>
      </c>
      <c r="P544" t="s">
        <v>57</v>
      </c>
      <c r="Q544">
        <v>0</v>
      </c>
      <c r="R544">
        <v>0</v>
      </c>
      <c r="S544">
        <f t="shared" si="49"/>
        <v>0</v>
      </c>
    </row>
    <row r="545" spans="1:19" x14ac:dyDescent="0.2">
      <c r="A545" s="1">
        <v>45403</v>
      </c>
      <c r="B545" s="12" t="s">
        <v>82</v>
      </c>
      <c r="C545" s="12" t="s">
        <v>32</v>
      </c>
      <c r="E545" s="12">
        <v>2</v>
      </c>
      <c r="F545" s="12">
        <v>30</v>
      </c>
      <c r="G545" s="12">
        <v>4</v>
      </c>
      <c r="I545" s="7">
        <f t="shared" si="45"/>
        <v>0</v>
      </c>
      <c r="J545" s="11"/>
      <c r="K545" s="11"/>
      <c r="L545">
        <f t="shared" si="48"/>
        <v>0</v>
      </c>
      <c r="M545" s="5">
        <f t="shared" si="46"/>
        <v>0</v>
      </c>
      <c r="N545" s="5">
        <f t="shared" si="47"/>
        <v>0</v>
      </c>
      <c r="O545" t="s">
        <v>56</v>
      </c>
      <c r="P545" t="s">
        <v>57</v>
      </c>
      <c r="Q545">
        <v>0</v>
      </c>
      <c r="R545">
        <v>0</v>
      </c>
      <c r="S545">
        <f t="shared" si="49"/>
        <v>0</v>
      </c>
    </row>
    <row r="546" spans="1:19" x14ac:dyDescent="0.2">
      <c r="A546" s="1">
        <v>45403</v>
      </c>
      <c r="B546" s="12" t="s">
        <v>91</v>
      </c>
      <c r="C546" s="12" t="s">
        <v>32</v>
      </c>
      <c r="E546" s="12">
        <v>5</v>
      </c>
      <c r="F546" s="12">
        <v>30</v>
      </c>
      <c r="G546" s="12">
        <v>10</v>
      </c>
      <c r="I546" s="7">
        <f t="shared" ref="I546:I564" si="50">IF(J546=0, 0, (K546-J546)*1440)</f>
        <v>0</v>
      </c>
      <c r="J546" s="11"/>
      <c r="K546" s="11"/>
      <c r="L546">
        <f t="shared" si="48"/>
        <v>0</v>
      </c>
      <c r="M546" s="5">
        <f t="shared" si="46"/>
        <v>0</v>
      </c>
      <c r="N546" s="5">
        <f t="shared" si="47"/>
        <v>0</v>
      </c>
      <c r="O546" t="s">
        <v>56</v>
      </c>
      <c r="P546" t="s">
        <v>57</v>
      </c>
      <c r="Q546">
        <v>0</v>
      </c>
      <c r="R546">
        <v>0</v>
      </c>
      <c r="S546">
        <f t="shared" si="49"/>
        <v>0</v>
      </c>
    </row>
    <row r="547" spans="1:19" x14ac:dyDescent="0.2">
      <c r="A547" s="1">
        <v>45403</v>
      </c>
      <c r="B547" s="7" t="s">
        <v>41</v>
      </c>
      <c r="C547" s="7" t="s">
        <v>32</v>
      </c>
      <c r="E547" s="7">
        <v>4</v>
      </c>
      <c r="F547" s="7">
        <v>60</v>
      </c>
      <c r="G547" s="7">
        <v>4</v>
      </c>
      <c r="I547" s="7">
        <f t="shared" si="50"/>
        <v>0</v>
      </c>
      <c r="J547" s="11"/>
      <c r="K547" s="11"/>
      <c r="L547">
        <f t="shared" si="48"/>
        <v>0</v>
      </c>
      <c r="M547" s="5">
        <f t="shared" si="46"/>
        <v>0</v>
      </c>
      <c r="N547" s="5">
        <f t="shared" si="47"/>
        <v>0</v>
      </c>
      <c r="O547" t="s">
        <v>56</v>
      </c>
      <c r="P547" t="s">
        <v>57</v>
      </c>
      <c r="Q547">
        <v>0</v>
      </c>
      <c r="R547">
        <v>0</v>
      </c>
      <c r="S547">
        <f t="shared" si="49"/>
        <v>0</v>
      </c>
    </row>
    <row r="548" spans="1:19" x14ac:dyDescent="0.2">
      <c r="A548" s="1">
        <v>45403</v>
      </c>
      <c r="B548" s="12" t="s">
        <v>67</v>
      </c>
      <c r="C548" s="12" t="s">
        <v>32</v>
      </c>
      <c r="E548" s="12">
        <v>1</v>
      </c>
      <c r="F548" s="12">
        <v>20</v>
      </c>
      <c r="G548" s="12">
        <v>3</v>
      </c>
      <c r="I548" s="7">
        <f t="shared" si="50"/>
        <v>0</v>
      </c>
      <c r="K548" s="11"/>
      <c r="L548">
        <f t="shared" si="48"/>
        <v>0</v>
      </c>
      <c r="M548" s="5">
        <f t="shared" si="46"/>
        <v>0</v>
      </c>
      <c r="N548" s="5">
        <f t="shared" si="47"/>
        <v>0</v>
      </c>
      <c r="O548" t="s">
        <v>56</v>
      </c>
      <c r="P548" t="s">
        <v>57</v>
      </c>
      <c r="Q548">
        <v>0</v>
      </c>
      <c r="R548">
        <v>0</v>
      </c>
      <c r="S548">
        <f t="shared" si="49"/>
        <v>0</v>
      </c>
    </row>
    <row r="549" spans="1:19" x14ac:dyDescent="0.2">
      <c r="A549" s="1">
        <v>45403</v>
      </c>
      <c r="B549" s="12" t="s">
        <v>93</v>
      </c>
      <c r="C549" s="12" t="s">
        <v>32</v>
      </c>
      <c r="E549" s="12">
        <v>1</v>
      </c>
      <c r="F549" s="12">
        <v>20</v>
      </c>
      <c r="G549" s="12">
        <v>3</v>
      </c>
      <c r="I549" s="7">
        <f t="shared" si="50"/>
        <v>0</v>
      </c>
      <c r="J549" s="11"/>
      <c r="K549" s="11"/>
      <c r="L549">
        <f t="shared" si="48"/>
        <v>0</v>
      </c>
      <c r="M549" s="5">
        <f t="shared" si="46"/>
        <v>0</v>
      </c>
      <c r="N549" s="5">
        <f t="shared" si="47"/>
        <v>0</v>
      </c>
      <c r="O549" t="s">
        <v>56</v>
      </c>
      <c r="P549" t="s">
        <v>57</v>
      </c>
      <c r="Q549">
        <v>0</v>
      </c>
      <c r="R549">
        <v>0</v>
      </c>
      <c r="S549">
        <f t="shared" si="49"/>
        <v>0</v>
      </c>
    </row>
    <row r="550" spans="1:19" x14ac:dyDescent="0.2">
      <c r="A550" s="1">
        <v>45403</v>
      </c>
      <c r="B550" s="12" t="s">
        <v>112</v>
      </c>
      <c r="C550" s="12" t="s">
        <v>32</v>
      </c>
      <c r="E550" s="12">
        <v>1</v>
      </c>
      <c r="F550" s="12">
        <v>20</v>
      </c>
      <c r="G550" s="12">
        <v>3</v>
      </c>
      <c r="I550" s="7">
        <f t="shared" si="50"/>
        <v>0</v>
      </c>
      <c r="J550" s="11"/>
      <c r="K550" s="11"/>
      <c r="L550">
        <f t="shared" si="48"/>
        <v>0</v>
      </c>
      <c r="M550" s="5">
        <f t="shared" si="46"/>
        <v>0</v>
      </c>
      <c r="N550" s="5">
        <f t="shared" si="47"/>
        <v>0</v>
      </c>
      <c r="O550" t="s">
        <v>56</v>
      </c>
      <c r="P550" t="s">
        <v>58</v>
      </c>
      <c r="Q550">
        <v>0</v>
      </c>
      <c r="R550">
        <v>0</v>
      </c>
      <c r="S550">
        <f t="shared" si="49"/>
        <v>0</v>
      </c>
    </row>
    <row r="551" spans="1:19" x14ac:dyDescent="0.2">
      <c r="A551" s="1">
        <v>45403</v>
      </c>
      <c r="B551" s="7" t="s">
        <v>53</v>
      </c>
      <c r="C551" s="7" t="s">
        <v>38</v>
      </c>
      <c r="D551" s="15"/>
      <c r="E551" s="7">
        <v>1</v>
      </c>
      <c r="F551" s="7">
        <v>30</v>
      </c>
      <c r="G551" s="7">
        <v>2</v>
      </c>
      <c r="I551" s="7">
        <f t="shared" si="50"/>
        <v>0</v>
      </c>
      <c r="J551" s="11"/>
      <c r="K551" s="11"/>
      <c r="L551">
        <f t="shared" si="48"/>
        <v>0</v>
      </c>
      <c r="M551" s="5">
        <f t="shared" si="46"/>
        <v>0</v>
      </c>
      <c r="N551" s="5">
        <f t="shared" si="47"/>
        <v>0</v>
      </c>
      <c r="O551" t="s">
        <v>56</v>
      </c>
      <c r="P551" t="s">
        <v>57</v>
      </c>
      <c r="Q551">
        <v>0</v>
      </c>
      <c r="R551">
        <v>0</v>
      </c>
      <c r="S551">
        <f t="shared" si="49"/>
        <v>0</v>
      </c>
    </row>
    <row r="552" spans="1:19" x14ac:dyDescent="0.2">
      <c r="A552" s="1">
        <v>45403</v>
      </c>
      <c r="B552" s="7" t="s">
        <v>61</v>
      </c>
      <c r="C552" s="7" t="s">
        <v>73</v>
      </c>
      <c r="E552" s="7">
        <v>2</v>
      </c>
      <c r="F552" s="7">
        <v>60</v>
      </c>
      <c r="G552" s="7">
        <v>2</v>
      </c>
      <c r="I552" s="7">
        <f t="shared" si="50"/>
        <v>0</v>
      </c>
      <c r="J552" s="11"/>
      <c r="K552" s="11"/>
      <c r="L552">
        <f t="shared" si="48"/>
        <v>0</v>
      </c>
      <c r="M552" s="5">
        <f t="shared" si="46"/>
        <v>0</v>
      </c>
      <c r="N552" s="5">
        <f t="shared" si="47"/>
        <v>0</v>
      </c>
      <c r="O552" t="s">
        <v>56</v>
      </c>
      <c r="P552" t="s">
        <v>57</v>
      </c>
      <c r="Q552">
        <v>0</v>
      </c>
      <c r="R552">
        <v>0</v>
      </c>
      <c r="S552">
        <f t="shared" si="49"/>
        <v>0</v>
      </c>
    </row>
    <row r="553" spans="1:19" x14ac:dyDescent="0.2">
      <c r="A553" s="1">
        <v>45403</v>
      </c>
      <c r="B553" s="12" t="s">
        <v>79</v>
      </c>
      <c r="C553" s="12" t="s">
        <v>69</v>
      </c>
      <c r="E553" s="12">
        <v>1</v>
      </c>
      <c r="F553" s="12">
        <v>30</v>
      </c>
      <c r="G553" s="12">
        <v>2</v>
      </c>
      <c r="I553" s="7">
        <f t="shared" si="50"/>
        <v>0</v>
      </c>
      <c r="J553" s="11"/>
      <c r="K553" s="11"/>
      <c r="L553">
        <f t="shared" si="48"/>
        <v>0</v>
      </c>
      <c r="M553" s="5">
        <f t="shared" si="46"/>
        <v>0</v>
      </c>
      <c r="N553" s="5">
        <f t="shared" si="47"/>
        <v>0</v>
      </c>
      <c r="O553" t="s">
        <v>56</v>
      </c>
      <c r="P553" t="s">
        <v>57</v>
      </c>
      <c r="Q553">
        <v>0</v>
      </c>
      <c r="R553">
        <v>0</v>
      </c>
      <c r="S553">
        <f t="shared" si="49"/>
        <v>0</v>
      </c>
    </row>
    <row r="554" spans="1:19" x14ac:dyDescent="0.2">
      <c r="A554" s="1">
        <v>45403</v>
      </c>
      <c r="B554" s="12" t="s">
        <v>98</v>
      </c>
      <c r="C554" s="12" t="s">
        <v>32</v>
      </c>
      <c r="E554" s="12">
        <v>1</v>
      </c>
      <c r="F554" s="12">
        <v>30</v>
      </c>
      <c r="G554" s="12">
        <v>2</v>
      </c>
      <c r="I554" s="7">
        <f t="shared" si="50"/>
        <v>0</v>
      </c>
      <c r="J554" s="11"/>
      <c r="K554" s="11"/>
      <c r="L554">
        <f t="shared" si="48"/>
        <v>0</v>
      </c>
      <c r="M554" s="5">
        <f t="shared" si="46"/>
        <v>0</v>
      </c>
      <c r="N554" s="5">
        <f t="shared" si="47"/>
        <v>0</v>
      </c>
      <c r="O554" t="s">
        <v>56</v>
      </c>
      <c r="P554" t="s">
        <v>57</v>
      </c>
      <c r="Q554">
        <v>0</v>
      </c>
      <c r="R554">
        <v>0</v>
      </c>
      <c r="S554">
        <f t="shared" si="49"/>
        <v>0</v>
      </c>
    </row>
    <row r="555" spans="1:19" x14ac:dyDescent="0.2">
      <c r="A555" s="1">
        <v>45403</v>
      </c>
      <c r="B555" s="12" t="s">
        <v>104</v>
      </c>
      <c r="C555" s="12" t="s">
        <v>105</v>
      </c>
      <c r="E555" s="12">
        <v>1</v>
      </c>
      <c r="F555" s="12">
        <v>30</v>
      </c>
      <c r="G555" s="12">
        <v>2</v>
      </c>
      <c r="I555" s="7">
        <f t="shared" si="50"/>
        <v>135</v>
      </c>
      <c r="J555" s="11">
        <v>0.8125</v>
      </c>
      <c r="K555" s="11">
        <v>0.90625</v>
      </c>
      <c r="L555">
        <f t="shared" si="48"/>
        <v>2</v>
      </c>
      <c r="M555" s="5">
        <f t="shared" si="46"/>
        <v>45403.8125</v>
      </c>
      <c r="N555" s="5">
        <f t="shared" si="47"/>
        <v>45403.90625</v>
      </c>
      <c r="O555" t="s">
        <v>56</v>
      </c>
      <c r="P555" t="s">
        <v>57</v>
      </c>
      <c r="Q555">
        <v>0</v>
      </c>
      <c r="R555">
        <v>0</v>
      </c>
      <c r="S555">
        <f t="shared" si="49"/>
        <v>45403</v>
      </c>
    </row>
    <row r="556" spans="1:19" x14ac:dyDescent="0.2">
      <c r="A556" s="1">
        <v>45403</v>
      </c>
      <c r="B556" s="12" t="s">
        <v>115</v>
      </c>
      <c r="C556" s="12" t="s">
        <v>42</v>
      </c>
      <c r="E556" s="12">
        <v>1</v>
      </c>
      <c r="F556" s="12">
        <v>30</v>
      </c>
      <c r="G556" s="12">
        <v>2</v>
      </c>
      <c r="I556" s="7">
        <f t="shared" si="50"/>
        <v>30.000000000000053</v>
      </c>
      <c r="J556" s="11">
        <v>0.5</v>
      </c>
      <c r="K556" s="11">
        <v>0.52083333333333337</v>
      </c>
      <c r="L556">
        <f t="shared" si="48"/>
        <v>2</v>
      </c>
      <c r="M556" s="5">
        <f t="shared" si="46"/>
        <v>45403.5</v>
      </c>
      <c r="N556" s="5">
        <f t="shared" si="47"/>
        <v>45403.520833333336</v>
      </c>
      <c r="O556" t="s">
        <v>56</v>
      </c>
      <c r="P556" t="s">
        <v>57</v>
      </c>
      <c r="Q556">
        <v>0</v>
      </c>
      <c r="R556">
        <v>0</v>
      </c>
      <c r="S556">
        <f t="shared" si="49"/>
        <v>45403</v>
      </c>
    </row>
    <row r="557" spans="1:19" x14ac:dyDescent="0.2">
      <c r="A557" s="1">
        <v>45403</v>
      </c>
      <c r="B557" s="12" t="s">
        <v>104</v>
      </c>
      <c r="C557" s="12" t="s">
        <v>105</v>
      </c>
      <c r="E557" s="12">
        <v>1</v>
      </c>
      <c r="F557" s="12">
        <v>30</v>
      </c>
      <c r="G557" s="12">
        <v>2</v>
      </c>
      <c r="I557" s="7">
        <f t="shared" si="50"/>
        <v>20.000000000000007</v>
      </c>
      <c r="J557" s="11">
        <v>0.4861111111111111</v>
      </c>
      <c r="K557" s="11">
        <v>0.5</v>
      </c>
      <c r="L557">
        <f t="shared" si="48"/>
        <v>2</v>
      </c>
      <c r="M557" s="5">
        <f t="shared" si="46"/>
        <v>45403.486111111109</v>
      </c>
      <c r="N557" s="5">
        <f t="shared" si="47"/>
        <v>45403.5</v>
      </c>
      <c r="O557" t="s">
        <v>56</v>
      </c>
      <c r="P557" t="s">
        <v>57</v>
      </c>
      <c r="Q557">
        <v>0</v>
      </c>
      <c r="R557">
        <v>0</v>
      </c>
      <c r="S557">
        <f t="shared" si="49"/>
        <v>45403</v>
      </c>
    </row>
    <row r="558" spans="1:19" x14ac:dyDescent="0.2">
      <c r="A558" s="1">
        <v>45403</v>
      </c>
      <c r="B558" s="12" t="s">
        <v>90</v>
      </c>
      <c r="C558" s="12" t="s">
        <v>32</v>
      </c>
      <c r="E558" s="12">
        <v>1</v>
      </c>
      <c r="F558" s="12">
        <v>60</v>
      </c>
      <c r="G558" s="12">
        <v>1</v>
      </c>
      <c r="I558" s="7">
        <f t="shared" si="50"/>
        <v>0</v>
      </c>
      <c r="J558" s="11"/>
      <c r="K558" s="11"/>
      <c r="L558">
        <f t="shared" si="48"/>
        <v>0</v>
      </c>
      <c r="M558" s="5">
        <f t="shared" si="46"/>
        <v>0</v>
      </c>
      <c r="N558" s="5">
        <f t="shared" si="47"/>
        <v>0</v>
      </c>
      <c r="O558" t="s">
        <v>56</v>
      </c>
      <c r="P558" t="s">
        <v>57</v>
      </c>
      <c r="Q558">
        <v>0</v>
      </c>
      <c r="R558">
        <v>0</v>
      </c>
      <c r="S558">
        <f t="shared" si="49"/>
        <v>0</v>
      </c>
    </row>
    <row r="559" spans="1:19" x14ac:dyDescent="0.2">
      <c r="A559" s="1">
        <v>45403</v>
      </c>
      <c r="B559" s="7" t="s">
        <v>43</v>
      </c>
      <c r="C559" s="7" t="s">
        <v>34</v>
      </c>
      <c r="E559" s="7">
        <v>0</v>
      </c>
      <c r="F559" s="7">
        <v>30</v>
      </c>
      <c r="G559" s="7">
        <v>0</v>
      </c>
      <c r="I559" s="7">
        <f t="shared" si="50"/>
        <v>9.9999999999999645</v>
      </c>
      <c r="J559" s="11">
        <v>0.78472222222222221</v>
      </c>
      <c r="K559" s="11">
        <v>0.79166666666666663</v>
      </c>
      <c r="L559">
        <f t="shared" si="48"/>
        <v>0</v>
      </c>
      <c r="M559" s="5">
        <f t="shared" si="46"/>
        <v>45403.784722222219</v>
      </c>
      <c r="N559" s="5">
        <f t="shared" si="47"/>
        <v>45403.791666666664</v>
      </c>
      <c r="O559" t="s">
        <v>56</v>
      </c>
      <c r="P559" t="s">
        <v>58</v>
      </c>
      <c r="Q559">
        <v>0</v>
      </c>
      <c r="R559">
        <v>0</v>
      </c>
      <c r="S559">
        <f t="shared" si="49"/>
        <v>45403</v>
      </c>
    </row>
    <row r="560" spans="1:19" x14ac:dyDescent="0.2">
      <c r="A560" s="1">
        <v>45403</v>
      </c>
      <c r="B560" s="7" t="s">
        <v>33</v>
      </c>
      <c r="C560" s="7" t="s">
        <v>34</v>
      </c>
      <c r="E560" s="7">
        <v>0</v>
      </c>
      <c r="F560" s="7">
        <v>15</v>
      </c>
      <c r="G560" s="7">
        <v>0</v>
      </c>
      <c r="I560" s="7">
        <f t="shared" si="50"/>
        <v>20.000000000000007</v>
      </c>
      <c r="J560" s="11">
        <v>0.3611111111111111</v>
      </c>
      <c r="K560" s="11">
        <v>0.375</v>
      </c>
      <c r="L560">
        <f t="shared" si="48"/>
        <v>0</v>
      </c>
      <c r="M560" s="5">
        <f t="shared" si="46"/>
        <v>45403.361111111109</v>
      </c>
      <c r="N560" s="5">
        <f t="shared" si="47"/>
        <v>45403.375</v>
      </c>
      <c r="O560" t="s">
        <v>56</v>
      </c>
      <c r="P560" t="s">
        <v>58</v>
      </c>
      <c r="Q560">
        <v>0</v>
      </c>
      <c r="R560">
        <v>0</v>
      </c>
      <c r="S560">
        <f t="shared" si="49"/>
        <v>45403</v>
      </c>
    </row>
    <row r="561" spans="1:19" x14ac:dyDescent="0.2">
      <c r="A561" s="1">
        <v>45403</v>
      </c>
      <c r="B561" s="7" t="s">
        <v>47</v>
      </c>
      <c r="C561" s="7" t="s">
        <v>34</v>
      </c>
      <c r="E561" s="7">
        <v>0</v>
      </c>
      <c r="F561" s="7">
        <v>25</v>
      </c>
      <c r="G561" s="7">
        <v>0</v>
      </c>
      <c r="I561" s="7">
        <f t="shared" si="50"/>
        <v>40.000000000000014</v>
      </c>
      <c r="J561" s="11">
        <v>0.55555555555555558</v>
      </c>
      <c r="K561" s="11">
        <v>0.58333333333333337</v>
      </c>
      <c r="L561">
        <f t="shared" si="48"/>
        <v>0</v>
      </c>
      <c r="M561" s="5">
        <f t="shared" si="46"/>
        <v>45403.555555555555</v>
      </c>
      <c r="N561" s="5">
        <f t="shared" si="47"/>
        <v>45403.583333333336</v>
      </c>
      <c r="O561" t="s">
        <v>56</v>
      </c>
      <c r="P561" t="s">
        <v>58</v>
      </c>
      <c r="Q561">
        <v>0</v>
      </c>
      <c r="R561">
        <v>0</v>
      </c>
      <c r="S561">
        <f t="shared" si="49"/>
        <v>45403</v>
      </c>
    </row>
    <row r="562" spans="1:19" x14ac:dyDescent="0.2">
      <c r="A562" s="1">
        <v>45404</v>
      </c>
      <c r="B562" s="7" t="s">
        <v>48</v>
      </c>
      <c r="C562" s="7" t="s">
        <v>49</v>
      </c>
      <c r="E562" s="7">
        <v>4</v>
      </c>
      <c r="F562" s="7">
        <v>10</v>
      </c>
      <c r="G562" s="7">
        <v>24</v>
      </c>
      <c r="I562" s="13">
        <f t="shared" si="50"/>
        <v>0</v>
      </c>
      <c r="J562" s="11"/>
      <c r="K562" s="11"/>
      <c r="L562">
        <f t="shared" si="48"/>
        <v>0</v>
      </c>
      <c r="M562" s="5">
        <f t="shared" si="46"/>
        <v>0</v>
      </c>
      <c r="N562" s="5">
        <f t="shared" si="47"/>
        <v>0</v>
      </c>
      <c r="O562" t="s">
        <v>56</v>
      </c>
      <c r="P562" t="s">
        <v>57</v>
      </c>
      <c r="Q562">
        <v>0</v>
      </c>
      <c r="R562">
        <v>0</v>
      </c>
      <c r="S562">
        <f t="shared" si="49"/>
        <v>0</v>
      </c>
    </row>
    <row r="563" spans="1:19" x14ac:dyDescent="0.2">
      <c r="A563" s="1">
        <v>45404</v>
      </c>
      <c r="B563" s="7" t="s">
        <v>44</v>
      </c>
      <c r="C563" s="7" t="s">
        <v>32</v>
      </c>
      <c r="E563" s="7">
        <v>5</v>
      </c>
      <c r="F563" s="7">
        <v>15</v>
      </c>
      <c r="G563" s="7">
        <v>20</v>
      </c>
      <c r="I563" s="7">
        <f t="shared" si="50"/>
        <v>5.0000000000000622</v>
      </c>
      <c r="J563" s="11">
        <v>0.31944444444444442</v>
      </c>
      <c r="K563" s="11">
        <v>0.32291666666666669</v>
      </c>
      <c r="L563">
        <f t="shared" si="48"/>
        <v>20</v>
      </c>
      <c r="M563" s="5">
        <f t="shared" si="46"/>
        <v>45404.319444444445</v>
      </c>
      <c r="N563" s="5">
        <f t="shared" si="47"/>
        <v>45404.322916666664</v>
      </c>
      <c r="O563" t="s">
        <v>56</v>
      </c>
      <c r="P563" t="s">
        <v>57</v>
      </c>
      <c r="Q563">
        <v>0</v>
      </c>
      <c r="R563">
        <v>0</v>
      </c>
      <c r="S563">
        <f t="shared" si="49"/>
        <v>45404</v>
      </c>
    </row>
    <row r="564" spans="1:19" x14ac:dyDescent="0.2">
      <c r="A564" s="1">
        <v>45404</v>
      </c>
      <c r="B564" s="7" t="s">
        <v>46</v>
      </c>
      <c r="C564" s="7" t="s">
        <v>46</v>
      </c>
      <c r="E564" s="7">
        <v>3</v>
      </c>
      <c r="F564" s="7">
        <v>10</v>
      </c>
      <c r="G564" s="7">
        <v>18</v>
      </c>
      <c r="I564" s="7">
        <f t="shared" si="50"/>
        <v>0</v>
      </c>
      <c r="J564" s="11"/>
      <c r="K564" s="11"/>
      <c r="L564">
        <f t="shared" si="48"/>
        <v>0</v>
      </c>
      <c r="M564" s="5">
        <f t="shared" si="46"/>
        <v>0</v>
      </c>
      <c r="N564" s="5">
        <f t="shared" si="47"/>
        <v>0</v>
      </c>
      <c r="O564" t="s">
        <v>56</v>
      </c>
      <c r="P564" t="s">
        <v>57</v>
      </c>
      <c r="Q564">
        <v>0</v>
      </c>
      <c r="R564">
        <v>0</v>
      </c>
      <c r="S564">
        <f t="shared" si="49"/>
        <v>0</v>
      </c>
    </row>
    <row r="565" spans="1:19" x14ac:dyDescent="0.2">
      <c r="A565" s="1">
        <v>45404</v>
      </c>
      <c r="B565" s="7" t="s">
        <v>62</v>
      </c>
      <c r="C565" s="7" t="s">
        <v>32</v>
      </c>
      <c r="E565" s="7">
        <v>3</v>
      </c>
      <c r="F565" s="7">
        <v>10</v>
      </c>
      <c r="G565" s="7">
        <v>18</v>
      </c>
      <c r="I565" s="7">
        <f t="shared" ref="I565:I613" si="51">IF(J565=0, 0, (K565-J565)*1440)</f>
        <v>4.9999999999999822</v>
      </c>
      <c r="J565" s="11">
        <v>0.32291666666666669</v>
      </c>
      <c r="K565" s="11">
        <v>0.3263888888888889</v>
      </c>
      <c r="L565">
        <f t="shared" si="48"/>
        <v>18</v>
      </c>
      <c r="M565" s="5">
        <f t="shared" si="46"/>
        <v>45404.322916666664</v>
      </c>
      <c r="N565" s="5">
        <f t="shared" si="47"/>
        <v>45404.326388888891</v>
      </c>
      <c r="O565" t="s">
        <v>56</v>
      </c>
      <c r="P565" t="s">
        <v>57</v>
      </c>
      <c r="Q565">
        <v>0</v>
      </c>
      <c r="R565">
        <v>0</v>
      </c>
      <c r="S565">
        <f t="shared" si="49"/>
        <v>45404</v>
      </c>
    </row>
    <row r="566" spans="1:19" x14ac:dyDescent="0.2">
      <c r="A566" s="1">
        <v>45404</v>
      </c>
      <c r="B566" s="12" t="s">
        <v>140</v>
      </c>
      <c r="C566" s="12" t="s">
        <v>35</v>
      </c>
      <c r="E566" s="12">
        <v>3</v>
      </c>
      <c r="F566" s="12">
        <v>60</v>
      </c>
      <c r="G566" s="12">
        <v>3</v>
      </c>
      <c r="I566" s="7">
        <f t="shared" si="51"/>
        <v>109.99999999999993</v>
      </c>
      <c r="J566" s="11">
        <v>0.86111111111111116</v>
      </c>
      <c r="K566" s="11">
        <v>0.9375</v>
      </c>
      <c r="L566">
        <f t="shared" si="48"/>
        <v>3</v>
      </c>
      <c r="M566" s="5">
        <f t="shared" si="46"/>
        <v>45404.861111111109</v>
      </c>
      <c r="N566" s="5">
        <f t="shared" si="47"/>
        <v>45404.9375</v>
      </c>
      <c r="O566" t="s">
        <v>56</v>
      </c>
      <c r="P566" t="s">
        <v>57</v>
      </c>
      <c r="Q566">
        <v>0</v>
      </c>
      <c r="R566">
        <v>0</v>
      </c>
      <c r="S566">
        <f t="shared" si="49"/>
        <v>45404</v>
      </c>
    </row>
    <row r="567" spans="1:19" x14ac:dyDescent="0.2">
      <c r="A567" s="1">
        <v>45404</v>
      </c>
      <c r="B567" s="7" t="s">
        <v>45</v>
      </c>
      <c r="C567" s="7" t="s">
        <v>45</v>
      </c>
      <c r="E567" s="7">
        <v>4</v>
      </c>
      <c r="F567" s="7">
        <v>15</v>
      </c>
      <c r="G567" s="7">
        <v>16</v>
      </c>
      <c r="I567" s="7">
        <f t="shared" si="51"/>
        <v>0</v>
      </c>
      <c r="J567" s="11"/>
      <c r="K567" s="11"/>
      <c r="L567">
        <f t="shared" si="48"/>
        <v>0</v>
      </c>
      <c r="M567" s="5">
        <f t="shared" si="46"/>
        <v>0</v>
      </c>
      <c r="N567" s="5">
        <f t="shared" si="47"/>
        <v>0</v>
      </c>
      <c r="O567" t="s">
        <v>56</v>
      </c>
      <c r="P567" t="s">
        <v>57</v>
      </c>
      <c r="Q567">
        <v>0</v>
      </c>
      <c r="R567">
        <v>0</v>
      </c>
      <c r="S567">
        <f t="shared" si="49"/>
        <v>0</v>
      </c>
    </row>
    <row r="568" spans="1:19" x14ac:dyDescent="0.2">
      <c r="A568" s="1">
        <v>45404</v>
      </c>
      <c r="B568" s="12" t="s">
        <v>123</v>
      </c>
      <c r="C568" s="12" t="s">
        <v>37</v>
      </c>
      <c r="E568" s="7">
        <v>3</v>
      </c>
      <c r="F568" s="7">
        <v>15</v>
      </c>
      <c r="G568" s="7">
        <v>12</v>
      </c>
      <c r="I568" s="7">
        <f t="shared" si="51"/>
        <v>0</v>
      </c>
      <c r="J568" s="11"/>
      <c r="K568" s="11"/>
      <c r="L568">
        <f t="shared" si="48"/>
        <v>0</v>
      </c>
      <c r="M568" s="5">
        <f t="shared" si="46"/>
        <v>0</v>
      </c>
      <c r="N568" s="5">
        <f t="shared" si="47"/>
        <v>0</v>
      </c>
      <c r="O568" t="s">
        <v>56</v>
      </c>
      <c r="P568" t="s">
        <v>57</v>
      </c>
      <c r="Q568">
        <v>0</v>
      </c>
      <c r="R568">
        <v>0</v>
      </c>
      <c r="S568">
        <f t="shared" si="49"/>
        <v>0</v>
      </c>
    </row>
    <row r="569" spans="1:19" x14ac:dyDescent="0.2">
      <c r="A569" s="1">
        <v>45404</v>
      </c>
      <c r="B569" s="12" t="s">
        <v>70</v>
      </c>
      <c r="C569" s="12" t="s">
        <v>38</v>
      </c>
      <c r="E569" s="12">
        <v>5</v>
      </c>
      <c r="F569" s="12">
        <v>30</v>
      </c>
      <c r="G569" s="12">
        <v>10</v>
      </c>
      <c r="I569" s="7">
        <f t="shared" si="51"/>
        <v>0</v>
      </c>
      <c r="J569" s="11"/>
      <c r="K569" s="11"/>
      <c r="L569">
        <f t="shared" si="48"/>
        <v>0</v>
      </c>
      <c r="M569" s="5">
        <f t="shared" si="46"/>
        <v>0</v>
      </c>
      <c r="N569" s="5">
        <f t="shared" si="47"/>
        <v>0</v>
      </c>
      <c r="O569" t="s">
        <v>56</v>
      </c>
      <c r="P569" t="s">
        <v>57</v>
      </c>
      <c r="Q569">
        <v>0</v>
      </c>
      <c r="R569">
        <v>0</v>
      </c>
      <c r="S569">
        <f t="shared" si="49"/>
        <v>0</v>
      </c>
    </row>
    <row r="570" spans="1:19" x14ac:dyDescent="0.2">
      <c r="A570" s="1">
        <v>45404</v>
      </c>
      <c r="B570" s="12" t="s">
        <v>91</v>
      </c>
      <c r="C570" s="12" t="s">
        <v>32</v>
      </c>
      <c r="E570" s="12">
        <v>5</v>
      </c>
      <c r="F570" s="12">
        <v>30</v>
      </c>
      <c r="G570" s="12">
        <v>10</v>
      </c>
      <c r="I570" s="7">
        <f t="shared" si="51"/>
        <v>40.000000000000014</v>
      </c>
      <c r="J570" s="11">
        <v>0.44097222222222221</v>
      </c>
      <c r="K570" s="11">
        <v>0.46875</v>
      </c>
      <c r="L570">
        <f t="shared" si="48"/>
        <v>10</v>
      </c>
      <c r="M570" s="5">
        <f t="shared" si="46"/>
        <v>45404.440972222219</v>
      </c>
      <c r="N570" s="5">
        <f t="shared" si="47"/>
        <v>45404.46875</v>
      </c>
      <c r="O570" t="s">
        <v>56</v>
      </c>
      <c r="P570" t="s">
        <v>57</v>
      </c>
      <c r="Q570">
        <v>0</v>
      </c>
      <c r="R570">
        <v>0</v>
      </c>
      <c r="S570">
        <f t="shared" si="49"/>
        <v>45404</v>
      </c>
    </row>
    <row r="571" spans="1:19" x14ac:dyDescent="0.2">
      <c r="A571" s="1">
        <v>45404</v>
      </c>
      <c r="B571" s="12" t="s">
        <v>91</v>
      </c>
      <c r="C571" s="12" t="s">
        <v>32</v>
      </c>
      <c r="E571" s="12">
        <v>5</v>
      </c>
      <c r="F571" s="12">
        <v>30</v>
      </c>
      <c r="G571" s="12">
        <v>10</v>
      </c>
      <c r="I571" s="7">
        <f t="shared" si="51"/>
        <v>75.000000000000057</v>
      </c>
      <c r="J571" s="11">
        <v>0.50694444444444442</v>
      </c>
      <c r="K571" s="11">
        <v>0.55902777777777779</v>
      </c>
      <c r="L571">
        <f t="shared" si="48"/>
        <v>10</v>
      </c>
      <c r="M571" s="5">
        <f t="shared" si="46"/>
        <v>45404.506944444445</v>
      </c>
      <c r="N571" s="5">
        <f t="shared" si="47"/>
        <v>45404.559027777781</v>
      </c>
      <c r="O571" t="s">
        <v>56</v>
      </c>
      <c r="P571" t="s">
        <v>57</v>
      </c>
      <c r="Q571">
        <v>0</v>
      </c>
      <c r="R571">
        <v>0</v>
      </c>
      <c r="S571">
        <f t="shared" si="49"/>
        <v>45404</v>
      </c>
    </row>
    <row r="572" spans="1:19" x14ac:dyDescent="0.2">
      <c r="A572" s="1">
        <v>45404</v>
      </c>
      <c r="B572" s="12" t="s">
        <v>131</v>
      </c>
      <c r="C572" s="12" t="s">
        <v>32</v>
      </c>
      <c r="E572" s="12">
        <v>5</v>
      </c>
      <c r="F572" s="12">
        <v>30</v>
      </c>
      <c r="G572" s="12">
        <v>10</v>
      </c>
      <c r="I572" s="7">
        <f t="shared" si="51"/>
        <v>49.999999999999986</v>
      </c>
      <c r="J572" s="11">
        <v>0.61458333333333337</v>
      </c>
      <c r="K572" s="11">
        <v>0.64930555555555558</v>
      </c>
      <c r="L572">
        <f t="shared" si="48"/>
        <v>10</v>
      </c>
      <c r="M572" s="5">
        <f t="shared" si="46"/>
        <v>45404.614583333336</v>
      </c>
      <c r="N572" s="5">
        <f t="shared" si="47"/>
        <v>45404.649305555555</v>
      </c>
      <c r="O572" t="s">
        <v>56</v>
      </c>
      <c r="P572" t="s">
        <v>57</v>
      </c>
      <c r="Q572">
        <v>0</v>
      </c>
      <c r="R572">
        <v>0</v>
      </c>
      <c r="S572">
        <f t="shared" si="49"/>
        <v>45404</v>
      </c>
    </row>
    <row r="573" spans="1:19" x14ac:dyDescent="0.2">
      <c r="A573" s="1">
        <v>45404</v>
      </c>
      <c r="B573" s="12" t="s">
        <v>126</v>
      </c>
      <c r="C573" s="12" t="s">
        <v>32</v>
      </c>
      <c r="E573" s="12">
        <v>3</v>
      </c>
      <c r="F573" s="12">
        <v>20</v>
      </c>
      <c r="G573" s="12">
        <v>9</v>
      </c>
      <c r="I573" s="7">
        <f t="shared" si="51"/>
        <v>0</v>
      </c>
      <c r="L573">
        <f t="shared" si="48"/>
        <v>0</v>
      </c>
      <c r="M573" s="5">
        <f t="shared" si="46"/>
        <v>0</v>
      </c>
      <c r="N573" s="5">
        <f t="shared" si="47"/>
        <v>0</v>
      </c>
      <c r="O573" t="s">
        <v>56</v>
      </c>
      <c r="P573" t="s">
        <v>57</v>
      </c>
      <c r="Q573">
        <v>0</v>
      </c>
      <c r="R573">
        <v>0</v>
      </c>
      <c r="S573">
        <f t="shared" si="49"/>
        <v>0</v>
      </c>
    </row>
    <row r="574" spans="1:19" x14ac:dyDescent="0.2">
      <c r="A574" s="1">
        <v>45404</v>
      </c>
      <c r="B574" s="12" t="s">
        <v>127</v>
      </c>
      <c r="C574" s="12" t="s">
        <v>32</v>
      </c>
      <c r="E574" s="12">
        <v>3</v>
      </c>
      <c r="F574" s="12">
        <v>20</v>
      </c>
      <c r="G574" s="12">
        <v>9</v>
      </c>
      <c r="I574" s="7">
        <f t="shared" si="51"/>
        <v>9.9999999999999645</v>
      </c>
      <c r="J574" s="11">
        <v>0.80902777777777779</v>
      </c>
      <c r="K574" s="11">
        <v>0.81597222222222221</v>
      </c>
      <c r="L574">
        <f t="shared" si="48"/>
        <v>9</v>
      </c>
      <c r="M574" s="5">
        <f t="shared" si="46"/>
        <v>45404.809027777781</v>
      </c>
      <c r="N574" s="5">
        <f t="shared" si="47"/>
        <v>45404.815972222219</v>
      </c>
      <c r="O574" t="s">
        <v>56</v>
      </c>
      <c r="P574" t="s">
        <v>57</v>
      </c>
      <c r="Q574">
        <v>0</v>
      </c>
      <c r="R574">
        <v>0</v>
      </c>
      <c r="S574">
        <f t="shared" si="49"/>
        <v>45404</v>
      </c>
    </row>
    <row r="575" spans="1:19" x14ac:dyDescent="0.2">
      <c r="A575" s="1">
        <v>45404</v>
      </c>
      <c r="B575" s="12" t="s">
        <v>128</v>
      </c>
      <c r="C575" s="12" t="s">
        <v>32</v>
      </c>
      <c r="E575" s="12">
        <v>3</v>
      </c>
      <c r="F575" s="12">
        <v>20</v>
      </c>
      <c r="G575" s="12">
        <v>9</v>
      </c>
      <c r="I575" s="7">
        <f t="shared" si="51"/>
        <v>4.9999999999999822</v>
      </c>
      <c r="J575" s="11">
        <v>0.84722222222222221</v>
      </c>
      <c r="K575" s="11">
        <v>0.85069444444444442</v>
      </c>
      <c r="L575">
        <f t="shared" si="48"/>
        <v>9</v>
      </c>
      <c r="M575" s="5">
        <f t="shared" si="46"/>
        <v>45404.847222222219</v>
      </c>
      <c r="N575" s="5">
        <f t="shared" si="47"/>
        <v>45404.850694444445</v>
      </c>
      <c r="O575" t="s">
        <v>56</v>
      </c>
      <c r="P575" t="s">
        <v>57</v>
      </c>
      <c r="Q575">
        <v>0</v>
      </c>
      <c r="R575">
        <v>0</v>
      </c>
      <c r="S575">
        <f t="shared" si="49"/>
        <v>45404</v>
      </c>
    </row>
    <row r="576" spans="1:19" x14ac:dyDescent="0.2">
      <c r="A576" s="1">
        <v>45404</v>
      </c>
      <c r="B576" s="12" t="s">
        <v>129</v>
      </c>
      <c r="C576" s="12" t="s">
        <v>32</v>
      </c>
      <c r="E576" s="12">
        <v>3</v>
      </c>
      <c r="F576" s="12">
        <v>20</v>
      </c>
      <c r="G576" s="12">
        <v>9</v>
      </c>
      <c r="I576" s="7">
        <f t="shared" si="51"/>
        <v>0</v>
      </c>
      <c r="L576">
        <f t="shared" si="48"/>
        <v>0</v>
      </c>
      <c r="M576" s="5">
        <f t="shared" si="46"/>
        <v>0</v>
      </c>
      <c r="N576" s="5">
        <f t="shared" si="47"/>
        <v>0</v>
      </c>
      <c r="O576" t="s">
        <v>56</v>
      </c>
      <c r="P576" t="s">
        <v>57</v>
      </c>
      <c r="Q576">
        <v>0</v>
      </c>
      <c r="R576">
        <v>0</v>
      </c>
      <c r="S576">
        <f t="shared" si="49"/>
        <v>0</v>
      </c>
    </row>
    <row r="577" spans="1:19" x14ac:dyDescent="0.2">
      <c r="A577" s="1">
        <v>45404</v>
      </c>
      <c r="B577" s="7" t="s">
        <v>54</v>
      </c>
      <c r="C577" s="7" t="s">
        <v>32</v>
      </c>
      <c r="E577" s="7">
        <v>4</v>
      </c>
      <c r="F577" s="7">
        <v>30</v>
      </c>
      <c r="G577" s="7">
        <v>8</v>
      </c>
      <c r="I577" s="7">
        <f t="shared" si="51"/>
        <v>20.000000000000089</v>
      </c>
      <c r="J577" s="11">
        <v>0.69791666666666663</v>
      </c>
      <c r="K577" s="11">
        <v>0.71180555555555558</v>
      </c>
      <c r="L577">
        <f t="shared" si="48"/>
        <v>8</v>
      </c>
      <c r="M577" s="5">
        <f t="shared" si="46"/>
        <v>45404.697916666664</v>
      </c>
      <c r="N577" s="5">
        <f t="shared" si="47"/>
        <v>45404.711805555555</v>
      </c>
      <c r="O577" t="s">
        <v>56</v>
      </c>
      <c r="P577" t="s">
        <v>57</v>
      </c>
      <c r="Q577">
        <v>0</v>
      </c>
      <c r="R577">
        <v>0</v>
      </c>
      <c r="S577">
        <f t="shared" si="49"/>
        <v>45404</v>
      </c>
    </row>
    <row r="578" spans="1:19" x14ac:dyDescent="0.2">
      <c r="A578" s="1">
        <v>45404</v>
      </c>
      <c r="B578" s="7" t="s">
        <v>63</v>
      </c>
      <c r="C578" s="7" t="s">
        <v>32</v>
      </c>
      <c r="E578" s="7">
        <v>2</v>
      </c>
      <c r="F578" s="7">
        <v>15</v>
      </c>
      <c r="G578" s="7">
        <v>8</v>
      </c>
      <c r="I578" s="7">
        <f t="shared" si="51"/>
        <v>4.9999999999999822</v>
      </c>
      <c r="J578" s="11">
        <v>0.84722222222222221</v>
      </c>
      <c r="K578" s="11">
        <v>0.85069444444444442</v>
      </c>
      <c r="L578">
        <f t="shared" si="48"/>
        <v>8</v>
      </c>
      <c r="M578" s="5">
        <f t="shared" ref="M578:M641" si="52">IF(I578=0,0,A578+J578)</f>
        <v>45404.847222222219</v>
      </c>
      <c r="N578" s="5">
        <f t="shared" ref="N578:N641" si="53">IF(I578&gt;0,A578+K578,0)</f>
        <v>45404.850694444445</v>
      </c>
      <c r="O578" t="s">
        <v>56</v>
      </c>
      <c r="P578" t="s">
        <v>57</v>
      </c>
      <c r="Q578">
        <v>0</v>
      </c>
      <c r="R578">
        <v>0</v>
      </c>
      <c r="S578">
        <f t="shared" si="49"/>
        <v>45404</v>
      </c>
    </row>
    <row r="579" spans="1:19" x14ac:dyDescent="0.2">
      <c r="A579" s="1">
        <v>45404</v>
      </c>
      <c r="B579" s="12" t="s">
        <v>51</v>
      </c>
      <c r="C579" s="12" t="s">
        <v>37</v>
      </c>
      <c r="E579" s="12">
        <v>2</v>
      </c>
      <c r="F579" s="12">
        <v>15</v>
      </c>
      <c r="G579" s="12">
        <v>8</v>
      </c>
      <c r="I579" s="7">
        <f t="shared" si="51"/>
        <v>0</v>
      </c>
      <c r="J579" s="11"/>
      <c r="K579" s="11"/>
      <c r="L579">
        <f t="shared" si="48"/>
        <v>0</v>
      </c>
      <c r="M579" s="5">
        <f t="shared" si="52"/>
        <v>0</v>
      </c>
      <c r="N579" s="5">
        <f t="shared" si="53"/>
        <v>0</v>
      </c>
      <c r="O579" t="s">
        <v>56</v>
      </c>
      <c r="P579" t="s">
        <v>57</v>
      </c>
      <c r="Q579">
        <v>0</v>
      </c>
      <c r="R579">
        <v>0</v>
      </c>
      <c r="S579">
        <f t="shared" si="49"/>
        <v>0</v>
      </c>
    </row>
    <row r="580" spans="1:19" x14ac:dyDescent="0.2">
      <c r="A580" s="1">
        <v>45404</v>
      </c>
      <c r="B580" s="12" t="s">
        <v>132</v>
      </c>
      <c r="C580" s="12" t="s">
        <v>32</v>
      </c>
      <c r="E580" s="12">
        <v>4</v>
      </c>
      <c r="F580" s="12">
        <v>30</v>
      </c>
      <c r="G580" s="12">
        <v>8</v>
      </c>
      <c r="I580" s="7">
        <f t="shared" si="51"/>
        <v>19.999999999999929</v>
      </c>
      <c r="J580" s="11">
        <v>0.71180555555555558</v>
      </c>
      <c r="K580" s="11">
        <v>0.72569444444444442</v>
      </c>
      <c r="L580">
        <f t="shared" si="48"/>
        <v>8</v>
      </c>
      <c r="M580" s="5">
        <f t="shared" si="52"/>
        <v>45404.711805555555</v>
      </c>
      <c r="N580" s="5">
        <f t="shared" si="53"/>
        <v>45404.725694444445</v>
      </c>
      <c r="O580" t="s">
        <v>56</v>
      </c>
      <c r="P580" t="s">
        <v>57</v>
      </c>
      <c r="Q580">
        <v>0</v>
      </c>
      <c r="R580">
        <v>0</v>
      </c>
      <c r="S580">
        <f t="shared" si="49"/>
        <v>45404</v>
      </c>
    </row>
    <row r="581" spans="1:19" x14ac:dyDescent="0.2">
      <c r="A581" s="1">
        <v>45404</v>
      </c>
      <c r="B581" s="12" t="s">
        <v>92</v>
      </c>
      <c r="C581" s="12" t="s">
        <v>32</v>
      </c>
      <c r="E581" s="12">
        <v>2</v>
      </c>
      <c r="F581" s="12">
        <v>20</v>
      </c>
      <c r="G581" s="12">
        <v>6</v>
      </c>
      <c r="I581" s="7">
        <f t="shared" si="51"/>
        <v>0</v>
      </c>
      <c r="J581" s="11"/>
      <c r="K581" s="11"/>
      <c r="L581">
        <f t="shared" si="48"/>
        <v>0</v>
      </c>
      <c r="M581" s="5">
        <f t="shared" si="52"/>
        <v>0</v>
      </c>
      <c r="N581" s="5">
        <f t="shared" si="53"/>
        <v>0</v>
      </c>
      <c r="O581" t="s">
        <v>56</v>
      </c>
      <c r="P581" t="s">
        <v>57</v>
      </c>
      <c r="Q581">
        <v>0</v>
      </c>
      <c r="R581">
        <v>0</v>
      </c>
      <c r="S581">
        <f t="shared" si="49"/>
        <v>0</v>
      </c>
    </row>
    <row r="582" spans="1:19" x14ac:dyDescent="0.2">
      <c r="A582" s="1">
        <v>45404</v>
      </c>
      <c r="B582" s="12" t="s">
        <v>97</v>
      </c>
      <c r="C582" s="12" t="s">
        <v>37</v>
      </c>
      <c r="E582" s="12">
        <v>1</v>
      </c>
      <c r="F582" s="12">
        <v>10</v>
      </c>
      <c r="G582" s="12">
        <v>6</v>
      </c>
      <c r="I582" s="7">
        <f t="shared" si="51"/>
        <v>0</v>
      </c>
      <c r="J582" s="11"/>
      <c r="K582" s="11"/>
      <c r="L582">
        <f t="shared" si="48"/>
        <v>0</v>
      </c>
      <c r="M582" s="5">
        <f t="shared" si="52"/>
        <v>0</v>
      </c>
      <c r="N582" s="5">
        <f t="shared" si="53"/>
        <v>0</v>
      </c>
      <c r="O582" t="s">
        <v>56</v>
      </c>
      <c r="P582" t="s">
        <v>57</v>
      </c>
      <c r="Q582">
        <v>0</v>
      </c>
      <c r="R582">
        <v>0</v>
      </c>
      <c r="S582">
        <f t="shared" si="49"/>
        <v>0</v>
      </c>
    </row>
    <row r="583" spans="1:19" x14ac:dyDescent="0.2">
      <c r="A583" s="1">
        <v>45404</v>
      </c>
      <c r="B583" s="12" t="s">
        <v>110</v>
      </c>
      <c r="C583" s="12" t="s">
        <v>32</v>
      </c>
      <c r="E583" s="12">
        <v>3</v>
      </c>
      <c r="F583" s="12">
        <v>30</v>
      </c>
      <c r="G583" s="12">
        <v>6</v>
      </c>
      <c r="I583" s="7">
        <f t="shared" si="51"/>
        <v>14.999999999999947</v>
      </c>
      <c r="J583" s="11">
        <v>0.64930555555555558</v>
      </c>
      <c r="K583" s="11">
        <v>0.65972222222222221</v>
      </c>
      <c r="L583">
        <f t="shared" si="48"/>
        <v>6</v>
      </c>
      <c r="M583" s="5">
        <f t="shared" si="52"/>
        <v>45404.649305555555</v>
      </c>
      <c r="N583" s="5">
        <f t="shared" si="53"/>
        <v>45404.659722222219</v>
      </c>
      <c r="O583" t="s">
        <v>56</v>
      </c>
      <c r="P583" t="s">
        <v>57</v>
      </c>
      <c r="Q583">
        <v>0</v>
      </c>
      <c r="R583">
        <v>0</v>
      </c>
      <c r="S583">
        <f t="shared" si="49"/>
        <v>45404</v>
      </c>
    </row>
    <row r="584" spans="1:19" x14ac:dyDescent="0.2">
      <c r="A584" s="1">
        <v>45404</v>
      </c>
      <c r="B584" s="12" t="s">
        <v>111</v>
      </c>
      <c r="C584" s="12" t="s">
        <v>32</v>
      </c>
      <c r="E584" s="12">
        <v>2</v>
      </c>
      <c r="F584" s="12">
        <v>20</v>
      </c>
      <c r="G584" s="12">
        <v>6</v>
      </c>
      <c r="I584" s="7">
        <f t="shared" si="51"/>
        <v>4.9999999999999822</v>
      </c>
      <c r="J584" s="11">
        <v>0.53125</v>
      </c>
      <c r="K584" s="11">
        <v>0.53472222222222221</v>
      </c>
      <c r="L584">
        <f t="shared" si="48"/>
        <v>6</v>
      </c>
      <c r="M584" s="5">
        <f t="shared" si="52"/>
        <v>45404.53125</v>
      </c>
      <c r="N584" s="5">
        <f t="shared" si="53"/>
        <v>45404.534722222219</v>
      </c>
      <c r="O584" t="s">
        <v>56</v>
      </c>
      <c r="P584" t="s">
        <v>58</v>
      </c>
      <c r="Q584">
        <v>0</v>
      </c>
      <c r="R584">
        <v>0</v>
      </c>
      <c r="S584">
        <f t="shared" si="49"/>
        <v>45404</v>
      </c>
    </row>
    <row r="585" spans="1:19" x14ac:dyDescent="0.2">
      <c r="A585" s="1">
        <v>45404</v>
      </c>
      <c r="B585" s="12" t="s">
        <v>111</v>
      </c>
      <c r="C585" s="12" t="s">
        <v>32</v>
      </c>
      <c r="E585" s="12">
        <v>2</v>
      </c>
      <c r="F585" s="12">
        <v>20</v>
      </c>
      <c r="G585" s="12">
        <v>6</v>
      </c>
      <c r="I585" s="7">
        <f t="shared" si="51"/>
        <v>4.9999999999999822</v>
      </c>
      <c r="J585" s="11">
        <v>0.84375</v>
      </c>
      <c r="K585" s="11">
        <v>0.84722222222222221</v>
      </c>
      <c r="L585">
        <f t="shared" si="48"/>
        <v>6</v>
      </c>
      <c r="M585" s="5">
        <f t="shared" si="52"/>
        <v>45404.84375</v>
      </c>
      <c r="N585" s="5">
        <f t="shared" si="53"/>
        <v>45404.847222222219</v>
      </c>
      <c r="O585" t="s">
        <v>56</v>
      </c>
      <c r="P585" t="s">
        <v>58</v>
      </c>
      <c r="Q585">
        <v>0</v>
      </c>
      <c r="R585">
        <v>0</v>
      </c>
      <c r="S585">
        <f t="shared" si="49"/>
        <v>45404</v>
      </c>
    </row>
    <row r="586" spans="1:19" x14ac:dyDescent="0.2">
      <c r="A586" s="1">
        <v>45404</v>
      </c>
      <c r="B586" s="12" t="s">
        <v>124</v>
      </c>
      <c r="C586" s="12" t="s">
        <v>125</v>
      </c>
      <c r="E586" s="7">
        <v>2</v>
      </c>
      <c r="F586" s="7">
        <v>20</v>
      </c>
      <c r="G586" s="7">
        <v>6</v>
      </c>
      <c r="I586" s="7">
        <f t="shared" si="51"/>
        <v>9.9999999999999645</v>
      </c>
      <c r="J586" s="11">
        <v>0.52430555555555558</v>
      </c>
      <c r="K586" s="11">
        <v>0.53125</v>
      </c>
      <c r="L586">
        <f t="shared" si="48"/>
        <v>6</v>
      </c>
      <c r="M586" s="5">
        <f t="shared" si="52"/>
        <v>45404.524305555555</v>
      </c>
      <c r="N586" s="5">
        <f t="shared" si="53"/>
        <v>45404.53125</v>
      </c>
      <c r="O586" t="s">
        <v>56</v>
      </c>
      <c r="P586" t="s">
        <v>57</v>
      </c>
      <c r="Q586">
        <v>0</v>
      </c>
      <c r="R586">
        <v>0</v>
      </c>
      <c r="S586">
        <f t="shared" si="49"/>
        <v>45404</v>
      </c>
    </row>
    <row r="587" spans="1:19" x14ac:dyDescent="0.2">
      <c r="A587" s="1">
        <v>45404</v>
      </c>
      <c r="B587" s="7" t="s">
        <v>39</v>
      </c>
      <c r="C587" s="7" t="s">
        <v>40</v>
      </c>
      <c r="E587" s="7">
        <v>2</v>
      </c>
      <c r="F587" s="7">
        <v>30</v>
      </c>
      <c r="G587" s="7">
        <v>5</v>
      </c>
      <c r="I587" s="7">
        <f t="shared" si="51"/>
        <v>25.000000000000071</v>
      </c>
      <c r="J587" s="11">
        <v>0.50694444444444442</v>
      </c>
      <c r="K587" s="11">
        <v>0.52430555555555558</v>
      </c>
      <c r="L587">
        <f t="shared" si="48"/>
        <v>5</v>
      </c>
      <c r="M587" s="5">
        <f t="shared" si="52"/>
        <v>45404.506944444445</v>
      </c>
      <c r="N587" s="5">
        <f t="shared" si="53"/>
        <v>45404.524305555555</v>
      </c>
      <c r="O587" t="s">
        <v>56</v>
      </c>
      <c r="P587" t="s">
        <v>57</v>
      </c>
      <c r="Q587">
        <v>0</v>
      </c>
      <c r="R587">
        <v>0</v>
      </c>
      <c r="S587">
        <f t="shared" si="49"/>
        <v>45404</v>
      </c>
    </row>
    <row r="588" spans="1:19" x14ac:dyDescent="0.2">
      <c r="A588" s="1">
        <v>45404</v>
      </c>
      <c r="B588" s="12" t="s">
        <v>36</v>
      </c>
      <c r="C588" s="12" t="s">
        <v>37</v>
      </c>
      <c r="E588" s="12">
        <v>5</v>
      </c>
      <c r="F588" s="12">
        <v>60</v>
      </c>
      <c r="G588" s="12">
        <v>5</v>
      </c>
      <c r="I588" s="7">
        <f t="shared" si="51"/>
        <v>24.999999999999993</v>
      </c>
      <c r="J588" s="11">
        <v>0.3125</v>
      </c>
      <c r="K588" s="11">
        <v>0.3298611111111111</v>
      </c>
      <c r="L588">
        <f t="shared" si="48"/>
        <v>5</v>
      </c>
      <c r="M588" s="5">
        <f t="shared" si="52"/>
        <v>45404.3125</v>
      </c>
      <c r="N588" s="5">
        <f t="shared" si="53"/>
        <v>45404.329861111109</v>
      </c>
      <c r="O588" t="s">
        <v>56</v>
      </c>
      <c r="P588" t="s">
        <v>71</v>
      </c>
      <c r="Q588">
        <v>0</v>
      </c>
      <c r="R588">
        <v>0</v>
      </c>
      <c r="S588">
        <f t="shared" si="49"/>
        <v>45404</v>
      </c>
    </row>
    <row r="589" spans="1:19" x14ac:dyDescent="0.2">
      <c r="A589" s="1">
        <v>45404</v>
      </c>
      <c r="B589" s="12" t="s">
        <v>36</v>
      </c>
      <c r="C589" s="12" t="s">
        <v>37</v>
      </c>
      <c r="E589" s="12">
        <v>5</v>
      </c>
      <c r="F589" s="12">
        <v>60</v>
      </c>
      <c r="G589" s="12">
        <v>5</v>
      </c>
      <c r="I589" s="7">
        <f t="shared" si="51"/>
        <v>40.000000000000014</v>
      </c>
      <c r="J589" s="11">
        <v>0.46875</v>
      </c>
      <c r="K589" s="11">
        <v>0.49652777777777779</v>
      </c>
      <c r="L589">
        <f t="shared" si="48"/>
        <v>5</v>
      </c>
      <c r="M589" s="5">
        <f t="shared" si="52"/>
        <v>45404.46875</v>
      </c>
      <c r="N589" s="5">
        <f t="shared" si="53"/>
        <v>45404.496527777781</v>
      </c>
      <c r="O589" t="s">
        <v>56</v>
      </c>
      <c r="P589" t="s">
        <v>71</v>
      </c>
      <c r="Q589">
        <v>0</v>
      </c>
      <c r="R589">
        <v>0</v>
      </c>
      <c r="S589">
        <f t="shared" si="49"/>
        <v>45404</v>
      </c>
    </row>
    <row r="590" spans="1:19" x14ac:dyDescent="0.2">
      <c r="A590" s="1">
        <v>45404</v>
      </c>
      <c r="B590" s="12" t="s">
        <v>36</v>
      </c>
      <c r="C590" s="12" t="s">
        <v>37</v>
      </c>
      <c r="E590" s="12">
        <v>5</v>
      </c>
      <c r="F590" s="12">
        <v>60</v>
      </c>
      <c r="G590" s="12">
        <v>5</v>
      </c>
      <c r="I590" s="7">
        <f t="shared" si="51"/>
        <v>150.00000000000011</v>
      </c>
      <c r="J590" s="11">
        <v>0.85416666666666663</v>
      </c>
      <c r="K590" s="11">
        <v>0.95833333333333337</v>
      </c>
      <c r="L590">
        <f t="shared" si="48"/>
        <v>5</v>
      </c>
      <c r="M590" s="5">
        <f t="shared" si="52"/>
        <v>45404.854166666664</v>
      </c>
      <c r="N590" s="5">
        <f t="shared" si="53"/>
        <v>45404.958333333336</v>
      </c>
      <c r="O590" t="s">
        <v>56</v>
      </c>
      <c r="P590" t="s">
        <v>71</v>
      </c>
      <c r="Q590">
        <v>0</v>
      </c>
      <c r="R590">
        <v>0</v>
      </c>
      <c r="S590">
        <f t="shared" si="49"/>
        <v>45404</v>
      </c>
    </row>
    <row r="591" spans="1:19" x14ac:dyDescent="0.2">
      <c r="A591" s="1">
        <v>45404</v>
      </c>
      <c r="B591" s="7" t="s">
        <v>122</v>
      </c>
      <c r="C591" s="7" t="s">
        <v>37</v>
      </c>
      <c r="E591" s="7">
        <v>5</v>
      </c>
      <c r="F591" s="7">
        <v>60</v>
      </c>
      <c r="G591" s="7">
        <v>5</v>
      </c>
      <c r="I591" s="7">
        <f t="shared" si="51"/>
        <v>4.9999999999999822</v>
      </c>
      <c r="J591" s="11">
        <v>0.72916666666666663</v>
      </c>
      <c r="K591" s="11">
        <v>0.73263888888888884</v>
      </c>
      <c r="L591">
        <f t="shared" ref="L591:L654" si="54">IF(I591&gt;0, G591, 0)</f>
        <v>5</v>
      </c>
      <c r="M591" s="5">
        <f t="shared" si="52"/>
        <v>45404.729166666664</v>
      </c>
      <c r="N591" s="5">
        <f t="shared" si="53"/>
        <v>45404.732638888891</v>
      </c>
      <c r="O591" t="s">
        <v>56</v>
      </c>
      <c r="P591" t="s">
        <v>71</v>
      </c>
      <c r="Q591">
        <v>0</v>
      </c>
      <c r="R591">
        <v>0</v>
      </c>
      <c r="S591">
        <f t="shared" ref="S591:S654" si="55">IF(I591&gt;0, A591, 0)</f>
        <v>45404</v>
      </c>
    </row>
    <row r="592" spans="1:19" x14ac:dyDescent="0.2">
      <c r="A592" s="1">
        <v>45404</v>
      </c>
      <c r="B592" s="7" t="s">
        <v>52</v>
      </c>
      <c r="C592" s="7" t="s">
        <v>32</v>
      </c>
      <c r="E592" s="7">
        <v>2</v>
      </c>
      <c r="F592" s="7">
        <v>30</v>
      </c>
      <c r="G592" s="7">
        <v>4</v>
      </c>
      <c r="I592" s="7">
        <f t="shared" si="51"/>
        <v>40.000000000000014</v>
      </c>
      <c r="J592" s="11">
        <v>0.77083333333333337</v>
      </c>
      <c r="K592" s="11">
        <v>0.79861111111111116</v>
      </c>
      <c r="L592">
        <f t="shared" si="54"/>
        <v>4</v>
      </c>
      <c r="M592" s="5">
        <f t="shared" si="52"/>
        <v>45404.770833333336</v>
      </c>
      <c r="N592" s="5">
        <f t="shared" si="53"/>
        <v>45404.798611111109</v>
      </c>
      <c r="O592" t="s">
        <v>56</v>
      </c>
      <c r="P592" t="s">
        <v>57</v>
      </c>
      <c r="Q592">
        <v>0</v>
      </c>
      <c r="R592">
        <v>0</v>
      </c>
      <c r="S592">
        <f t="shared" si="55"/>
        <v>45404</v>
      </c>
    </row>
    <row r="593" spans="1:19" x14ac:dyDescent="0.2">
      <c r="A593" s="1">
        <v>45404</v>
      </c>
      <c r="B593" s="12" t="s">
        <v>68</v>
      </c>
      <c r="C593" s="12" t="s">
        <v>38</v>
      </c>
      <c r="E593" s="12">
        <v>2</v>
      </c>
      <c r="F593" s="12">
        <v>30</v>
      </c>
      <c r="G593" s="12">
        <v>4</v>
      </c>
      <c r="I593" s="7">
        <f t="shared" si="51"/>
        <v>0</v>
      </c>
      <c r="L593">
        <f t="shared" si="54"/>
        <v>0</v>
      </c>
      <c r="M593" s="5">
        <f t="shared" si="52"/>
        <v>0</v>
      </c>
      <c r="N593" s="5">
        <f t="shared" si="53"/>
        <v>0</v>
      </c>
      <c r="O593" t="s">
        <v>56</v>
      </c>
      <c r="P593" t="s">
        <v>57</v>
      </c>
      <c r="Q593">
        <v>0</v>
      </c>
      <c r="R593">
        <v>0</v>
      </c>
      <c r="S593">
        <f t="shared" si="55"/>
        <v>0</v>
      </c>
    </row>
    <row r="594" spans="1:19" x14ac:dyDescent="0.2">
      <c r="A594" s="1">
        <v>45404</v>
      </c>
      <c r="B594" s="7" t="s">
        <v>41</v>
      </c>
      <c r="C594" s="7" t="s">
        <v>32</v>
      </c>
      <c r="E594" s="7">
        <v>4</v>
      </c>
      <c r="F594" s="7">
        <v>60</v>
      </c>
      <c r="G594" s="7">
        <v>4</v>
      </c>
      <c r="I594" s="7">
        <f t="shared" si="51"/>
        <v>0</v>
      </c>
      <c r="J594" s="11"/>
      <c r="K594" s="11"/>
      <c r="L594">
        <f t="shared" si="54"/>
        <v>0</v>
      </c>
      <c r="M594" s="5">
        <f t="shared" si="52"/>
        <v>0</v>
      </c>
      <c r="N594" s="5">
        <f t="shared" si="53"/>
        <v>0</v>
      </c>
      <c r="O594" t="s">
        <v>56</v>
      </c>
      <c r="P594" t="s">
        <v>57</v>
      </c>
      <c r="Q594">
        <v>0</v>
      </c>
      <c r="R594">
        <v>0</v>
      </c>
      <c r="S594">
        <f t="shared" si="55"/>
        <v>0</v>
      </c>
    </row>
    <row r="595" spans="1:19" x14ac:dyDescent="0.2">
      <c r="A595" s="1">
        <v>45404</v>
      </c>
      <c r="B595" s="12" t="s">
        <v>84</v>
      </c>
      <c r="C595" s="12" t="s">
        <v>32</v>
      </c>
      <c r="E595" s="12">
        <v>2</v>
      </c>
      <c r="F595" s="12">
        <v>30</v>
      </c>
      <c r="G595" s="12">
        <v>4</v>
      </c>
      <c r="I595" s="7">
        <f t="shared" si="51"/>
        <v>20.000000000000089</v>
      </c>
      <c r="J595" s="11">
        <v>0.81944444444444442</v>
      </c>
      <c r="K595" s="11">
        <v>0.83333333333333337</v>
      </c>
      <c r="L595">
        <f t="shared" si="54"/>
        <v>4</v>
      </c>
      <c r="M595" s="5">
        <f t="shared" si="52"/>
        <v>45404.819444444445</v>
      </c>
      <c r="N595" s="5">
        <f t="shared" si="53"/>
        <v>45404.833333333336</v>
      </c>
      <c r="O595" t="s">
        <v>56</v>
      </c>
      <c r="P595" t="s">
        <v>57</v>
      </c>
      <c r="Q595">
        <v>0</v>
      </c>
      <c r="R595">
        <v>0</v>
      </c>
      <c r="S595">
        <f t="shared" si="55"/>
        <v>45404</v>
      </c>
    </row>
    <row r="596" spans="1:19" x14ac:dyDescent="0.2">
      <c r="A596" s="1">
        <v>45404</v>
      </c>
      <c r="B596" s="7" t="s">
        <v>41</v>
      </c>
      <c r="C596" s="7" t="s">
        <v>32</v>
      </c>
      <c r="E596" s="7">
        <v>4</v>
      </c>
      <c r="F596" s="7">
        <v>60</v>
      </c>
      <c r="G596" s="7">
        <v>4</v>
      </c>
      <c r="I596" s="7">
        <f t="shared" si="51"/>
        <v>0</v>
      </c>
      <c r="J596" s="11"/>
      <c r="K596" s="11"/>
      <c r="L596">
        <f t="shared" si="54"/>
        <v>0</v>
      </c>
      <c r="M596" s="5">
        <f t="shared" si="52"/>
        <v>0</v>
      </c>
      <c r="N596" s="5">
        <f t="shared" si="53"/>
        <v>0</v>
      </c>
      <c r="O596" t="s">
        <v>56</v>
      </c>
      <c r="P596" t="s">
        <v>57</v>
      </c>
      <c r="Q596">
        <v>0</v>
      </c>
      <c r="R596">
        <v>0</v>
      </c>
      <c r="S596">
        <f t="shared" si="55"/>
        <v>0</v>
      </c>
    </row>
    <row r="597" spans="1:19" x14ac:dyDescent="0.2">
      <c r="A597" s="1">
        <v>45404</v>
      </c>
      <c r="B597" s="12" t="s">
        <v>133</v>
      </c>
      <c r="C597" s="12" t="s">
        <v>32</v>
      </c>
      <c r="E597" s="12">
        <v>1</v>
      </c>
      <c r="F597" s="12">
        <v>15</v>
      </c>
      <c r="G597" s="12">
        <v>4</v>
      </c>
      <c r="I597" s="7">
        <f t="shared" si="51"/>
        <v>0</v>
      </c>
      <c r="J597" s="11"/>
      <c r="K597" s="11"/>
      <c r="L597">
        <f t="shared" si="54"/>
        <v>0</v>
      </c>
      <c r="M597" s="5">
        <f t="shared" si="52"/>
        <v>0</v>
      </c>
      <c r="N597" s="5">
        <f t="shared" si="53"/>
        <v>0</v>
      </c>
      <c r="O597" t="s">
        <v>56</v>
      </c>
      <c r="P597" t="s">
        <v>57</v>
      </c>
      <c r="Q597">
        <v>0</v>
      </c>
      <c r="R597">
        <v>0</v>
      </c>
      <c r="S597">
        <f t="shared" si="55"/>
        <v>0</v>
      </c>
    </row>
    <row r="598" spans="1:19" x14ac:dyDescent="0.2">
      <c r="A598" s="1">
        <v>45404</v>
      </c>
      <c r="B598" s="12" t="s">
        <v>134</v>
      </c>
      <c r="C598" s="12" t="s">
        <v>32</v>
      </c>
      <c r="E598" s="12">
        <v>1</v>
      </c>
      <c r="F598" s="12">
        <v>15</v>
      </c>
      <c r="G598" s="12">
        <v>4</v>
      </c>
      <c r="I598" s="7">
        <f t="shared" si="51"/>
        <v>0</v>
      </c>
      <c r="J598" s="11"/>
      <c r="K598" s="11"/>
      <c r="L598">
        <f t="shared" si="54"/>
        <v>0</v>
      </c>
      <c r="M598" s="5">
        <f t="shared" si="52"/>
        <v>0</v>
      </c>
      <c r="N598" s="5">
        <f t="shared" si="53"/>
        <v>0</v>
      </c>
      <c r="O598" t="s">
        <v>56</v>
      </c>
      <c r="P598" t="s">
        <v>57</v>
      </c>
      <c r="Q598">
        <v>0</v>
      </c>
      <c r="R598">
        <v>0</v>
      </c>
      <c r="S598">
        <f t="shared" si="55"/>
        <v>0</v>
      </c>
    </row>
    <row r="599" spans="1:19" x14ac:dyDescent="0.2">
      <c r="A599" s="1">
        <v>45404</v>
      </c>
      <c r="B599" s="12" t="s">
        <v>67</v>
      </c>
      <c r="C599" s="12" t="s">
        <v>32</v>
      </c>
      <c r="E599" s="12">
        <v>1</v>
      </c>
      <c r="F599" s="12">
        <v>20</v>
      </c>
      <c r="G599" s="12">
        <v>3</v>
      </c>
      <c r="I599" s="7">
        <f t="shared" si="51"/>
        <v>0</v>
      </c>
      <c r="K599" s="11"/>
      <c r="L599">
        <f t="shared" si="54"/>
        <v>0</v>
      </c>
      <c r="M599" s="5">
        <f t="shared" si="52"/>
        <v>0</v>
      </c>
      <c r="N599" s="5">
        <f t="shared" si="53"/>
        <v>0</v>
      </c>
      <c r="O599" t="s">
        <v>56</v>
      </c>
      <c r="P599" t="s">
        <v>57</v>
      </c>
      <c r="Q599">
        <v>0</v>
      </c>
      <c r="R599">
        <v>0</v>
      </c>
      <c r="S599">
        <f t="shared" si="55"/>
        <v>0</v>
      </c>
    </row>
    <row r="600" spans="1:19" x14ac:dyDescent="0.2">
      <c r="A600" s="1">
        <v>45404</v>
      </c>
      <c r="B600" s="12" t="s">
        <v>93</v>
      </c>
      <c r="C600" s="12" t="s">
        <v>32</v>
      </c>
      <c r="E600" s="12">
        <v>0</v>
      </c>
      <c r="F600" s="12">
        <v>20</v>
      </c>
      <c r="G600" s="12">
        <v>0</v>
      </c>
      <c r="I600" s="7">
        <f t="shared" si="51"/>
        <v>0</v>
      </c>
      <c r="J600" s="11"/>
      <c r="K600" s="11"/>
      <c r="L600">
        <f t="shared" si="54"/>
        <v>0</v>
      </c>
      <c r="M600" s="5">
        <f t="shared" si="52"/>
        <v>0</v>
      </c>
      <c r="N600" s="5">
        <f t="shared" si="53"/>
        <v>0</v>
      </c>
      <c r="O600" t="s">
        <v>56</v>
      </c>
      <c r="P600" t="s">
        <v>57</v>
      </c>
      <c r="Q600">
        <v>0</v>
      </c>
      <c r="R600">
        <v>0</v>
      </c>
      <c r="S600">
        <f t="shared" si="55"/>
        <v>0</v>
      </c>
    </row>
    <row r="601" spans="1:19" x14ac:dyDescent="0.2">
      <c r="A601" s="1">
        <v>45404</v>
      </c>
      <c r="B601" s="12" t="s">
        <v>112</v>
      </c>
      <c r="C601" s="12" t="s">
        <v>32</v>
      </c>
      <c r="E601" s="12">
        <v>1</v>
      </c>
      <c r="F601" s="12">
        <v>20</v>
      </c>
      <c r="G601" s="12">
        <v>3</v>
      </c>
      <c r="I601" s="7">
        <f t="shared" si="51"/>
        <v>14.999999999999947</v>
      </c>
      <c r="J601" s="11">
        <v>0.83333333333333337</v>
      </c>
      <c r="K601" s="11">
        <v>0.84375</v>
      </c>
      <c r="L601">
        <f t="shared" si="54"/>
        <v>3</v>
      </c>
      <c r="M601" s="5">
        <f t="shared" si="52"/>
        <v>45404.833333333336</v>
      </c>
      <c r="N601" s="5">
        <f t="shared" si="53"/>
        <v>45404.84375</v>
      </c>
      <c r="O601" t="s">
        <v>56</v>
      </c>
      <c r="P601" t="s">
        <v>57</v>
      </c>
      <c r="Q601">
        <v>0</v>
      </c>
      <c r="R601">
        <v>0</v>
      </c>
      <c r="S601">
        <f t="shared" si="55"/>
        <v>45404</v>
      </c>
    </row>
    <row r="602" spans="1:19" x14ac:dyDescent="0.2">
      <c r="A602" s="1">
        <v>45404</v>
      </c>
      <c r="B602" s="7" t="s">
        <v>53</v>
      </c>
      <c r="C602" s="7" t="s">
        <v>38</v>
      </c>
      <c r="D602" s="15"/>
      <c r="E602" s="7">
        <v>1</v>
      </c>
      <c r="F602" s="7">
        <v>30</v>
      </c>
      <c r="G602" s="7">
        <v>2</v>
      </c>
      <c r="I602" s="7">
        <f t="shared" si="51"/>
        <v>0</v>
      </c>
      <c r="J602" s="11"/>
      <c r="K602" s="11"/>
      <c r="L602">
        <f t="shared" si="54"/>
        <v>0</v>
      </c>
      <c r="M602" s="5">
        <f t="shared" si="52"/>
        <v>0</v>
      </c>
      <c r="N602" s="5">
        <f t="shared" si="53"/>
        <v>0</v>
      </c>
      <c r="O602" t="s">
        <v>56</v>
      </c>
      <c r="P602" t="s">
        <v>57</v>
      </c>
      <c r="Q602">
        <v>0</v>
      </c>
      <c r="R602">
        <v>0</v>
      </c>
      <c r="S602">
        <f t="shared" si="55"/>
        <v>0</v>
      </c>
    </row>
    <row r="603" spans="1:19" x14ac:dyDescent="0.2">
      <c r="A603" s="1">
        <v>45404</v>
      </c>
      <c r="B603" s="7" t="s">
        <v>61</v>
      </c>
      <c r="C603" s="7" t="s">
        <v>73</v>
      </c>
      <c r="E603" s="7">
        <v>2</v>
      </c>
      <c r="F603" s="7">
        <v>60</v>
      </c>
      <c r="G603" s="7">
        <v>2</v>
      </c>
      <c r="I603" s="7">
        <f t="shared" si="51"/>
        <v>0</v>
      </c>
      <c r="J603" s="11"/>
      <c r="K603" s="11"/>
      <c r="L603">
        <f t="shared" si="54"/>
        <v>0</v>
      </c>
      <c r="M603" s="5">
        <f t="shared" si="52"/>
        <v>0</v>
      </c>
      <c r="N603" s="5">
        <f t="shared" si="53"/>
        <v>0</v>
      </c>
      <c r="O603" t="s">
        <v>56</v>
      </c>
      <c r="P603" t="s">
        <v>57</v>
      </c>
      <c r="Q603">
        <v>0</v>
      </c>
      <c r="R603">
        <v>0</v>
      </c>
      <c r="S603">
        <f t="shared" si="55"/>
        <v>0</v>
      </c>
    </row>
    <row r="604" spans="1:19" x14ac:dyDescent="0.2">
      <c r="A604" s="1">
        <v>45404</v>
      </c>
      <c r="B604" s="12" t="s">
        <v>79</v>
      </c>
      <c r="C604" s="12" t="s">
        <v>69</v>
      </c>
      <c r="E604" s="12">
        <v>1</v>
      </c>
      <c r="F604" s="12">
        <v>30</v>
      </c>
      <c r="G604" s="12">
        <v>2</v>
      </c>
      <c r="I604" s="7">
        <f t="shared" si="51"/>
        <v>0</v>
      </c>
      <c r="J604" s="11"/>
      <c r="K604" s="11"/>
      <c r="L604">
        <f t="shared" si="54"/>
        <v>0</v>
      </c>
      <c r="M604" s="5">
        <f t="shared" si="52"/>
        <v>0</v>
      </c>
      <c r="N604" s="5">
        <f t="shared" si="53"/>
        <v>0</v>
      </c>
      <c r="O604" t="s">
        <v>56</v>
      </c>
      <c r="P604" t="s">
        <v>57</v>
      </c>
      <c r="Q604">
        <v>0</v>
      </c>
      <c r="R604">
        <v>0</v>
      </c>
      <c r="S604">
        <f t="shared" si="55"/>
        <v>0</v>
      </c>
    </row>
    <row r="605" spans="1:19" x14ac:dyDescent="0.2">
      <c r="A605" s="1">
        <v>45404</v>
      </c>
      <c r="B605" s="12" t="s">
        <v>98</v>
      </c>
      <c r="C605" s="12" t="s">
        <v>32</v>
      </c>
      <c r="E605" s="12">
        <v>1</v>
      </c>
      <c r="F605" s="12">
        <v>30</v>
      </c>
      <c r="G605" s="12">
        <v>2</v>
      </c>
      <c r="I605" s="7">
        <f t="shared" si="51"/>
        <v>0</v>
      </c>
      <c r="J605" s="11"/>
      <c r="K605" s="11"/>
      <c r="L605">
        <f t="shared" si="54"/>
        <v>0</v>
      </c>
      <c r="M605" s="5">
        <f t="shared" si="52"/>
        <v>0</v>
      </c>
      <c r="N605" s="5">
        <f t="shared" si="53"/>
        <v>0</v>
      </c>
      <c r="O605" t="s">
        <v>56</v>
      </c>
      <c r="P605" t="s">
        <v>57</v>
      </c>
      <c r="Q605">
        <v>0</v>
      </c>
      <c r="R605">
        <v>0</v>
      </c>
      <c r="S605">
        <f t="shared" si="55"/>
        <v>0</v>
      </c>
    </row>
    <row r="606" spans="1:19" x14ac:dyDescent="0.2">
      <c r="A606" s="1">
        <v>45404</v>
      </c>
      <c r="B606" s="12" t="s">
        <v>118</v>
      </c>
      <c r="C606" s="12" t="s">
        <v>119</v>
      </c>
      <c r="E606" s="12">
        <v>1</v>
      </c>
      <c r="F606" s="12">
        <v>30</v>
      </c>
      <c r="G606" s="12">
        <v>2</v>
      </c>
      <c r="I606" s="7">
        <f t="shared" si="51"/>
        <v>60.000000000000028</v>
      </c>
      <c r="J606" s="11">
        <v>0.25</v>
      </c>
      <c r="K606" s="11">
        <v>0.29166666666666669</v>
      </c>
      <c r="L606">
        <f t="shared" si="54"/>
        <v>2</v>
      </c>
      <c r="M606" s="5">
        <f t="shared" si="52"/>
        <v>45404.25</v>
      </c>
      <c r="N606" s="5">
        <f t="shared" si="53"/>
        <v>45404.291666666664</v>
      </c>
      <c r="O606" t="s">
        <v>56</v>
      </c>
      <c r="P606" t="s">
        <v>57</v>
      </c>
      <c r="Q606">
        <v>0</v>
      </c>
      <c r="R606">
        <v>0</v>
      </c>
      <c r="S606">
        <f t="shared" si="55"/>
        <v>45404</v>
      </c>
    </row>
    <row r="607" spans="1:19" x14ac:dyDescent="0.2">
      <c r="A607" s="1">
        <v>45404</v>
      </c>
      <c r="B607" s="12" t="s">
        <v>121</v>
      </c>
      <c r="C607" s="12" t="s">
        <v>114</v>
      </c>
      <c r="E607" s="12">
        <v>1</v>
      </c>
      <c r="F607" s="12">
        <v>30</v>
      </c>
      <c r="G607" s="12">
        <v>2</v>
      </c>
      <c r="I607" s="7">
        <f t="shared" si="51"/>
        <v>20.000000000000007</v>
      </c>
      <c r="J607" s="11">
        <v>0.3298611111111111</v>
      </c>
      <c r="K607" s="11">
        <v>0.34375</v>
      </c>
      <c r="L607">
        <f t="shared" si="54"/>
        <v>2</v>
      </c>
      <c r="M607" s="5">
        <f t="shared" si="52"/>
        <v>45404.329861111109</v>
      </c>
      <c r="N607" s="5">
        <f t="shared" si="53"/>
        <v>45404.34375</v>
      </c>
      <c r="O607" t="s">
        <v>56</v>
      </c>
      <c r="P607" t="s">
        <v>57</v>
      </c>
      <c r="Q607">
        <v>0</v>
      </c>
      <c r="R607">
        <v>0</v>
      </c>
      <c r="S607">
        <f t="shared" si="55"/>
        <v>45404</v>
      </c>
    </row>
    <row r="608" spans="1:19" x14ac:dyDescent="0.2">
      <c r="A608" s="1">
        <v>45404</v>
      </c>
      <c r="B608" s="12" t="s">
        <v>90</v>
      </c>
      <c r="C608" s="12" t="s">
        <v>32</v>
      </c>
      <c r="E608" s="12">
        <v>1</v>
      </c>
      <c r="F608" s="12">
        <v>60</v>
      </c>
      <c r="G608" s="12">
        <v>1</v>
      </c>
      <c r="I608" s="7">
        <f t="shared" si="51"/>
        <v>0</v>
      </c>
      <c r="J608" s="11"/>
      <c r="K608" s="11"/>
      <c r="L608">
        <f t="shared" si="54"/>
        <v>0</v>
      </c>
      <c r="M608" s="5">
        <f t="shared" si="52"/>
        <v>0</v>
      </c>
      <c r="N608" s="5">
        <f t="shared" si="53"/>
        <v>0</v>
      </c>
      <c r="O608" t="s">
        <v>56</v>
      </c>
      <c r="P608" t="s">
        <v>57</v>
      </c>
      <c r="Q608">
        <v>0</v>
      </c>
      <c r="R608">
        <v>0</v>
      </c>
      <c r="S608">
        <f t="shared" si="55"/>
        <v>0</v>
      </c>
    </row>
    <row r="609" spans="1:19" x14ac:dyDescent="0.2">
      <c r="A609" s="1">
        <v>45404</v>
      </c>
      <c r="B609" s="12" t="s">
        <v>82</v>
      </c>
      <c r="C609" s="12" t="s">
        <v>32</v>
      </c>
      <c r="E609" s="12">
        <v>0</v>
      </c>
      <c r="F609" s="12">
        <v>30</v>
      </c>
      <c r="G609" s="12">
        <v>0</v>
      </c>
      <c r="I609" s="7">
        <f t="shared" si="51"/>
        <v>0</v>
      </c>
      <c r="J609" s="11"/>
      <c r="K609" s="11"/>
      <c r="L609">
        <f t="shared" si="54"/>
        <v>0</v>
      </c>
      <c r="M609" s="5">
        <f t="shared" si="52"/>
        <v>0</v>
      </c>
      <c r="N609" s="5">
        <f t="shared" si="53"/>
        <v>0</v>
      </c>
      <c r="O609" t="s">
        <v>56</v>
      </c>
      <c r="P609" t="s">
        <v>57</v>
      </c>
      <c r="Q609">
        <v>0</v>
      </c>
      <c r="R609">
        <v>0</v>
      </c>
      <c r="S609">
        <f t="shared" si="55"/>
        <v>0</v>
      </c>
    </row>
    <row r="610" spans="1:19" x14ac:dyDescent="0.2">
      <c r="A610" s="1">
        <v>45404</v>
      </c>
      <c r="B610" s="12" t="s">
        <v>89</v>
      </c>
      <c r="C610" s="12" t="s">
        <v>32</v>
      </c>
      <c r="E610" s="12">
        <v>0</v>
      </c>
      <c r="F610" s="12">
        <v>15</v>
      </c>
      <c r="G610" s="12">
        <v>0</v>
      </c>
      <c r="I610" s="7">
        <f t="shared" si="51"/>
        <v>0</v>
      </c>
      <c r="J610" s="11"/>
      <c r="K610" s="11"/>
      <c r="L610">
        <f t="shared" si="54"/>
        <v>0</v>
      </c>
      <c r="M610" s="5">
        <f t="shared" si="52"/>
        <v>0</v>
      </c>
      <c r="N610" s="5">
        <f t="shared" si="53"/>
        <v>0</v>
      </c>
      <c r="O610" t="s">
        <v>56</v>
      </c>
      <c r="P610" t="s">
        <v>57</v>
      </c>
      <c r="Q610">
        <v>0</v>
      </c>
      <c r="R610">
        <v>0</v>
      </c>
      <c r="S610">
        <f t="shared" si="55"/>
        <v>0</v>
      </c>
    </row>
    <row r="611" spans="1:19" x14ac:dyDescent="0.2">
      <c r="A611" s="1">
        <v>45404</v>
      </c>
      <c r="B611" s="7" t="s">
        <v>43</v>
      </c>
      <c r="C611" s="7" t="s">
        <v>34</v>
      </c>
      <c r="E611" s="7">
        <v>0</v>
      </c>
      <c r="F611" s="7">
        <v>30</v>
      </c>
      <c r="G611" s="7">
        <v>0</v>
      </c>
      <c r="I611" s="7">
        <f t="shared" si="51"/>
        <v>15.000000000000107</v>
      </c>
      <c r="J611" s="11">
        <v>0.73263888888888884</v>
      </c>
      <c r="K611" s="11">
        <v>0.74305555555555558</v>
      </c>
      <c r="L611">
        <f t="shared" si="54"/>
        <v>0</v>
      </c>
      <c r="M611" s="5">
        <f t="shared" si="52"/>
        <v>45404.732638888891</v>
      </c>
      <c r="N611" s="5">
        <f t="shared" si="53"/>
        <v>45404.743055555555</v>
      </c>
      <c r="O611" t="s">
        <v>56</v>
      </c>
      <c r="P611" t="s">
        <v>58</v>
      </c>
      <c r="Q611">
        <v>0</v>
      </c>
      <c r="R611">
        <v>0</v>
      </c>
      <c r="S611">
        <f t="shared" si="55"/>
        <v>45404</v>
      </c>
    </row>
    <row r="612" spans="1:19" x14ac:dyDescent="0.2">
      <c r="A612" s="1">
        <v>45404</v>
      </c>
      <c r="B612" s="7" t="s">
        <v>33</v>
      </c>
      <c r="C612" s="7" t="s">
        <v>34</v>
      </c>
      <c r="E612" s="7">
        <v>0</v>
      </c>
      <c r="F612" s="7">
        <v>15</v>
      </c>
      <c r="G612" s="7">
        <v>0</v>
      </c>
      <c r="I612" s="7">
        <f t="shared" si="51"/>
        <v>9.9999999999999645</v>
      </c>
      <c r="J612" s="11">
        <v>0.29166666666666669</v>
      </c>
      <c r="K612" s="11">
        <v>0.2986111111111111</v>
      </c>
      <c r="L612">
        <f t="shared" si="54"/>
        <v>0</v>
      </c>
      <c r="M612" s="5">
        <f t="shared" si="52"/>
        <v>45404.291666666664</v>
      </c>
      <c r="N612" s="5">
        <f t="shared" si="53"/>
        <v>45404.298611111109</v>
      </c>
      <c r="O612" t="s">
        <v>56</v>
      </c>
      <c r="P612" t="s">
        <v>58</v>
      </c>
      <c r="Q612">
        <v>0</v>
      </c>
      <c r="R612">
        <v>0</v>
      </c>
      <c r="S612">
        <f t="shared" si="55"/>
        <v>45404</v>
      </c>
    </row>
    <row r="613" spans="1:19" x14ac:dyDescent="0.2">
      <c r="A613" s="1">
        <v>45404</v>
      </c>
      <c r="B613" s="7" t="s">
        <v>47</v>
      </c>
      <c r="C613" s="7" t="s">
        <v>34</v>
      </c>
      <c r="E613" s="7">
        <v>0</v>
      </c>
      <c r="F613" s="7">
        <v>25</v>
      </c>
      <c r="G613" s="7">
        <v>0</v>
      </c>
      <c r="I613" s="7">
        <f t="shared" si="51"/>
        <v>15.000000000000107</v>
      </c>
      <c r="J613" s="11">
        <v>0.53819444444444442</v>
      </c>
      <c r="K613" s="11">
        <v>0.54861111111111116</v>
      </c>
      <c r="L613">
        <f t="shared" si="54"/>
        <v>0</v>
      </c>
      <c r="M613" s="5">
        <f t="shared" si="52"/>
        <v>45404.538194444445</v>
      </c>
      <c r="N613" s="5">
        <f t="shared" si="53"/>
        <v>45404.548611111109</v>
      </c>
      <c r="O613" t="s">
        <v>56</v>
      </c>
      <c r="P613" t="s">
        <v>58</v>
      </c>
      <c r="Q613">
        <v>0</v>
      </c>
      <c r="R613">
        <v>0</v>
      </c>
      <c r="S613">
        <f t="shared" si="55"/>
        <v>45404</v>
      </c>
    </row>
    <row r="614" spans="1:19" x14ac:dyDescent="0.2">
      <c r="A614" s="1">
        <v>45405</v>
      </c>
      <c r="B614" s="17" t="s">
        <v>48</v>
      </c>
      <c r="C614" s="17" t="s">
        <v>49</v>
      </c>
      <c r="E614" s="7">
        <v>4</v>
      </c>
      <c r="F614" s="7">
        <v>10</v>
      </c>
      <c r="G614" s="7">
        <v>24</v>
      </c>
      <c r="I614" s="7">
        <f t="shared" ref="I614:I645" si="56">IF(J614=0, 0, (K614-J614)*1440)</f>
        <v>4.9999999999999822</v>
      </c>
      <c r="J614" s="11">
        <v>0.51041666666666663</v>
      </c>
      <c r="K614" s="11">
        <v>0.51388888888888884</v>
      </c>
      <c r="L614">
        <f t="shared" si="54"/>
        <v>24</v>
      </c>
      <c r="M614" s="5">
        <f t="shared" si="52"/>
        <v>45405.510416666664</v>
      </c>
      <c r="N614" s="5">
        <f t="shared" si="53"/>
        <v>45405.513888888891</v>
      </c>
      <c r="O614" t="s">
        <v>56</v>
      </c>
      <c r="P614" t="s">
        <v>57</v>
      </c>
      <c r="Q614">
        <v>0</v>
      </c>
      <c r="R614">
        <v>0</v>
      </c>
      <c r="S614">
        <f t="shared" si="55"/>
        <v>45405</v>
      </c>
    </row>
    <row r="615" spans="1:19" x14ac:dyDescent="0.2">
      <c r="A615" s="1">
        <v>45405</v>
      </c>
      <c r="B615" s="17" t="s">
        <v>46</v>
      </c>
      <c r="C615" s="17" t="s">
        <v>46</v>
      </c>
      <c r="E615" s="7">
        <v>3</v>
      </c>
      <c r="F615" s="7">
        <v>10</v>
      </c>
      <c r="G615" s="7">
        <v>18</v>
      </c>
      <c r="I615" s="7">
        <f t="shared" si="56"/>
        <v>5.0000000000001421</v>
      </c>
      <c r="J615" s="11">
        <v>0.51388888888888884</v>
      </c>
      <c r="K615" s="11">
        <v>0.51736111111111116</v>
      </c>
      <c r="L615">
        <f t="shared" si="54"/>
        <v>18</v>
      </c>
      <c r="M615" s="5">
        <f t="shared" si="52"/>
        <v>45405.513888888891</v>
      </c>
      <c r="N615" s="5">
        <f t="shared" si="53"/>
        <v>45405.517361111109</v>
      </c>
      <c r="O615" t="s">
        <v>56</v>
      </c>
      <c r="P615" t="s">
        <v>57</v>
      </c>
      <c r="Q615">
        <v>0</v>
      </c>
      <c r="R615">
        <v>0</v>
      </c>
      <c r="S615">
        <f t="shared" si="55"/>
        <v>45405</v>
      </c>
    </row>
    <row r="616" spans="1:19" x14ac:dyDescent="0.2">
      <c r="A616" s="1">
        <v>45405</v>
      </c>
      <c r="B616" s="17" t="s">
        <v>62</v>
      </c>
      <c r="C616" s="17" t="s">
        <v>32</v>
      </c>
      <c r="E616" s="7">
        <v>3</v>
      </c>
      <c r="F616" s="7">
        <v>10</v>
      </c>
      <c r="G616" s="7">
        <v>18</v>
      </c>
      <c r="I616" s="7">
        <f t="shared" si="56"/>
        <v>4.9999999999999822</v>
      </c>
      <c r="J616" s="11">
        <v>0.3576388888888889</v>
      </c>
      <c r="K616" s="11">
        <v>0.3611111111111111</v>
      </c>
      <c r="L616">
        <f t="shared" si="54"/>
        <v>18</v>
      </c>
      <c r="M616" s="5">
        <f t="shared" si="52"/>
        <v>45405.357638888891</v>
      </c>
      <c r="N616" s="5">
        <f t="shared" si="53"/>
        <v>45405.361111111109</v>
      </c>
      <c r="O616" t="s">
        <v>56</v>
      </c>
      <c r="P616" t="s">
        <v>57</v>
      </c>
      <c r="Q616">
        <v>0</v>
      </c>
      <c r="R616">
        <v>0</v>
      </c>
      <c r="S616">
        <f t="shared" si="55"/>
        <v>45405</v>
      </c>
    </row>
    <row r="617" spans="1:19" x14ac:dyDescent="0.2">
      <c r="A617" s="1">
        <v>45405</v>
      </c>
      <c r="B617" s="16" t="s">
        <v>111</v>
      </c>
      <c r="C617" s="16" t="s">
        <v>32</v>
      </c>
      <c r="E617" s="12">
        <v>3</v>
      </c>
      <c r="F617" s="12">
        <v>10</v>
      </c>
      <c r="G617" s="12">
        <v>18</v>
      </c>
      <c r="I617" s="7">
        <f t="shared" si="56"/>
        <v>4.9999999999999822</v>
      </c>
      <c r="J617" s="11">
        <v>0.4548611111111111</v>
      </c>
      <c r="K617" s="11">
        <v>0.45833333333333331</v>
      </c>
      <c r="L617">
        <f t="shared" si="54"/>
        <v>18</v>
      </c>
      <c r="M617" s="5">
        <f t="shared" si="52"/>
        <v>45405.454861111109</v>
      </c>
      <c r="N617" s="5">
        <f t="shared" si="53"/>
        <v>45405.458333333336</v>
      </c>
      <c r="O617" t="s">
        <v>56</v>
      </c>
      <c r="P617" t="s">
        <v>57</v>
      </c>
      <c r="Q617">
        <v>0</v>
      </c>
      <c r="R617">
        <v>0</v>
      </c>
      <c r="S617">
        <f t="shared" si="55"/>
        <v>45405</v>
      </c>
    </row>
    <row r="618" spans="1:19" x14ac:dyDescent="0.2">
      <c r="A618" s="1">
        <v>45405</v>
      </c>
      <c r="B618" s="17" t="s">
        <v>44</v>
      </c>
      <c r="C618" s="17" t="s">
        <v>32</v>
      </c>
      <c r="E618" s="7">
        <v>4</v>
      </c>
      <c r="F618" s="7">
        <v>15</v>
      </c>
      <c r="G618" s="7">
        <v>16</v>
      </c>
      <c r="I618" s="7">
        <f t="shared" si="56"/>
        <v>5.0000000000000622</v>
      </c>
      <c r="J618" s="11">
        <v>0.35069444444444442</v>
      </c>
      <c r="K618" s="11">
        <v>0.35416666666666669</v>
      </c>
      <c r="L618">
        <f t="shared" si="54"/>
        <v>16</v>
      </c>
      <c r="M618" s="5">
        <f t="shared" si="52"/>
        <v>45405.350694444445</v>
      </c>
      <c r="N618" s="5">
        <f t="shared" si="53"/>
        <v>45405.354166666664</v>
      </c>
      <c r="O618" t="s">
        <v>56</v>
      </c>
      <c r="P618" t="s">
        <v>57</v>
      </c>
      <c r="Q618">
        <v>0</v>
      </c>
      <c r="R618">
        <v>0</v>
      </c>
      <c r="S618">
        <f t="shared" si="55"/>
        <v>45405</v>
      </c>
    </row>
    <row r="619" spans="1:19" x14ac:dyDescent="0.2">
      <c r="A619" s="1">
        <v>45405</v>
      </c>
      <c r="B619" s="17" t="s">
        <v>45</v>
      </c>
      <c r="C619" s="17" t="s">
        <v>45</v>
      </c>
      <c r="E619" s="7">
        <v>4</v>
      </c>
      <c r="F619" s="7">
        <v>15</v>
      </c>
      <c r="G619" s="7">
        <v>16</v>
      </c>
      <c r="I619" s="18">
        <f t="shared" si="56"/>
        <v>0</v>
      </c>
      <c r="J619" s="11"/>
      <c r="K619" s="11"/>
      <c r="L619">
        <f t="shared" si="54"/>
        <v>0</v>
      </c>
      <c r="M619" s="5">
        <f t="shared" si="52"/>
        <v>0</v>
      </c>
      <c r="N619" s="5">
        <f t="shared" si="53"/>
        <v>0</v>
      </c>
      <c r="O619" t="s">
        <v>56</v>
      </c>
      <c r="P619" t="s">
        <v>57</v>
      </c>
      <c r="Q619">
        <v>0</v>
      </c>
      <c r="R619">
        <v>0</v>
      </c>
      <c r="S619">
        <f t="shared" si="55"/>
        <v>0</v>
      </c>
    </row>
    <row r="620" spans="1:19" x14ac:dyDescent="0.2">
      <c r="A620" s="1">
        <v>45405</v>
      </c>
      <c r="B620" s="16" t="s">
        <v>70</v>
      </c>
      <c r="C620" s="16" t="s">
        <v>38</v>
      </c>
      <c r="E620" s="12">
        <v>5</v>
      </c>
      <c r="F620" s="12">
        <v>30</v>
      </c>
      <c r="G620" s="12">
        <v>10</v>
      </c>
      <c r="I620" s="7">
        <f t="shared" si="56"/>
        <v>14.999999999999947</v>
      </c>
      <c r="J620" s="11">
        <v>0.77083333333333337</v>
      </c>
      <c r="K620" s="11">
        <v>0.78125</v>
      </c>
      <c r="L620">
        <f t="shared" si="54"/>
        <v>10</v>
      </c>
      <c r="M620" s="5">
        <f t="shared" si="52"/>
        <v>45405.770833333336</v>
      </c>
      <c r="N620" s="5">
        <f t="shared" si="53"/>
        <v>45405.78125</v>
      </c>
      <c r="O620" t="s">
        <v>56</v>
      </c>
      <c r="P620" t="s">
        <v>57</v>
      </c>
      <c r="Q620">
        <v>0</v>
      </c>
      <c r="R620">
        <v>0</v>
      </c>
      <c r="S620">
        <f t="shared" si="55"/>
        <v>45405</v>
      </c>
    </row>
    <row r="621" spans="1:19" x14ac:dyDescent="0.2">
      <c r="A621" s="1">
        <v>45405</v>
      </c>
      <c r="B621" s="16" t="s">
        <v>129</v>
      </c>
      <c r="C621" s="16" t="s">
        <v>32</v>
      </c>
      <c r="E621" s="12">
        <v>3</v>
      </c>
      <c r="F621" s="12">
        <v>20</v>
      </c>
      <c r="G621" s="12">
        <v>9</v>
      </c>
      <c r="I621" s="7">
        <f t="shared" si="56"/>
        <v>9.9999999999999645</v>
      </c>
      <c r="J621" s="11">
        <v>0.73958333333333337</v>
      </c>
      <c r="K621" s="11">
        <v>0.74652777777777779</v>
      </c>
      <c r="L621">
        <f t="shared" si="54"/>
        <v>9</v>
      </c>
      <c r="M621" s="5">
        <f t="shared" si="52"/>
        <v>45405.739583333336</v>
      </c>
      <c r="N621" s="5">
        <f t="shared" si="53"/>
        <v>45405.746527777781</v>
      </c>
      <c r="O621" t="s">
        <v>56</v>
      </c>
      <c r="P621" t="s">
        <v>57</v>
      </c>
      <c r="Q621">
        <v>0</v>
      </c>
      <c r="R621">
        <v>0</v>
      </c>
      <c r="S621">
        <f t="shared" si="55"/>
        <v>45405</v>
      </c>
    </row>
    <row r="622" spans="1:19" x14ac:dyDescent="0.2">
      <c r="A622" s="1">
        <v>45405</v>
      </c>
      <c r="B622" s="16" t="s">
        <v>110</v>
      </c>
      <c r="C622" s="16" t="s">
        <v>32</v>
      </c>
      <c r="E622" s="12">
        <v>3</v>
      </c>
      <c r="F622" s="12">
        <v>20</v>
      </c>
      <c r="G622" s="12">
        <v>9</v>
      </c>
      <c r="I622" s="7">
        <f t="shared" si="56"/>
        <v>10.000000000000124</v>
      </c>
      <c r="J622" s="11">
        <v>0.76388888888888884</v>
      </c>
      <c r="K622" s="11">
        <v>0.77083333333333337</v>
      </c>
      <c r="L622">
        <f t="shared" si="54"/>
        <v>9</v>
      </c>
      <c r="M622" s="5">
        <f t="shared" si="52"/>
        <v>45405.763888888891</v>
      </c>
      <c r="N622" s="5">
        <f t="shared" si="53"/>
        <v>45405.770833333336</v>
      </c>
      <c r="O622" t="s">
        <v>56</v>
      </c>
      <c r="P622" t="s">
        <v>57</v>
      </c>
      <c r="Q622">
        <v>0</v>
      </c>
      <c r="R622">
        <v>0</v>
      </c>
      <c r="S622">
        <f t="shared" si="55"/>
        <v>45405</v>
      </c>
    </row>
    <row r="623" spans="1:19" x14ac:dyDescent="0.2">
      <c r="A623" s="1">
        <v>45405</v>
      </c>
      <c r="B623" s="17" t="s">
        <v>54</v>
      </c>
      <c r="C623" s="17" t="s">
        <v>32</v>
      </c>
      <c r="E623" s="7">
        <v>4</v>
      </c>
      <c r="F623" s="7">
        <v>30</v>
      </c>
      <c r="G623" s="7">
        <v>8</v>
      </c>
      <c r="I623" s="18">
        <f t="shared" si="56"/>
        <v>0</v>
      </c>
      <c r="J623" s="11"/>
      <c r="K623" s="11"/>
      <c r="L623">
        <f t="shared" si="54"/>
        <v>0</v>
      </c>
      <c r="M623" s="5">
        <f t="shared" si="52"/>
        <v>0</v>
      </c>
      <c r="N623" s="5">
        <f t="shared" si="53"/>
        <v>0</v>
      </c>
      <c r="O623" t="s">
        <v>56</v>
      </c>
      <c r="P623" t="s">
        <v>57</v>
      </c>
      <c r="Q623">
        <v>0</v>
      </c>
      <c r="R623">
        <v>0</v>
      </c>
      <c r="S623">
        <f t="shared" si="55"/>
        <v>0</v>
      </c>
    </row>
    <row r="624" spans="1:19" x14ac:dyDescent="0.2">
      <c r="A624" s="1">
        <v>45405</v>
      </c>
      <c r="B624" s="17" t="s">
        <v>63</v>
      </c>
      <c r="C624" s="17" t="s">
        <v>32</v>
      </c>
      <c r="E624" s="7">
        <v>2</v>
      </c>
      <c r="F624" s="7">
        <v>15</v>
      </c>
      <c r="G624" s="7">
        <v>8</v>
      </c>
      <c r="I624" s="7">
        <f t="shared" si="56"/>
        <v>9.9999999999999645</v>
      </c>
      <c r="J624" s="11">
        <v>0.56597222222222221</v>
      </c>
      <c r="K624" s="11">
        <v>0.57291666666666663</v>
      </c>
      <c r="L624">
        <f t="shared" si="54"/>
        <v>8</v>
      </c>
      <c r="M624" s="5">
        <f t="shared" si="52"/>
        <v>45405.565972222219</v>
      </c>
      <c r="N624" s="5">
        <f t="shared" si="53"/>
        <v>45405.572916666664</v>
      </c>
      <c r="O624" t="s">
        <v>56</v>
      </c>
      <c r="P624" t="s">
        <v>57</v>
      </c>
      <c r="Q624">
        <v>0</v>
      </c>
      <c r="R624">
        <v>0</v>
      </c>
      <c r="S624">
        <f t="shared" si="55"/>
        <v>45405</v>
      </c>
    </row>
    <row r="625" spans="1:19" x14ac:dyDescent="0.2">
      <c r="A625" s="1">
        <v>45405</v>
      </c>
      <c r="B625" s="16" t="s">
        <v>51</v>
      </c>
      <c r="C625" s="16" t="s">
        <v>37</v>
      </c>
      <c r="E625" s="12">
        <v>2</v>
      </c>
      <c r="F625" s="12">
        <v>15</v>
      </c>
      <c r="G625" s="12">
        <v>8</v>
      </c>
      <c r="I625" s="7">
        <f t="shared" si="56"/>
        <v>25.000000000000071</v>
      </c>
      <c r="J625" s="11">
        <v>0.78125</v>
      </c>
      <c r="K625" s="11">
        <v>0.79861111111111116</v>
      </c>
      <c r="L625">
        <f t="shared" si="54"/>
        <v>8</v>
      </c>
      <c r="M625" s="5">
        <f t="shared" si="52"/>
        <v>45405.78125</v>
      </c>
      <c r="N625" s="5">
        <f t="shared" si="53"/>
        <v>45405.798611111109</v>
      </c>
      <c r="O625" t="s">
        <v>56</v>
      </c>
      <c r="P625" t="s">
        <v>57</v>
      </c>
      <c r="Q625">
        <v>0</v>
      </c>
      <c r="R625">
        <v>0</v>
      </c>
      <c r="S625">
        <f t="shared" si="55"/>
        <v>45405</v>
      </c>
    </row>
    <row r="626" spans="1:19" x14ac:dyDescent="0.2">
      <c r="A626" s="1">
        <v>45405</v>
      </c>
      <c r="B626" s="16" t="s">
        <v>143</v>
      </c>
      <c r="C626" s="16" t="s">
        <v>136</v>
      </c>
      <c r="E626" s="12">
        <v>4</v>
      </c>
      <c r="F626" s="12">
        <v>30</v>
      </c>
      <c r="G626" s="12">
        <v>8</v>
      </c>
      <c r="I626" s="7">
        <f t="shared" si="56"/>
        <v>24.999999999999911</v>
      </c>
      <c r="J626" s="11">
        <v>0.54861111111111116</v>
      </c>
      <c r="K626" s="11">
        <v>0.56597222222222221</v>
      </c>
      <c r="L626">
        <f t="shared" si="54"/>
        <v>8</v>
      </c>
      <c r="M626" s="5">
        <f t="shared" si="52"/>
        <v>45405.548611111109</v>
      </c>
      <c r="N626" s="5">
        <f t="shared" si="53"/>
        <v>45405.565972222219</v>
      </c>
      <c r="O626" t="s">
        <v>56</v>
      </c>
      <c r="P626" t="s">
        <v>57</v>
      </c>
      <c r="Q626">
        <v>0</v>
      </c>
      <c r="R626">
        <v>0</v>
      </c>
      <c r="S626">
        <f t="shared" si="55"/>
        <v>45405</v>
      </c>
    </row>
    <row r="627" spans="1:19" x14ac:dyDescent="0.2">
      <c r="A627" s="1">
        <v>45405</v>
      </c>
      <c r="B627" s="16" t="s">
        <v>143</v>
      </c>
      <c r="C627" s="16" t="s">
        <v>141</v>
      </c>
      <c r="E627" s="12">
        <v>4</v>
      </c>
      <c r="F627" s="12">
        <v>30</v>
      </c>
      <c r="G627" s="12">
        <v>8</v>
      </c>
      <c r="I627" s="7">
        <f t="shared" si="56"/>
        <v>29.999999999999893</v>
      </c>
      <c r="J627" s="11">
        <v>0.52083333333333337</v>
      </c>
      <c r="K627" s="11">
        <v>0.54166666666666663</v>
      </c>
      <c r="L627">
        <f t="shared" si="54"/>
        <v>8</v>
      </c>
      <c r="M627" s="5">
        <f t="shared" si="52"/>
        <v>45405.520833333336</v>
      </c>
      <c r="N627" s="5">
        <f t="shared" si="53"/>
        <v>45405.541666666664</v>
      </c>
      <c r="O627" t="s">
        <v>56</v>
      </c>
      <c r="P627" t="s">
        <v>57</v>
      </c>
      <c r="Q627">
        <v>0</v>
      </c>
      <c r="R627">
        <v>0</v>
      </c>
      <c r="S627">
        <f t="shared" si="55"/>
        <v>45405</v>
      </c>
    </row>
    <row r="628" spans="1:19" x14ac:dyDescent="0.2">
      <c r="A628" s="1">
        <v>45405</v>
      </c>
      <c r="B628" s="16" t="s">
        <v>131</v>
      </c>
      <c r="C628" s="16" t="s">
        <v>32</v>
      </c>
      <c r="E628" s="12">
        <v>3</v>
      </c>
      <c r="F628" s="12">
        <v>30</v>
      </c>
      <c r="G628" s="12">
        <v>6</v>
      </c>
      <c r="I628" s="19">
        <f t="shared" si="56"/>
        <v>0</v>
      </c>
      <c r="J628" s="11"/>
      <c r="K628" s="11"/>
      <c r="L628">
        <f t="shared" si="54"/>
        <v>0</v>
      </c>
      <c r="M628" s="5">
        <f t="shared" si="52"/>
        <v>0</v>
      </c>
      <c r="N628" s="5">
        <f t="shared" si="53"/>
        <v>0</v>
      </c>
      <c r="O628" t="s">
        <v>56</v>
      </c>
      <c r="P628" t="s">
        <v>57</v>
      </c>
      <c r="Q628">
        <v>0</v>
      </c>
      <c r="R628">
        <v>0</v>
      </c>
      <c r="S628">
        <f t="shared" si="55"/>
        <v>0</v>
      </c>
    </row>
    <row r="629" spans="1:19" x14ac:dyDescent="0.2">
      <c r="A629" s="1">
        <v>45405</v>
      </c>
      <c r="B629" s="16" t="s">
        <v>97</v>
      </c>
      <c r="C629" s="16" t="s">
        <v>37</v>
      </c>
      <c r="E629" s="12">
        <v>1</v>
      </c>
      <c r="F629" s="12">
        <v>10</v>
      </c>
      <c r="G629" s="12">
        <v>6</v>
      </c>
      <c r="I629" s="7">
        <f t="shared" si="56"/>
        <v>4.9999999999999822</v>
      </c>
      <c r="J629" s="11">
        <v>0.76041666666666663</v>
      </c>
      <c r="K629" s="11">
        <v>0.76388888888888884</v>
      </c>
      <c r="L629">
        <f t="shared" si="54"/>
        <v>6</v>
      </c>
      <c r="M629" s="5">
        <f t="shared" si="52"/>
        <v>45405.760416666664</v>
      </c>
      <c r="N629" s="5">
        <f t="shared" si="53"/>
        <v>45405.763888888891</v>
      </c>
      <c r="O629" t="s">
        <v>56</v>
      </c>
      <c r="P629" t="s">
        <v>57</v>
      </c>
      <c r="Q629">
        <v>0</v>
      </c>
      <c r="R629">
        <v>0</v>
      </c>
      <c r="S629">
        <f t="shared" si="55"/>
        <v>45405</v>
      </c>
    </row>
    <row r="630" spans="1:19" x14ac:dyDescent="0.2">
      <c r="A630" s="1">
        <v>45405</v>
      </c>
      <c r="B630" s="17" t="s">
        <v>52</v>
      </c>
      <c r="C630" s="17" t="s">
        <v>32</v>
      </c>
      <c r="E630" s="7">
        <v>3</v>
      </c>
      <c r="F630" s="7">
        <v>30</v>
      </c>
      <c r="G630" s="7">
        <v>6</v>
      </c>
      <c r="I630" s="19">
        <f t="shared" si="56"/>
        <v>0</v>
      </c>
      <c r="J630" s="11"/>
      <c r="K630" s="11"/>
      <c r="L630">
        <f t="shared" si="54"/>
        <v>0</v>
      </c>
      <c r="M630" s="5">
        <f t="shared" si="52"/>
        <v>0</v>
      </c>
      <c r="N630" s="5">
        <f t="shared" si="53"/>
        <v>0</v>
      </c>
      <c r="O630" t="s">
        <v>56</v>
      </c>
      <c r="P630" t="s">
        <v>57</v>
      </c>
      <c r="Q630">
        <v>0</v>
      </c>
      <c r="R630">
        <v>0</v>
      </c>
      <c r="S630">
        <f t="shared" si="55"/>
        <v>0</v>
      </c>
    </row>
    <row r="631" spans="1:19" x14ac:dyDescent="0.2">
      <c r="A631" s="1">
        <v>45405</v>
      </c>
      <c r="B631" s="16" t="s">
        <v>142</v>
      </c>
      <c r="C631" s="16" t="s">
        <v>32</v>
      </c>
      <c r="E631" s="12">
        <v>2</v>
      </c>
      <c r="F631" s="12">
        <v>20</v>
      </c>
      <c r="G631" s="12">
        <v>6</v>
      </c>
      <c r="I631" s="7">
        <f t="shared" si="56"/>
        <v>5.0000000000001421</v>
      </c>
      <c r="J631" s="11">
        <v>0.76388888888888884</v>
      </c>
      <c r="K631" s="11">
        <v>0.76736111111111116</v>
      </c>
      <c r="L631">
        <f t="shared" si="54"/>
        <v>6</v>
      </c>
      <c r="M631" s="5">
        <f t="shared" si="52"/>
        <v>45405.763888888891</v>
      </c>
      <c r="N631" s="5">
        <f t="shared" si="53"/>
        <v>45405.767361111109</v>
      </c>
      <c r="O631" t="s">
        <v>56</v>
      </c>
      <c r="P631" t="s">
        <v>57</v>
      </c>
      <c r="Q631">
        <v>0</v>
      </c>
      <c r="R631">
        <v>0</v>
      </c>
      <c r="S631">
        <f t="shared" si="55"/>
        <v>45405</v>
      </c>
    </row>
    <row r="632" spans="1:19" x14ac:dyDescent="0.2">
      <c r="A632" s="1">
        <v>45405</v>
      </c>
      <c r="B632" s="16" t="s">
        <v>36</v>
      </c>
      <c r="C632" s="16" t="s">
        <v>37</v>
      </c>
      <c r="E632" s="12">
        <v>5</v>
      </c>
      <c r="F632" s="12">
        <v>60</v>
      </c>
      <c r="G632" s="12">
        <v>5</v>
      </c>
      <c r="I632" s="7">
        <f t="shared" si="56"/>
        <v>14.999999999999947</v>
      </c>
      <c r="J632" s="11">
        <v>0.98611111111111116</v>
      </c>
      <c r="K632" s="11">
        <v>0.99652777777777779</v>
      </c>
      <c r="L632">
        <f t="shared" si="54"/>
        <v>5</v>
      </c>
      <c r="M632" s="5">
        <f t="shared" si="52"/>
        <v>45405.986111111109</v>
      </c>
      <c r="N632" s="5">
        <f t="shared" si="53"/>
        <v>45405.996527777781</v>
      </c>
      <c r="O632" t="s">
        <v>56</v>
      </c>
      <c r="P632" t="s">
        <v>71</v>
      </c>
      <c r="Q632">
        <v>0</v>
      </c>
      <c r="R632">
        <v>0</v>
      </c>
      <c r="S632">
        <f t="shared" si="55"/>
        <v>45405</v>
      </c>
    </row>
    <row r="633" spans="1:19" x14ac:dyDescent="0.2">
      <c r="A633" s="1">
        <v>45405</v>
      </c>
      <c r="B633" s="16" t="s">
        <v>137</v>
      </c>
      <c r="C633" s="16" t="s">
        <v>136</v>
      </c>
      <c r="D633" t="s">
        <v>138</v>
      </c>
      <c r="E633" s="12">
        <v>5</v>
      </c>
      <c r="F633" s="12">
        <v>90</v>
      </c>
      <c r="G633" s="12">
        <v>5</v>
      </c>
      <c r="I633" s="7">
        <f t="shared" si="56"/>
        <v>90</v>
      </c>
      <c r="J633" s="11">
        <v>0.34375</v>
      </c>
      <c r="K633" s="11">
        <v>0.40625</v>
      </c>
      <c r="L633">
        <f t="shared" si="54"/>
        <v>5</v>
      </c>
      <c r="M633" s="5">
        <f t="shared" si="52"/>
        <v>45405.34375</v>
      </c>
      <c r="N633" s="5">
        <f t="shared" si="53"/>
        <v>45405.40625</v>
      </c>
      <c r="O633" t="s">
        <v>56</v>
      </c>
      <c r="P633" t="s">
        <v>57</v>
      </c>
      <c r="Q633">
        <v>0</v>
      </c>
      <c r="R633">
        <v>0</v>
      </c>
      <c r="S633">
        <f t="shared" si="55"/>
        <v>45405</v>
      </c>
    </row>
    <row r="634" spans="1:19" x14ac:dyDescent="0.2">
      <c r="A634" s="1">
        <v>45405</v>
      </c>
      <c r="B634" s="16" t="s">
        <v>137</v>
      </c>
      <c r="C634" s="16" t="s">
        <v>141</v>
      </c>
      <c r="D634" t="s">
        <v>138</v>
      </c>
      <c r="E634" s="12">
        <v>5</v>
      </c>
      <c r="F634" s="12">
        <v>90</v>
      </c>
      <c r="G634" s="12">
        <v>5</v>
      </c>
      <c r="I634" s="7">
        <f t="shared" si="56"/>
        <v>90</v>
      </c>
      <c r="J634" s="11">
        <v>0.42708333333333331</v>
      </c>
      <c r="K634" s="11">
        <v>0.48958333333333331</v>
      </c>
      <c r="L634">
        <f t="shared" si="54"/>
        <v>5</v>
      </c>
      <c r="M634" s="5">
        <f t="shared" si="52"/>
        <v>45405.427083333336</v>
      </c>
      <c r="N634" s="5">
        <f t="shared" si="53"/>
        <v>45405.489583333336</v>
      </c>
      <c r="O634" t="s">
        <v>56</v>
      </c>
      <c r="P634" t="s">
        <v>57</v>
      </c>
      <c r="Q634">
        <v>0</v>
      </c>
      <c r="R634">
        <v>0</v>
      </c>
      <c r="S634">
        <f t="shared" si="55"/>
        <v>45405</v>
      </c>
    </row>
    <row r="635" spans="1:19" x14ac:dyDescent="0.2">
      <c r="A635" s="1">
        <v>45405</v>
      </c>
      <c r="B635" s="12" t="s">
        <v>123</v>
      </c>
      <c r="C635" s="12" t="s">
        <v>37</v>
      </c>
      <c r="E635" s="7">
        <v>1</v>
      </c>
      <c r="F635" s="7">
        <v>15</v>
      </c>
      <c r="G635" s="7">
        <v>4</v>
      </c>
      <c r="I635" s="20">
        <f t="shared" si="56"/>
        <v>0</v>
      </c>
      <c r="J635" s="11"/>
      <c r="K635" s="11"/>
      <c r="L635">
        <f t="shared" si="54"/>
        <v>0</v>
      </c>
      <c r="M635" s="5">
        <f t="shared" si="52"/>
        <v>0</v>
      </c>
      <c r="N635" s="5">
        <f t="shared" si="53"/>
        <v>0</v>
      </c>
      <c r="O635" t="s">
        <v>56</v>
      </c>
      <c r="P635" t="s">
        <v>57</v>
      </c>
      <c r="Q635">
        <v>0</v>
      </c>
      <c r="R635">
        <v>0</v>
      </c>
      <c r="S635">
        <f t="shared" si="55"/>
        <v>0</v>
      </c>
    </row>
    <row r="636" spans="1:19" x14ac:dyDescent="0.2">
      <c r="A636" s="1">
        <v>45405</v>
      </c>
      <c r="B636" s="7" t="s">
        <v>39</v>
      </c>
      <c r="C636" s="7" t="s">
        <v>40</v>
      </c>
      <c r="E636" s="7">
        <v>2</v>
      </c>
      <c r="F636" s="7">
        <v>30</v>
      </c>
      <c r="G636" s="7">
        <v>4</v>
      </c>
      <c r="I636" s="7">
        <f t="shared" si="56"/>
        <v>0</v>
      </c>
      <c r="J636" s="11"/>
      <c r="K636" s="11"/>
      <c r="L636">
        <f t="shared" si="54"/>
        <v>0</v>
      </c>
      <c r="M636" s="5">
        <f t="shared" si="52"/>
        <v>0</v>
      </c>
      <c r="N636" s="5">
        <f t="shared" si="53"/>
        <v>0</v>
      </c>
      <c r="O636" t="s">
        <v>56</v>
      </c>
      <c r="P636" t="s">
        <v>57</v>
      </c>
      <c r="Q636">
        <v>0</v>
      </c>
      <c r="R636">
        <v>0</v>
      </c>
      <c r="S636">
        <f t="shared" si="55"/>
        <v>0</v>
      </c>
    </row>
    <row r="637" spans="1:19" x14ac:dyDescent="0.2">
      <c r="A637" s="1">
        <v>45405</v>
      </c>
      <c r="B637" s="17" t="s">
        <v>122</v>
      </c>
      <c r="C637" s="17" t="s">
        <v>37</v>
      </c>
      <c r="E637" s="7">
        <v>4</v>
      </c>
      <c r="F637" s="7">
        <v>60</v>
      </c>
      <c r="G637" s="7">
        <v>4</v>
      </c>
      <c r="I637" s="7">
        <f t="shared" si="56"/>
        <v>220.00000000000003</v>
      </c>
      <c r="J637" s="11">
        <v>0.82638888888888884</v>
      </c>
      <c r="K637" s="11">
        <v>0.97916666666666663</v>
      </c>
      <c r="L637">
        <f t="shared" si="54"/>
        <v>4</v>
      </c>
      <c r="M637" s="5">
        <f t="shared" si="52"/>
        <v>45405.826388888891</v>
      </c>
      <c r="N637" s="5">
        <f t="shared" si="53"/>
        <v>45405.979166666664</v>
      </c>
      <c r="O637" t="s">
        <v>56</v>
      </c>
      <c r="P637" t="s">
        <v>71</v>
      </c>
      <c r="Q637">
        <v>0</v>
      </c>
      <c r="R637">
        <v>0</v>
      </c>
      <c r="S637">
        <f t="shared" si="55"/>
        <v>45405</v>
      </c>
    </row>
    <row r="638" spans="1:19" x14ac:dyDescent="0.2">
      <c r="A638" s="1">
        <v>45405</v>
      </c>
      <c r="B638" s="16" t="s">
        <v>84</v>
      </c>
      <c r="C638" s="16" t="s">
        <v>32</v>
      </c>
      <c r="E638" s="12">
        <v>2</v>
      </c>
      <c r="F638" s="12">
        <v>30</v>
      </c>
      <c r="G638" s="12">
        <v>4</v>
      </c>
      <c r="I638" s="19">
        <f t="shared" si="56"/>
        <v>0</v>
      </c>
      <c r="J638" s="11"/>
      <c r="K638" s="11"/>
      <c r="L638">
        <f t="shared" si="54"/>
        <v>0</v>
      </c>
      <c r="M638" s="5">
        <f t="shared" si="52"/>
        <v>0</v>
      </c>
      <c r="N638" s="5">
        <f t="shared" si="53"/>
        <v>0</v>
      </c>
      <c r="O638" t="s">
        <v>56</v>
      </c>
      <c r="P638" t="s">
        <v>57</v>
      </c>
      <c r="Q638">
        <v>0</v>
      </c>
      <c r="R638">
        <v>0</v>
      </c>
      <c r="S638">
        <f t="shared" si="55"/>
        <v>0</v>
      </c>
    </row>
    <row r="639" spans="1:19" x14ac:dyDescent="0.2">
      <c r="A639" s="1">
        <v>45405</v>
      </c>
      <c r="B639" s="16" t="s">
        <v>133</v>
      </c>
      <c r="C639" s="16" t="s">
        <v>32</v>
      </c>
      <c r="E639" s="12">
        <v>1</v>
      </c>
      <c r="F639" s="12">
        <v>15</v>
      </c>
      <c r="G639" s="12">
        <v>4</v>
      </c>
      <c r="I639" s="7">
        <f t="shared" si="56"/>
        <v>14.999999999999947</v>
      </c>
      <c r="J639" s="11">
        <v>0.75</v>
      </c>
      <c r="K639" s="11">
        <v>0.76041666666666663</v>
      </c>
      <c r="L639">
        <f t="shared" si="54"/>
        <v>4</v>
      </c>
      <c r="M639" s="5">
        <f t="shared" si="52"/>
        <v>45405.75</v>
      </c>
      <c r="N639" s="5">
        <f t="shared" si="53"/>
        <v>45405.760416666664</v>
      </c>
      <c r="O639" t="s">
        <v>56</v>
      </c>
      <c r="P639" t="s">
        <v>57</v>
      </c>
      <c r="Q639">
        <v>0</v>
      </c>
      <c r="R639">
        <v>0</v>
      </c>
      <c r="S639">
        <f t="shared" si="55"/>
        <v>45405</v>
      </c>
    </row>
    <row r="640" spans="1:19" x14ac:dyDescent="0.2">
      <c r="A640" s="1">
        <v>45405</v>
      </c>
      <c r="B640" s="16" t="s">
        <v>134</v>
      </c>
      <c r="C640" s="16" t="s">
        <v>32</v>
      </c>
      <c r="E640" s="12">
        <v>1</v>
      </c>
      <c r="F640" s="12">
        <v>15</v>
      </c>
      <c r="G640" s="12">
        <v>4</v>
      </c>
      <c r="I640" s="7">
        <f t="shared" si="56"/>
        <v>5.0000000000000622</v>
      </c>
      <c r="J640" s="11">
        <v>0.39583333333333331</v>
      </c>
      <c r="K640" s="11">
        <v>0.39930555555555558</v>
      </c>
      <c r="L640">
        <f t="shared" si="54"/>
        <v>4</v>
      </c>
      <c r="M640" s="5">
        <f t="shared" si="52"/>
        <v>45405.395833333336</v>
      </c>
      <c r="N640" s="5">
        <f t="shared" si="53"/>
        <v>45405.399305555555</v>
      </c>
      <c r="O640" t="s">
        <v>56</v>
      </c>
      <c r="P640" t="s">
        <v>57</v>
      </c>
      <c r="Q640">
        <v>0</v>
      </c>
      <c r="R640">
        <v>0</v>
      </c>
      <c r="S640">
        <f t="shared" si="55"/>
        <v>45405</v>
      </c>
    </row>
    <row r="641" spans="1:19" x14ac:dyDescent="0.2">
      <c r="A641" s="1">
        <v>45405</v>
      </c>
      <c r="B641" s="12" t="s">
        <v>135</v>
      </c>
      <c r="C641" s="12" t="s">
        <v>32</v>
      </c>
      <c r="E641" s="12">
        <v>2</v>
      </c>
      <c r="F641" s="12">
        <v>30</v>
      </c>
      <c r="G641" s="12">
        <v>4</v>
      </c>
      <c r="I641" s="7">
        <f t="shared" si="56"/>
        <v>24.999999999999993</v>
      </c>
      <c r="J641" s="11">
        <v>0.36805555555555558</v>
      </c>
      <c r="K641" s="11">
        <v>0.38541666666666669</v>
      </c>
      <c r="L641">
        <f t="shared" si="54"/>
        <v>4</v>
      </c>
      <c r="M641" s="5">
        <f t="shared" si="52"/>
        <v>45405.368055555555</v>
      </c>
      <c r="N641" s="5">
        <f t="shared" si="53"/>
        <v>45405.385416666664</v>
      </c>
      <c r="O641" t="s">
        <v>56</v>
      </c>
      <c r="P641" t="s">
        <v>57</v>
      </c>
      <c r="Q641">
        <v>0</v>
      </c>
      <c r="R641">
        <v>0</v>
      </c>
      <c r="S641">
        <f t="shared" si="55"/>
        <v>45405</v>
      </c>
    </row>
    <row r="642" spans="1:19" x14ac:dyDescent="0.2">
      <c r="A642" s="1">
        <v>45405</v>
      </c>
      <c r="B642" s="16" t="s">
        <v>126</v>
      </c>
      <c r="C642" s="16" t="s">
        <v>32</v>
      </c>
      <c r="E642" s="12">
        <v>1</v>
      </c>
      <c r="F642" s="12">
        <v>20</v>
      </c>
      <c r="G642" s="12">
        <v>3</v>
      </c>
      <c r="I642" s="7">
        <f t="shared" si="56"/>
        <v>4.9999999999999822</v>
      </c>
      <c r="J642" s="11">
        <v>0.63194444444444442</v>
      </c>
      <c r="K642" s="11">
        <v>0.63541666666666663</v>
      </c>
      <c r="L642">
        <f t="shared" si="54"/>
        <v>3</v>
      </c>
      <c r="M642" s="5">
        <f t="shared" ref="M642:M705" si="57">IF(I642=0,0,A642+J642)</f>
        <v>45405.631944444445</v>
      </c>
      <c r="N642" s="5">
        <f t="shared" ref="N642:N705" si="58">IF(I642&gt;0,A642+K642,0)</f>
        <v>45405.635416666664</v>
      </c>
      <c r="O642" t="s">
        <v>56</v>
      </c>
      <c r="P642" t="s">
        <v>57</v>
      </c>
      <c r="Q642">
        <v>0</v>
      </c>
      <c r="R642">
        <v>0</v>
      </c>
      <c r="S642">
        <f t="shared" si="55"/>
        <v>45405</v>
      </c>
    </row>
    <row r="643" spans="1:19" x14ac:dyDescent="0.2">
      <c r="A643" s="1">
        <v>45405</v>
      </c>
      <c r="B643" s="12" t="s">
        <v>92</v>
      </c>
      <c r="C643" s="12" t="s">
        <v>32</v>
      </c>
      <c r="E643" s="12">
        <v>1</v>
      </c>
      <c r="F643" s="12">
        <v>20</v>
      </c>
      <c r="G643" s="12">
        <v>3</v>
      </c>
      <c r="I643" s="7">
        <f t="shared" si="56"/>
        <v>0</v>
      </c>
      <c r="J643" s="11"/>
      <c r="K643" s="11"/>
      <c r="L643">
        <f t="shared" si="54"/>
        <v>0</v>
      </c>
      <c r="M643" s="5">
        <f t="shared" si="57"/>
        <v>0</v>
      </c>
      <c r="N643" s="5">
        <f t="shared" si="58"/>
        <v>0</v>
      </c>
      <c r="O643" t="s">
        <v>56</v>
      </c>
      <c r="P643" t="s">
        <v>57</v>
      </c>
      <c r="Q643">
        <v>0</v>
      </c>
      <c r="R643">
        <v>0</v>
      </c>
      <c r="S643">
        <f t="shared" si="55"/>
        <v>0</v>
      </c>
    </row>
    <row r="644" spans="1:19" x14ac:dyDescent="0.2">
      <c r="A644" s="1">
        <v>45405</v>
      </c>
      <c r="B644" s="12" t="s">
        <v>67</v>
      </c>
      <c r="C644" s="12" t="s">
        <v>32</v>
      </c>
      <c r="E644" s="12">
        <v>1</v>
      </c>
      <c r="F644" s="12">
        <v>20</v>
      </c>
      <c r="G644" s="12">
        <v>3</v>
      </c>
      <c r="I644" s="7">
        <f t="shared" si="56"/>
        <v>0</v>
      </c>
      <c r="K644" s="11"/>
      <c r="L644">
        <f t="shared" si="54"/>
        <v>0</v>
      </c>
      <c r="M644" s="5">
        <f t="shared" si="57"/>
        <v>0</v>
      </c>
      <c r="N644" s="5">
        <f t="shared" si="58"/>
        <v>0</v>
      </c>
      <c r="O644" t="s">
        <v>56</v>
      </c>
      <c r="P644" t="s">
        <v>57</v>
      </c>
      <c r="Q644">
        <v>0</v>
      </c>
      <c r="R644">
        <v>0</v>
      </c>
      <c r="S644">
        <f t="shared" si="55"/>
        <v>0</v>
      </c>
    </row>
    <row r="645" spans="1:19" x14ac:dyDescent="0.2">
      <c r="A645" s="1">
        <v>45405</v>
      </c>
      <c r="B645" s="16" t="s">
        <v>89</v>
      </c>
      <c r="C645" s="16" t="s">
        <v>32</v>
      </c>
      <c r="E645" s="12">
        <v>3</v>
      </c>
      <c r="F645" s="12">
        <v>60</v>
      </c>
      <c r="G645" s="12">
        <v>3</v>
      </c>
      <c r="I645" s="7">
        <f t="shared" si="56"/>
        <v>29.999999999999893</v>
      </c>
      <c r="J645" s="11">
        <v>0.61111111111111116</v>
      </c>
      <c r="K645" s="11">
        <v>0.63194444444444442</v>
      </c>
      <c r="L645">
        <f t="shared" si="54"/>
        <v>3</v>
      </c>
      <c r="M645" s="5">
        <f t="shared" si="57"/>
        <v>45405.611111111109</v>
      </c>
      <c r="N645" s="5">
        <f t="shared" si="58"/>
        <v>45405.631944444445</v>
      </c>
      <c r="O645" t="s">
        <v>56</v>
      </c>
      <c r="P645" t="s">
        <v>57</v>
      </c>
      <c r="Q645">
        <v>0</v>
      </c>
      <c r="R645">
        <v>0</v>
      </c>
      <c r="S645">
        <f t="shared" si="55"/>
        <v>45405</v>
      </c>
    </row>
    <row r="646" spans="1:19" x14ac:dyDescent="0.2">
      <c r="A646" s="1">
        <v>45405</v>
      </c>
      <c r="B646" s="12" t="s">
        <v>68</v>
      </c>
      <c r="C646" s="12" t="s">
        <v>38</v>
      </c>
      <c r="E646" s="12">
        <v>1</v>
      </c>
      <c r="F646" s="12">
        <v>30</v>
      </c>
      <c r="G646" s="12">
        <v>2</v>
      </c>
      <c r="I646" s="7">
        <f t="shared" ref="I646:I677" si="59">IF(J646=0, 0, (K646-J646)*1440)</f>
        <v>0</v>
      </c>
      <c r="L646">
        <f t="shared" si="54"/>
        <v>0</v>
      </c>
      <c r="M646" s="5">
        <f t="shared" si="57"/>
        <v>0</v>
      </c>
      <c r="N646" s="5">
        <f t="shared" si="58"/>
        <v>0</v>
      </c>
      <c r="O646" t="s">
        <v>56</v>
      </c>
      <c r="P646" t="s">
        <v>57</v>
      </c>
      <c r="Q646">
        <v>0</v>
      </c>
      <c r="R646">
        <v>0</v>
      </c>
      <c r="S646">
        <f t="shared" si="55"/>
        <v>0</v>
      </c>
    </row>
    <row r="647" spans="1:19" x14ac:dyDescent="0.2">
      <c r="A647" s="1">
        <v>45405</v>
      </c>
      <c r="B647" s="7" t="s">
        <v>53</v>
      </c>
      <c r="C647" s="7" t="s">
        <v>38</v>
      </c>
      <c r="D647" s="15"/>
      <c r="E647" s="7">
        <v>1</v>
      </c>
      <c r="F647" s="7">
        <v>30</v>
      </c>
      <c r="G647" s="7">
        <v>2</v>
      </c>
      <c r="I647" s="7">
        <f t="shared" si="59"/>
        <v>0</v>
      </c>
      <c r="J647" s="11"/>
      <c r="K647" s="11"/>
      <c r="L647">
        <f t="shared" si="54"/>
        <v>0</v>
      </c>
      <c r="M647" s="5">
        <f t="shared" si="57"/>
        <v>0</v>
      </c>
      <c r="N647" s="5">
        <f t="shared" si="58"/>
        <v>0</v>
      </c>
      <c r="O647" t="s">
        <v>56</v>
      </c>
      <c r="P647" t="s">
        <v>57</v>
      </c>
      <c r="Q647">
        <v>0</v>
      </c>
      <c r="R647">
        <v>0</v>
      </c>
      <c r="S647">
        <f t="shared" si="55"/>
        <v>0</v>
      </c>
    </row>
    <row r="648" spans="1:19" x14ac:dyDescent="0.2">
      <c r="A648" s="1">
        <v>45405</v>
      </c>
      <c r="B648" s="12" t="s">
        <v>79</v>
      </c>
      <c r="C648" s="12" t="s">
        <v>69</v>
      </c>
      <c r="E648" s="12">
        <v>1</v>
      </c>
      <c r="F648" s="12">
        <v>30</v>
      </c>
      <c r="G648" s="12">
        <v>2</v>
      </c>
      <c r="I648" s="7">
        <f t="shared" si="59"/>
        <v>0</v>
      </c>
      <c r="J648" s="11"/>
      <c r="K648" s="11"/>
      <c r="L648">
        <f t="shared" si="54"/>
        <v>0</v>
      </c>
      <c r="M648" s="5">
        <f t="shared" si="57"/>
        <v>0</v>
      </c>
      <c r="N648" s="5">
        <f t="shared" si="58"/>
        <v>0</v>
      </c>
      <c r="O648" t="s">
        <v>56</v>
      </c>
      <c r="P648" t="s">
        <v>57</v>
      </c>
      <c r="Q648">
        <v>0</v>
      </c>
      <c r="R648">
        <v>0</v>
      </c>
      <c r="S648">
        <f t="shared" si="55"/>
        <v>0</v>
      </c>
    </row>
    <row r="649" spans="1:19" x14ac:dyDescent="0.2">
      <c r="A649" s="1">
        <v>45405</v>
      </c>
      <c r="B649" s="12" t="s">
        <v>98</v>
      </c>
      <c r="C649" s="12" t="s">
        <v>32</v>
      </c>
      <c r="E649" s="12">
        <v>1</v>
      </c>
      <c r="F649" s="12">
        <v>30</v>
      </c>
      <c r="G649" s="12">
        <v>2</v>
      </c>
      <c r="I649" s="7">
        <f t="shared" si="59"/>
        <v>0</v>
      </c>
      <c r="J649" s="11"/>
      <c r="K649" s="11"/>
      <c r="L649">
        <f t="shared" si="54"/>
        <v>0</v>
      </c>
      <c r="M649" s="5">
        <f t="shared" si="57"/>
        <v>0</v>
      </c>
      <c r="N649" s="5">
        <f t="shared" si="58"/>
        <v>0</v>
      </c>
      <c r="O649" t="s">
        <v>56</v>
      </c>
      <c r="P649" t="s">
        <v>57</v>
      </c>
      <c r="Q649">
        <v>0</v>
      </c>
      <c r="R649">
        <v>0</v>
      </c>
      <c r="S649">
        <f t="shared" si="55"/>
        <v>0</v>
      </c>
    </row>
    <row r="650" spans="1:19" x14ac:dyDescent="0.2">
      <c r="A650" s="1">
        <v>45405</v>
      </c>
      <c r="B650" s="12" t="s">
        <v>121</v>
      </c>
      <c r="C650" s="12" t="s">
        <v>114</v>
      </c>
      <c r="E650" s="12">
        <v>1</v>
      </c>
      <c r="F650" s="12">
        <v>30</v>
      </c>
      <c r="G650" s="12">
        <v>2</v>
      </c>
      <c r="I650" s="7">
        <f t="shared" si="59"/>
        <v>29.999999999999972</v>
      </c>
      <c r="J650" s="11">
        <v>0.3125</v>
      </c>
      <c r="K650" s="11">
        <v>0.33333333333333331</v>
      </c>
      <c r="L650">
        <f t="shared" si="54"/>
        <v>2</v>
      </c>
      <c r="M650" s="5">
        <f t="shared" si="57"/>
        <v>45405.3125</v>
      </c>
      <c r="N650" s="5">
        <f t="shared" si="58"/>
        <v>45405.333333333336</v>
      </c>
      <c r="O650" t="s">
        <v>56</v>
      </c>
      <c r="P650" t="s">
        <v>57</v>
      </c>
      <c r="Q650">
        <v>0</v>
      </c>
      <c r="R650">
        <v>0</v>
      </c>
      <c r="S650">
        <f t="shared" si="55"/>
        <v>45405</v>
      </c>
    </row>
    <row r="651" spans="1:19" x14ac:dyDescent="0.2">
      <c r="A651" s="1">
        <v>45405</v>
      </c>
      <c r="B651" s="12" t="s">
        <v>121</v>
      </c>
      <c r="C651" s="12" t="s">
        <v>114</v>
      </c>
      <c r="E651" s="12">
        <v>1</v>
      </c>
      <c r="F651" s="12">
        <v>30</v>
      </c>
      <c r="G651" s="12">
        <v>2</v>
      </c>
      <c r="I651" s="7">
        <f t="shared" si="59"/>
        <v>19.999999999999929</v>
      </c>
      <c r="J651" s="11">
        <v>0.49652777777777779</v>
      </c>
      <c r="K651" s="11">
        <v>0.51041666666666663</v>
      </c>
      <c r="L651">
        <f t="shared" si="54"/>
        <v>2</v>
      </c>
      <c r="M651" s="5">
        <f t="shared" si="57"/>
        <v>45405.496527777781</v>
      </c>
      <c r="N651" s="5">
        <f t="shared" si="58"/>
        <v>45405.510416666664</v>
      </c>
      <c r="O651" t="s">
        <v>56</v>
      </c>
      <c r="P651" t="s">
        <v>57</v>
      </c>
      <c r="Q651">
        <v>0</v>
      </c>
      <c r="R651">
        <v>0</v>
      </c>
      <c r="S651">
        <f t="shared" si="55"/>
        <v>45405</v>
      </c>
    </row>
    <row r="652" spans="1:19" x14ac:dyDescent="0.2">
      <c r="A652" s="1">
        <v>45405</v>
      </c>
      <c r="B652" s="12" t="s">
        <v>121</v>
      </c>
      <c r="C652" s="12" t="s">
        <v>114</v>
      </c>
      <c r="E652" s="12">
        <v>1</v>
      </c>
      <c r="F652" s="12">
        <v>30</v>
      </c>
      <c r="G652" s="12">
        <v>2</v>
      </c>
      <c r="I652" s="7">
        <f t="shared" si="59"/>
        <v>40.000000000000014</v>
      </c>
      <c r="J652" s="11">
        <v>0.57638888888888884</v>
      </c>
      <c r="K652" s="11">
        <v>0.60416666666666663</v>
      </c>
      <c r="L652">
        <f t="shared" si="54"/>
        <v>2</v>
      </c>
      <c r="M652" s="5">
        <f t="shared" si="57"/>
        <v>45405.576388888891</v>
      </c>
      <c r="N652" s="5">
        <f t="shared" si="58"/>
        <v>45405.604166666664</v>
      </c>
      <c r="O652" t="s">
        <v>56</v>
      </c>
      <c r="P652" t="s">
        <v>57</v>
      </c>
      <c r="Q652">
        <v>0</v>
      </c>
      <c r="R652">
        <v>0</v>
      </c>
      <c r="S652">
        <f t="shared" si="55"/>
        <v>45405</v>
      </c>
    </row>
    <row r="653" spans="1:19" x14ac:dyDescent="0.2">
      <c r="A653" s="1">
        <v>45405</v>
      </c>
      <c r="B653" s="12" t="s">
        <v>121</v>
      </c>
      <c r="C653" s="12" t="s">
        <v>114</v>
      </c>
      <c r="E653" s="12">
        <v>1</v>
      </c>
      <c r="F653" s="12">
        <v>30</v>
      </c>
      <c r="G653" s="12">
        <v>2</v>
      </c>
      <c r="I653" s="7">
        <f t="shared" si="59"/>
        <v>60.000000000000107</v>
      </c>
      <c r="J653" s="11">
        <v>0.63888888888888884</v>
      </c>
      <c r="K653" s="11">
        <v>0.68055555555555558</v>
      </c>
      <c r="L653">
        <f t="shared" si="54"/>
        <v>2</v>
      </c>
      <c r="M653" s="5">
        <f t="shared" si="57"/>
        <v>45405.638888888891</v>
      </c>
      <c r="N653" s="5">
        <f t="shared" si="58"/>
        <v>45405.680555555555</v>
      </c>
      <c r="O653" t="s">
        <v>56</v>
      </c>
      <c r="P653" t="s">
        <v>57</v>
      </c>
      <c r="Q653">
        <v>0</v>
      </c>
      <c r="R653">
        <v>0</v>
      </c>
      <c r="S653">
        <f t="shared" si="55"/>
        <v>45405</v>
      </c>
    </row>
    <row r="654" spans="1:19" x14ac:dyDescent="0.2">
      <c r="A654" s="1">
        <v>45405</v>
      </c>
      <c r="B654" s="12" t="s">
        <v>90</v>
      </c>
      <c r="C654" s="12" t="s">
        <v>32</v>
      </c>
      <c r="E654" s="12">
        <v>1</v>
      </c>
      <c r="F654" s="12">
        <v>30</v>
      </c>
      <c r="G654" s="12">
        <v>2</v>
      </c>
      <c r="I654" s="7">
        <f t="shared" si="59"/>
        <v>0</v>
      </c>
      <c r="J654" s="11"/>
      <c r="K654" s="11"/>
      <c r="L654">
        <f t="shared" si="54"/>
        <v>0</v>
      </c>
      <c r="M654" s="5">
        <f t="shared" si="57"/>
        <v>0</v>
      </c>
      <c r="N654" s="5">
        <f t="shared" si="58"/>
        <v>0</v>
      </c>
      <c r="O654" t="s">
        <v>56</v>
      </c>
      <c r="P654" t="s">
        <v>57</v>
      </c>
      <c r="Q654">
        <v>0</v>
      </c>
      <c r="R654">
        <v>0</v>
      </c>
      <c r="S654">
        <f t="shared" si="55"/>
        <v>0</v>
      </c>
    </row>
    <row r="655" spans="1:19" x14ac:dyDescent="0.2">
      <c r="A655" s="1">
        <v>45405</v>
      </c>
      <c r="B655" s="7" t="s">
        <v>41</v>
      </c>
      <c r="C655" s="7" t="s">
        <v>32</v>
      </c>
      <c r="E655" s="7">
        <v>1</v>
      </c>
      <c r="F655" s="7">
        <v>60</v>
      </c>
      <c r="G655" s="7">
        <v>1</v>
      </c>
      <c r="I655" s="7">
        <f t="shared" si="59"/>
        <v>0</v>
      </c>
      <c r="J655" s="11"/>
      <c r="K655" s="11"/>
      <c r="L655">
        <f t="shared" ref="L655:L711" si="60">IF(I655&gt;0, G655, 0)</f>
        <v>0</v>
      </c>
      <c r="M655" s="5">
        <f t="shared" si="57"/>
        <v>0</v>
      </c>
      <c r="N655" s="5">
        <f t="shared" si="58"/>
        <v>0</v>
      </c>
      <c r="O655" t="s">
        <v>56</v>
      </c>
      <c r="P655" t="s">
        <v>57</v>
      </c>
      <c r="Q655">
        <v>0</v>
      </c>
      <c r="R655">
        <v>0</v>
      </c>
      <c r="S655">
        <f t="shared" ref="S655:S711" si="61">IF(I655&gt;0, A655, 0)</f>
        <v>0</v>
      </c>
    </row>
    <row r="656" spans="1:19" x14ac:dyDescent="0.2">
      <c r="A656" s="1">
        <v>45405</v>
      </c>
      <c r="B656" s="12" t="s">
        <v>50</v>
      </c>
      <c r="C656" s="12" t="s">
        <v>35</v>
      </c>
      <c r="E656" s="12">
        <v>1</v>
      </c>
      <c r="F656" s="12">
        <v>10</v>
      </c>
      <c r="G656" s="12">
        <v>6</v>
      </c>
      <c r="I656" s="7">
        <f t="shared" si="59"/>
        <v>59.999999999999943</v>
      </c>
      <c r="J656" s="11">
        <v>0.83333333333333337</v>
      </c>
      <c r="K656" s="11">
        <v>0.875</v>
      </c>
      <c r="L656">
        <f t="shared" si="60"/>
        <v>6</v>
      </c>
      <c r="M656" s="5">
        <f t="shared" si="57"/>
        <v>45405.833333333336</v>
      </c>
      <c r="N656" s="5">
        <f t="shared" si="58"/>
        <v>45405.875</v>
      </c>
      <c r="O656" t="s">
        <v>56</v>
      </c>
      <c r="P656" t="s">
        <v>57</v>
      </c>
      <c r="Q656">
        <v>0</v>
      </c>
      <c r="R656">
        <v>0</v>
      </c>
      <c r="S656">
        <f t="shared" si="61"/>
        <v>45405</v>
      </c>
    </row>
    <row r="657" spans="1:33" x14ac:dyDescent="0.2">
      <c r="A657" s="1">
        <v>45405</v>
      </c>
      <c r="B657" s="12" t="s">
        <v>93</v>
      </c>
      <c r="C657" s="12" t="s">
        <v>32</v>
      </c>
      <c r="E657" s="12">
        <v>0</v>
      </c>
      <c r="F657" s="12">
        <v>20</v>
      </c>
      <c r="G657" s="12">
        <v>0</v>
      </c>
      <c r="I657" s="7">
        <f t="shared" si="59"/>
        <v>0</v>
      </c>
      <c r="J657" s="11"/>
      <c r="K657" s="11"/>
      <c r="L657">
        <f t="shared" si="60"/>
        <v>0</v>
      </c>
      <c r="M657" s="5">
        <f t="shared" si="57"/>
        <v>0</v>
      </c>
      <c r="N657" s="5">
        <f t="shared" si="58"/>
        <v>0</v>
      </c>
      <c r="O657" t="s">
        <v>56</v>
      </c>
      <c r="P657" t="s">
        <v>57</v>
      </c>
      <c r="Q657">
        <v>0</v>
      </c>
      <c r="R657">
        <v>0</v>
      </c>
      <c r="S657">
        <f t="shared" si="61"/>
        <v>0</v>
      </c>
    </row>
    <row r="658" spans="1:33" x14ac:dyDescent="0.2">
      <c r="A658" s="1">
        <v>45405</v>
      </c>
      <c r="B658" s="12" t="s">
        <v>82</v>
      </c>
      <c r="C658" s="12" t="s">
        <v>32</v>
      </c>
      <c r="E658" s="12">
        <v>0</v>
      </c>
      <c r="F658" s="12">
        <v>30</v>
      </c>
      <c r="G658" s="12">
        <v>0</v>
      </c>
      <c r="I658" s="7">
        <f t="shared" si="59"/>
        <v>0</v>
      </c>
      <c r="J658" s="11"/>
      <c r="K658" s="11"/>
      <c r="L658">
        <f t="shared" si="60"/>
        <v>0</v>
      </c>
      <c r="M658" s="5">
        <f t="shared" si="57"/>
        <v>0</v>
      </c>
      <c r="N658" s="5">
        <f t="shared" si="58"/>
        <v>0</v>
      </c>
      <c r="O658" t="s">
        <v>56</v>
      </c>
      <c r="P658" t="s">
        <v>57</v>
      </c>
      <c r="Q658">
        <v>0</v>
      </c>
      <c r="R658">
        <v>0</v>
      </c>
      <c r="S658">
        <f t="shared" si="61"/>
        <v>0</v>
      </c>
    </row>
    <row r="659" spans="1:33" x14ac:dyDescent="0.2">
      <c r="A659" s="1">
        <v>45405</v>
      </c>
      <c r="B659" s="7" t="s">
        <v>43</v>
      </c>
      <c r="C659" s="7" t="s">
        <v>34</v>
      </c>
      <c r="E659" s="7">
        <v>0</v>
      </c>
      <c r="F659" s="7">
        <v>30</v>
      </c>
      <c r="G659" s="7">
        <v>0</v>
      </c>
      <c r="I659" s="7">
        <f t="shared" si="59"/>
        <v>40.000000000000014</v>
      </c>
      <c r="J659" s="11">
        <v>0.89583333333333337</v>
      </c>
      <c r="K659" s="11">
        <v>0.92361111111111116</v>
      </c>
      <c r="L659">
        <f t="shared" si="60"/>
        <v>0</v>
      </c>
      <c r="M659" s="5">
        <f t="shared" si="57"/>
        <v>45405.895833333336</v>
      </c>
      <c r="N659" s="5">
        <f t="shared" si="58"/>
        <v>45405.923611111109</v>
      </c>
      <c r="O659" t="s">
        <v>56</v>
      </c>
      <c r="P659" t="s">
        <v>58</v>
      </c>
      <c r="Q659">
        <v>0</v>
      </c>
      <c r="R659">
        <v>0</v>
      </c>
      <c r="S659">
        <f t="shared" si="61"/>
        <v>45405</v>
      </c>
    </row>
    <row r="660" spans="1:33" x14ac:dyDescent="0.2">
      <c r="A660" s="1">
        <v>45405</v>
      </c>
      <c r="B660" s="7" t="s">
        <v>33</v>
      </c>
      <c r="C660" s="7" t="s">
        <v>34</v>
      </c>
      <c r="E660" s="7">
        <v>0</v>
      </c>
      <c r="F660" s="7">
        <v>15</v>
      </c>
      <c r="G660" s="7">
        <v>0</v>
      </c>
      <c r="I660" s="7">
        <f t="shared" si="59"/>
        <v>5.0000000000000622</v>
      </c>
      <c r="J660" s="11">
        <v>0.31944444444444442</v>
      </c>
      <c r="K660" s="11">
        <v>0.32291666666666669</v>
      </c>
      <c r="L660">
        <f t="shared" si="60"/>
        <v>0</v>
      </c>
      <c r="M660" s="5">
        <f t="shared" si="57"/>
        <v>45405.319444444445</v>
      </c>
      <c r="N660" s="5">
        <f t="shared" si="58"/>
        <v>45405.322916666664</v>
      </c>
      <c r="O660" t="s">
        <v>56</v>
      </c>
      <c r="P660" t="s">
        <v>58</v>
      </c>
      <c r="Q660">
        <v>0</v>
      </c>
      <c r="R660">
        <v>0</v>
      </c>
      <c r="S660">
        <f t="shared" si="61"/>
        <v>45405</v>
      </c>
    </row>
    <row r="661" spans="1:33" x14ac:dyDescent="0.2">
      <c r="A661" s="1">
        <v>45405</v>
      </c>
      <c r="B661" s="7" t="s">
        <v>148</v>
      </c>
      <c r="C661" s="7" t="s">
        <v>34</v>
      </c>
      <c r="E661" s="7">
        <v>0</v>
      </c>
      <c r="F661" s="7">
        <v>15</v>
      </c>
      <c r="G661" s="7">
        <v>0</v>
      </c>
      <c r="I661" s="7">
        <f t="shared" si="59"/>
        <v>14.999999999999947</v>
      </c>
      <c r="J661" s="11">
        <v>0.67361111111111116</v>
      </c>
      <c r="K661" s="11">
        <v>0.68402777777777779</v>
      </c>
      <c r="L661">
        <f t="shared" si="60"/>
        <v>0</v>
      </c>
      <c r="M661" s="5">
        <f t="shared" si="57"/>
        <v>45405.673611111109</v>
      </c>
      <c r="N661" s="5">
        <f t="shared" si="58"/>
        <v>45405.684027777781</v>
      </c>
      <c r="O661" t="s">
        <v>56</v>
      </c>
      <c r="P661" t="s">
        <v>58</v>
      </c>
      <c r="Q661">
        <v>0</v>
      </c>
      <c r="R661">
        <v>0</v>
      </c>
      <c r="S661">
        <f t="shared" si="61"/>
        <v>45405</v>
      </c>
      <c r="T661" s="1"/>
      <c r="U661" s="7"/>
      <c r="V661" s="7"/>
      <c r="X661" s="7"/>
      <c r="Y661" s="7"/>
      <c r="Z661" s="7"/>
      <c r="AB661" s="7"/>
      <c r="AC661" s="11"/>
      <c r="AD661" s="11"/>
      <c r="AF661" s="5"/>
      <c r="AG661" s="5"/>
    </row>
    <row r="662" spans="1:33" x14ac:dyDescent="0.2">
      <c r="A662" s="1">
        <v>45405</v>
      </c>
      <c r="B662" s="7" t="s">
        <v>47</v>
      </c>
      <c r="C662" s="7" t="s">
        <v>34</v>
      </c>
      <c r="E662" s="7">
        <v>0</v>
      </c>
      <c r="F662" s="7">
        <v>25</v>
      </c>
      <c r="G662" s="7">
        <v>0</v>
      </c>
      <c r="I662" s="7">
        <f t="shared" si="59"/>
        <v>4.9999999999999822</v>
      </c>
      <c r="J662" s="11">
        <v>0.50347222222222221</v>
      </c>
      <c r="K662" s="11">
        <v>0.50694444444444442</v>
      </c>
      <c r="L662">
        <f t="shared" si="60"/>
        <v>0</v>
      </c>
      <c r="M662" s="5">
        <f t="shared" si="57"/>
        <v>45405.503472222219</v>
      </c>
      <c r="N662" s="5">
        <f t="shared" si="58"/>
        <v>45405.506944444445</v>
      </c>
      <c r="O662" t="s">
        <v>56</v>
      </c>
      <c r="P662" t="s">
        <v>58</v>
      </c>
      <c r="Q662">
        <v>0</v>
      </c>
      <c r="R662">
        <v>0</v>
      </c>
      <c r="S662">
        <f t="shared" si="61"/>
        <v>45405</v>
      </c>
    </row>
    <row r="663" spans="1:33" x14ac:dyDescent="0.2">
      <c r="A663" s="1">
        <v>45406</v>
      </c>
      <c r="B663" s="17" t="s">
        <v>48</v>
      </c>
      <c r="C663" s="17" t="s">
        <v>49</v>
      </c>
      <c r="E663" s="7">
        <v>4</v>
      </c>
      <c r="F663" s="7">
        <v>10</v>
      </c>
      <c r="G663" s="7">
        <v>24</v>
      </c>
      <c r="I663" s="7">
        <f t="shared" si="59"/>
        <v>4.9999999999999822</v>
      </c>
      <c r="J663" s="11">
        <v>0.97916666666666663</v>
      </c>
      <c r="K663" s="11">
        <v>0.98263888888888884</v>
      </c>
      <c r="L663">
        <f t="shared" si="60"/>
        <v>24</v>
      </c>
      <c r="M663" s="5">
        <f t="shared" si="57"/>
        <v>45406.979166666664</v>
      </c>
      <c r="N663" s="5">
        <f t="shared" si="58"/>
        <v>45406.982638888891</v>
      </c>
      <c r="O663" t="s">
        <v>56</v>
      </c>
      <c r="P663" t="s">
        <v>57</v>
      </c>
      <c r="Q663">
        <v>0</v>
      </c>
      <c r="R663">
        <v>0</v>
      </c>
      <c r="S663">
        <f t="shared" si="61"/>
        <v>45406</v>
      </c>
    </row>
    <row r="664" spans="1:33" x14ac:dyDescent="0.2">
      <c r="A664" s="1">
        <v>45406</v>
      </c>
      <c r="B664" s="17" t="s">
        <v>46</v>
      </c>
      <c r="C664" s="17" t="s">
        <v>46</v>
      </c>
      <c r="E664" s="7">
        <v>3</v>
      </c>
      <c r="F664" s="7">
        <v>10</v>
      </c>
      <c r="G664" s="7">
        <v>18</v>
      </c>
      <c r="I664" s="7">
        <f t="shared" si="59"/>
        <v>4.9999999999999822</v>
      </c>
      <c r="J664" s="11">
        <v>0.87152777777777779</v>
      </c>
      <c r="K664" s="11">
        <v>0.875</v>
      </c>
      <c r="L664">
        <f t="shared" si="60"/>
        <v>18</v>
      </c>
      <c r="M664" s="5">
        <f t="shared" si="57"/>
        <v>45406.871527777781</v>
      </c>
      <c r="N664" s="5">
        <f t="shared" si="58"/>
        <v>45406.875</v>
      </c>
      <c r="O664" t="s">
        <v>56</v>
      </c>
      <c r="P664" t="s">
        <v>57</v>
      </c>
      <c r="Q664">
        <v>0</v>
      </c>
      <c r="R664">
        <v>0</v>
      </c>
      <c r="S664">
        <f t="shared" si="61"/>
        <v>45406</v>
      </c>
    </row>
    <row r="665" spans="1:33" x14ac:dyDescent="0.2">
      <c r="A665" s="1">
        <v>45406</v>
      </c>
      <c r="B665" s="17" t="s">
        <v>62</v>
      </c>
      <c r="C665" s="17" t="s">
        <v>32</v>
      </c>
      <c r="E665" s="7">
        <v>3</v>
      </c>
      <c r="F665" s="7">
        <v>10</v>
      </c>
      <c r="G665" s="7">
        <v>18</v>
      </c>
      <c r="I665" s="7">
        <f t="shared" si="59"/>
        <v>4.9999999999999822</v>
      </c>
      <c r="J665" s="11">
        <v>0.53472222222222221</v>
      </c>
      <c r="K665" s="11">
        <v>0.53819444444444442</v>
      </c>
      <c r="L665">
        <f t="shared" si="60"/>
        <v>18</v>
      </c>
      <c r="M665" s="5">
        <f t="shared" si="57"/>
        <v>45406.534722222219</v>
      </c>
      <c r="N665" s="5">
        <f t="shared" si="58"/>
        <v>45406.538194444445</v>
      </c>
      <c r="O665" t="s">
        <v>56</v>
      </c>
      <c r="P665" t="s">
        <v>57</v>
      </c>
      <c r="Q665">
        <v>0</v>
      </c>
      <c r="R665">
        <v>0</v>
      </c>
      <c r="S665">
        <f t="shared" si="61"/>
        <v>45406</v>
      </c>
    </row>
    <row r="666" spans="1:33" x14ac:dyDescent="0.2">
      <c r="A666" s="1">
        <v>45406</v>
      </c>
      <c r="B666" s="17" t="s">
        <v>44</v>
      </c>
      <c r="C666" s="17" t="s">
        <v>32</v>
      </c>
      <c r="E666" s="7">
        <v>4</v>
      </c>
      <c r="F666" s="7">
        <v>15</v>
      </c>
      <c r="G666" s="7">
        <v>16</v>
      </c>
      <c r="I666" s="7">
        <f t="shared" si="59"/>
        <v>4.9999999999999822</v>
      </c>
      <c r="J666" s="11">
        <v>0.50694444444444442</v>
      </c>
      <c r="K666" s="11">
        <v>0.51041666666666663</v>
      </c>
      <c r="L666">
        <f t="shared" si="60"/>
        <v>16</v>
      </c>
      <c r="M666" s="5">
        <f t="shared" si="57"/>
        <v>45406.506944444445</v>
      </c>
      <c r="N666" s="5">
        <f t="shared" si="58"/>
        <v>45406.510416666664</v>
      </c>
      <c r="O666" t="s">
        <v>56</v>
      </c>
      <c r="P666" t="s">
        <v>57</v>
      </c>
      <c r="Q666">
        <v>0</v>
      </c>
      <c r="R666">
        <v>0</v>
      </c>
      <c r="S666">
        <f t="shared" si="61"/>
        <v>45406</v>
      </c>
    </row>
    <row r="667" spans="1:33" x14ac:dyDescent="0.2">
      <c r="A667" s="1">
        <v>45406</v>
      </c>
      <c r="B667" s="17" t="s">
        <v>45</v>
      </c>
      <c r="C667" s="17" t="s">
        <v>45</v>
      </c>
      <c r="E667" s="7">
        <v>4</v>
      </c>
      <c r="F667" s="7">
        <v>15</v>
      </c>
      <c r="G667" s="7">
        <v>16</v>
      </c>
      <c r="I667" s="7">
        <f t="shared" si="59"/>
        <v>4.9999999999999973</v>
      </c>
      <c r="J667" s="11">
        <v>1.7361111111111112E-2</v>
      </c>
      <c r="K667" s="11">
        <v>2.0833333333333332E-2</v>
      </c>
      <c r="L667">
        <f t="shared" si="60"/>
        <v>16</v>
      </c>
      <c r="M667" s="5">
        <f t="shared" si="57"/>
        <v>45406.017361111109</v>
      </c>
      <c r="N667" s="5">
        <f t="shared" si="58"/>
        <v>45406.020833333336</v>
      </c>
      <c r="O667" t="s">
        <v>56</v>
      </c>
      <c r="P667" t="s">
        <v>57</v>
      </c>
      <c r="Q667">
        <v>0</v>
      </c>
      <c r="R667">
        <v>0</v>
      </c>
      <c r="S667">
        <f t="shared" si="61"/>
        <v>45406</v>
      </c>
    </row>
    <row r="668" spans="1:33" x14ac:dyDescent="0.2">
      <c r="A668" s="1">
        <v>45406</v>
      </c>
      <c r="B668" s="16" t="s">
        <v>123</v>
      </c>
      <c r="C668" s="16" t="s">
        <v>37</v>
      </c>
      <c r="E668" s="7">
        <v>4</v>
      </c>
      <c r="F668" s="7">
        <v>15</v>
      </c>
      <c r="G668" s="7">
        <v>16</v>
      </c>
      <c r="I668" s="7">
        <f t="shared" si="59"/>
        <v>0</v>
      </c>
      <c r="J668" s="11"/>
      <c r="K668" s="11"/>
      <c r="L668">
        <f t="shared" si="60"/>
        <v>0</v>
      </c>
      <c r="M668" s="5">
        <f t="shared" si="57"/>
        <v>0</v>
      </c>
      <c r="N668" s="5">
        <f t="shared" si="58"/>
        <v>0</v>
      </c>
      <c r="O668" t="s">
        <v>56</v>
      </c>
      <c r="P668" t="s">
        <v>57</v>
      </c>
      <c r="Q668">
        <v>0</v>
      </c>
      <c r="R668">
        <v>0</v>
      </c>
      <c r="S668">
        <f t="shared" si="61"/>
        <v>0</v>
      </c>
    </row>
    <row r="669" spans="1:33" x14ac:dyDescent="0.2">
      <c r="A669" s="1">
        <v>45406</v>
      </c>
      <c r="B669" s="16" t="s">
        <v>70</v>
      </c>
      <c r="C669" s="16" t="s">
        <v>38</v>
      </c>
      <c r="E669" s="12">
        <v>5</v>
      </c>
      <c r="F669" s="12">
        <v>30</v>
      </c>
      <c r="G669" s="12">
        <v>10</v>
      </c>
      <c r="I669" s="7">
        <f t="shared" si="59"/>
        <v>0</v>
      </c>
      <c r="J669" s="11"/>
      <c r="K669" s="11"/>
      <c r="L669">
        <f t="shared" si="60"/>
        <v>0</v>
      </c>
      <c r="M669" s="5">
        <f t="shared" si="57"/>
        <v>0</v>
      </c>
      <c r="N669" s="5">
        <f t="shared" si="58"/>
        <v>0</v>
      </c>
      <c r="O669" t="s">
        <v>56</v>
      </c>
      <c r="P669" t="s">
        <v>57</v>
      </c>
      <c r="Q669">
        <v>0</v>
      </c>
      <c r="R669">
        <v>0</v>
      </c>
      <c r="S669">
        <f t="shared" si="61"/>
        <v>0</v>
      </c>
    </row>
    <row r="670" spans="1:33" x14ac:dyDescent="0.2">
      <c r="A670" s="1">
        <v>45406</v>
      </c>
      <c r="B670" s="16" t="s">
        <v>122</v>
      </c>
      <c r="C670" s="16" t="s">
        <v>32</v>
      </c>
      <c r="D670" t="s">
        <v>151</v>
      </c>
      <c r="E670" s="12">
        <v>3</v>
      </c>
      <c r="F670" s="12">
        <v>20</v>
      </c>
      <c r="G670" s="12">
        <v>9</v>
      </c>
      <c r="I670" s="7">
        <f t="shared" si="59"/>
        <v>0</v>
      </c>
      <c r="J670" s="11"/>
      <c r="K670" s="11"/>
      <c r="L670">
        <f t="shared" si="60"/>
        <v>0</v>
      </c>
      <c r="M670" s="5">
        <f t="shared" si="57"/>
        <v>0</v>
      </c>
      <c r="N670" s="5">
        <f t="shared" si="58"/>
        <v>0</v>
      </c>
      <c r="O670" t="s">
        <v>56</v>
      </c>
      <c r="P670" t="s">
        <v>57</v>
      </c>
      <c r="Q670">
        <v>0</v>
      </c>
      <c r="R670">
        <v>0</v>
      </c>
      <c r="S670">
        <f t="shared" si="61"/>
        <v>0</v>
      </c>
    </row>
    <row r="671" spans="1:33" x14ac:dyDescent="0.2">
      <c r="A671" s="1">
        <v>45406</v>
      </c>
      <c r="B671" s="17" t="s">
        <v>54</v>
      </c>
      <c r="C671" s="17" t="s">
        <v>32</v>
      </c>
      <c r="E671" s="7">
        <v>4</v>
      </c>
      <c r="F671" s="7">
        <v>30</v>
      </c>
      <c r="G671" s="7">
        <v>8</v>
      </c>
      <c r="I671" s="7">
        <f t="shared" si="59"/>
        <v>30.000000000000053</v>
      </c>
      <c r="J671" s="11">
        <v>0.79166666666666663</v>
      </c>
      <c r="K671" s="11">
        <v>0.8125</v>
      </c>
      <c r="L671">
        <f t="shared" si="60"/>
        <v>8</v>
      </c>
      <c r="M671" s="5">
        <f t="shared" si="57"/>
        <v>45406.791666666664</v>
      </c>
      <c r="N671" s="5">
        <f t="shared" si="58"/>
        <v>45406.8125</v>
      </c>
      <c r="O671" t="s">
        <v>56</v>
      </c>
      <c r="P671" t="s">
        <v>57</v>
      </c>
      <c r="Q671">
        <v>0</v>
      </c>
      <c r="R671">
        <v>0</v>
      </c>
      <c r="S671">
        <f t="shared" si="61"/>
        <v>45406</v>
      </c>
    </row>
    <row r="672" spans="1:33" x14ac:dyDescent="0.2">
      <c r="A672" s="1">
        <v>45406</v>
      </c>
      <c r="B672" s="17" t="s">
        <v>63</v>
      </c>
      <c r="C672" s="17" t="s">
        <v>32</v>
      </c>
      <c r="E672" s="7">
        <v>2</v>
      </c>
      <c r="F672" s="7">
        <v>15</v>
      </c>
      <c r="G672" s="7">
        <v>8</v>
      </c>
      <c r="I672" s="7">
        <f t="shared" si="59"/>
        <v>0</v>
      </c>
      <c r="J672" s="11"/>
      <c r="K672" s="11"/>
      <c r="L672">
        <f t="shared" si="60"/>
        <v>0</v>
      </c>
      <c r="M672" s="5">
        <f t="shared" si="57"/>
        <v>0</v>
      </c>
      <c r="N672" s="5">
        <f t="shared" si="58"/>
        <v>0</v>
      </c>
      <c r="O672" t="s">
        <v>56</v>
      </c>
      <c r="P672" t="s">
        <v>57</v>
      </c>
      <c r="Q672">
        <v>0</v>
      </c>
      <c r="R672">
        <v>0</v>
      </c>
      <c r="S672">
        <f t="shared" si="61"/>
        <v>0</v>
      </c>
    </row>
    <row r="673" spans="1:19" x14ac:dyDescent="0.2">
      <c r="A673" s="1">
        <v>45406</v>
      </c>
      <c r="B673" s="16" t="s">
        <v>51</v>
      </c>
      <c r="C673" s="16" t="s">
        <v>37</v>
      </c>
      <c r="E673" s="12">
        <v>2</v>
      </c>
      <c r="F673" s="12">
        <v>15</v>
      </c>
      <c r="G673" s="12">
        <v>8</v>
      </c>
      <c r="I673" s="7">
        <f t="shared" si="59"/>
        <v>15.000000000000107</v>
      </c>
      <c r="J673" s="11">
        <v>0.85763888888888884</v>
      </c>
      <c r="K673" s="11">
        <v>0.86805555555555558</v>
      </c>
      <c r="L673">
        <f t="shared" si="60"/>
        <v>8</v>
      </c>
      <c r="M673" s="5">
        <f t="shared" si="57"/>
        <v>45406.857638888891</v>
      </c>
      <c r="N673" s="5">
        <f t="shared" si="58"/>
        <v>45406.868055555555</v>
      </c>
      <c r="O673" t="s">
        <v>56</v>
      </c>
      <c r="P673" t="s">
        <v>57</v>
      </c>
      <c r="Q673">
        <v>0</v>
      </c>
      <c r="R673">
        <v>0</v>
      </c>
      <c r="S673">
        <f t="shared" si="61"/>
        <v>45406</v>
      </c>
    </row>
    <row r="674" spans="1:19" x14ac:dyDescent="0.2">
      <c r="A674" s="1">
        <v>45406</v>
      </c>
      <c r="B674" s="16" t="s">
        <v>143</v>
      </c>
      <c r="C674" s="16" t="s">
        <v>141</v>
      </c>
      <c r="E674" s="12">
        <v>4</v>
      </c>
      <c r="F674" s="12">
        <v>30</v>
      </c>
      <c r="G674" s="12">
        <v>8</v>
      </c>
      <c r="I674" s="7">
        <f t="shared" si="59"/>
        <v>0</v>
      </c>
      <c r="J674" s="11"/>
      <c r="K674" s="11"/>
      <c r="L674">
        <f t="shared" si="60"/>
        <v>0</v>
      </c>
      <c r="M674" s="5">
        <f t="shared" si="57"/>
        <v>0</v>
      </c>
      <c r="N674" s="5">
        <f t="shared" si="58"/>
        <v>0</v>
      </c>
      <c r="O674" t="s">
        <v>56</v>
      </c>
      <c r="P674" t="s">
        <v>57</v>
      </c>
      <c r="Q674">
        <v>0</v>
      </c>
      <c r="R674">
        <v>0</v>
      </c>
      <c r="S674">
        <f t="shared" si="61"/>
        <v>0</v>
      </c>
    </row>
    <row r="675" spans="1:19" x14ac:dyDescent="0.2">
      <c r="A675" s="1">
        <v>45406</v>
      </c>
      <c r="B675" s="16" t="s">
        <v>143</v>
      </c>
      <c r="C675" s="16" t="s">
        <v>146</v>
      </c>
      <c r="E675" s="12">
        <v>4</v>
      </c>
      <c r="F675" s="12">
        <v>30</v>
      </c>
      <c r="G675" s="12">
        <v>8</v>
      </c>
      <c r="I675" s="7">
        <f t="shared" si="59"/>
        <v>0</v>
      </c>
      <c r="J675" s="11"/>
      <c r="K675" s="11"/>
      <c r="L675">
        <f t="shared" si="60"/>
        <v>0</v>
      </c>
      <c r="M675" s="5">
        <f t="shared" si="57"/>
        <v>0</v>
      </c>
      <c r="N675" s="5">
        <f t="shared" si="58"/>
        <v>0</v>
      </c>
      <c r="O675" t="s">
        <v>56</v>
      </c>
      <c r="P675" t="s">
        <v>57</v>
      </c>
      <c r="Q675">
        <v>0</v>
      </c>
      <c r="R675">
        <v>0</v>
      </c>
      <c r="S675">
        <f t="shared" si="61"/>
        <v>0</v>
      </c>
    </row>
    <row r="676" spans="1:19" x14ac:dyDescent="0.2">
      <c r="A676" s="1">
        <v>45406</v>
      </c>
      <c r="B676" s="16" t="s">
        <v>143</v>
      </c>
      <c r="C676" s="16" t="s">
        <v>145</v>
      </c>
      <c r="E676" s="12">
        <v>3</v>
      </c>
      <c r="F676" s="12">
        <v>30</v>
      </c>
      <c r="G676" s="12">
        <v>6</v>
      </c>
      <c r="I676" s="7">
        <f t="shared" si="59"/>
        <v>4.9999999999999822</v>
      </c>
      <c r="J676" s="11">
        <v>0.87847222222222221</v>
      </c>
      <c r="K676" s="11">
        <v>0.88194444444444442</v>
      </c>
      <c r="L676">
        <f t="shared" si="60"/>
        <v>6</v>
      </c>
      <c r="M676" s="5">
        <f t="shared" si="57"/>
        <v>45406.878472222219</v>
      </c>
      <c r="N676" s="5">
        <f t="shared" si="58"/>
        <v>45406.881944444445</v>
      </c>
      <c r="O676" t="s">
        <v>56</v>
      </c>
      <c r="P676" t="s">
        <v>57</v>
      </c>
      <c r="Q676">
        <v>0</v>
      </c>
      <c r="R676">
        <v>0</v>
      </c>
      <c r="S676">
        <f t="shared" si="61"/>
        <v>45406</v>
      </c>
    </row>
    <row r="677" spans="1:19" x14ac:dyDescent="0.2">
      <c r="A677" s="1">
        <v>45406</v>
      </c>
      <c r="B677" s="16" t="s">
        <v>143</v>
      </c>
      <c r="C677" s="16" t="s">
        <v>147</v>
      </c>
      <c r="E677" s="12">
        <v>3</v>
      </c>
      <c r="F677" s="12">
        <v>30</v>
      </c>
      <c r="G677" s="12">
        <v>6</v>
      </c>
      <c r="I677" s="7">
        <f t="shared" si="59"/>
        <v>4.9999999999999822</v>
      </c>
      <c r="J677" s="11">
        <v>0.54166666666666663</v>
      </c>
      <c r="K677" s="11">
        <v>0.54513888888888884</v>
      </c>
      <c r="L677">
        <f t="shared" si="60"/>
        <v>6</v>
      </c>
      <c r="M677" s="5">
        <f t="shared" si="57"/>
        <v>45406.541666666664</v>
      </c>
      <c r="N677" s="5">
        <f t="shared" si="58"/>
        <v>45406.545138888891</v>
      </c>
      <c r="O677" t="s">
        <v>56</v>
      </c>
      <c r="P677" t="s">
        <v>57</v>
      </c>
      <c r="Q677">
        <v>0</v>
      </c>
      <c r="R677">
        <v>0</v>
      </c>
      <c r="S677">
        <f t="shared" si="61"/>
        <v>45406</v>
      </c>
    </row>
    <row r="678" spans="1:19" x14ac:dyDescent="0.2">
      <c r="A678" s="1">
        <v>45406</v>
      </c>
      <c r="B678" s="17" t="s">
        <v>52</v>
      </c>
      <c r="C678" s="17" t="s">
        <v>32</v>
      </c>
      <c r="E678" s="7">
        <v>3</v>
      </c>
      <c r="F678" s="7">
        <v>30</v>
      </c>
      <c r="G678" s="7">
        <v>6</v>
      </c>
      <c r="I678" s="7">
        <f t="shared" ref="I678:I709" si="62">IF(J678=0, 0, (K678-J678)*1440)</f>
        <v>29.999999999999972</v>
      </c>
      <c r="J678" s="11">
        <v>0.4375</v>
      </c>
      <c r="K678" s="11">
        <v>0.45833333333333331</v>
      </c>
      <c r="L678">
        <f t="shared" si="60"/>
        <v>6</v>
      </c>
      <c r="M678" s="5">
        <f t="shared" si="57"/>
        <v>45406.4375</v>
      </c>
      <c r="N678" s="5">
        <f t="shared" si="58"/>
        <v>45406.458333333336</v>
      </c>
      <c r="O678" t="s">
        <v>56</v>
      </c>
      <c r="P678" t="s">
        <v>57</v>
      </c>
      <c r="Q678">
        <v>0</v>
      </c>
      <c r="R678">
        <v>0</v>
      </c>
      <c r="S678">
        <f t="shared" si="61"/>
        <v>45406</v>
      </c>
    </row>
    <row r="679" spans="1:19" x14ac:dyDescent="0.2">
      <c r="A679" s="1">
        <v>45406</v>
      </c>
      <c r="B679" s="16" t="s">
        <v>135</v>
      </c>
      <c r="C679" s="16" t="s">
        <v>32</v>
      </c>
      <c r="E679" s="12">
        <v>3</v>
      </c>
      <c r="F679" s="12">
        <v>30</v>
      </c>
      <c r="G679" s="12">
        <v>6</v>
      </c>
      <c r="I679" s="7">
        <f t="shared" si="62"/>
        <v>0</v>
      </c>
      <c r="J679" s="11"/>
      <c r="K679" s="11"/>
      <c r="L679">
        <f t="shared" si="60"/>
        <v>0</v>
      </c>
      <c r="M679" s="5">
        <f t="shared" si="57"/>
        <v>0</v>
      </c>
      <c r="N679" s="5">
        <f t="shared" si="58"/>
        <v>0</v>
      </c>
      <c r="O679" t="s">
        <v>56</v>
      </c>
      <c r="P679" t="s">
        <v>57</v>
      </c>
      <c r="Q679">
        <v>0</v>
      </c>
      <c r="R679">
        <v>0</v>
      </c>
      <c r="S679">
        <f t="shared" si="61"/>
        <v>0</v>
      </c>
    </row>
    <row r="680" spans="1:19" x14ac:dyDescent="0.2">
      <c r="A680" s="1">
        <v>45406</v>
      </c>
      <c r="B680" s="16" t="s">
        <v>150</v>
      </c>
      <c r="C680" s="16" t="s">
        <v>37</v>
      </c>
      <c r="E680" s="12">
        <v>2</v>
      </c>
      <c r="F680" s="12">
        <v>20</v>
      </c>
      <c r="G680" s="12">
        <v>6</v>
      </c>
      <c r="I680" s="7">
        <f t="shared" si="62"/>
        <v>4.9999999999999822</v>
      </c>
      <c r="J680" s="11">
        <v>0.875</v>
      </c>
      <c r="K680" s="11">
        <v>0.87847222222222221</v>
      </c>
      <c r="L680">
        <f t="shared" si="60"/>
        <v>6</v>
      </c>
      <c r="M680" s="5">
        <f t="shared" si="57"/>
        <v>45406.875</v>
      </c>
      <c r="N680" s="5">
        <f t="shared" si="58"/>
        <v>45406.878472222219</v>
      </c>
      <c r="O680" t="s">
        <v>56</v>
      </c>
      <c r="P680" t="s">
        <v>57</v>
      </c>
      <c r="Q680">
        <v>0</v>
      </c>
      <c r="R680">
        <v>0</v>
      </c>
      <c r="S680">
        <f t="shared" si="61"/>
        <v>45406</v>
      </c>
    </row>
    <row r="681" spans="1:19" x14ac:dyDescent="0.2">
      <c r="A681" s="1">
        <v>45406</v>
      </c>
      <c r="B681" s="16" t="s">
        <v>36</v>
      </c>
      <c r="C681" s="16" t="s">
        <v>37</v>
      </c>
      <c r="E681" s="12">
        <v>5</v>
      </c>
      <c r="F681" s="12">
        <v>60</v>
      </c>
      <c r="G681" s="12">
        <v>5</v>
      </c>
      <c r="I681" s="7">
        <f t="shared" si="62"/>
        <v>14.999999999999947</v>
      </c>
      <c r="J681" s="11">
        <v>0.59722222222222221</v>
      </c>
      <c r="K681" s="11">
        <v>0.60763888888888884</v>
      </c>
      <c r="L681">
        <f t="shared" si="60"/>
        <v>5</v>
      </c>
      <c r="M681" s="5">
        <f t="shared" si="57"/>
        <v>45406.597222222219</v>
      </c>
      <c r="N681" s="5">
        <f t="shared" si="58"/>
        <v>45406.607638888891</v>
      </c>
      <c r="O681" t="s">
        <v>56</v>
      </c>
      <c r="P681" t="s">
        <v>71</v>
      </c>
      <c r="Q681">
        <v>0</v>
      </c>
      <c r="R681">
        <v>0</v>
      </c>
      <c r="S681">
        <f t="shared" si="61"/>
        <v>45406</v>
      </c>
    </row>
    <row r="682" spans="1:19" x14ac:dyDescent="0.2">
      <c r="A682" s="1">
        <v>45406</v>
      </c>
      <c r="B682" s="16" t="s">
        <v>144</v>
      </c>
      <c r="C682" s="16" t="s">
        <v>136</v>
      </c>
      <c r="D682" t="s">
        <v>138</v>
      </c>
      <c r="E682" s="12">
        <v>5</v>
      </c>
      <c r="F682" s="12">
        <v>90</v>
      </c>
      <c r="G682" s="12">
        <v>5</v>
      </c>
      <c r="I682" s="7">
        <f t="shared" si="62"/>
        <v>0</v>
      </c>
      <c r="J682" s="11"/>
      <c r="K682" s="11"/>
      <c r="L682">
        <f t="shared" si="60"/>
        <v>0</v>
      </c>
      <c r="M682" s="5">
        <f t="shared" si="57"/>
        <v>0</v>
      </c>
      <c r="N682" s="5">
        <f t="shared" si="58"/>
        <v>0</v>
      </c>
      <c r="O682" t="s">
        <v>56</v>
      </c>
      <c r="P682" t="s">
        <v>57</v>
      </c>
      <c r="Q682">
        <v>0</v>
      </c>
      <c r="R682">
        <v>0</v>
      </c>
      <c r="S682">
        <f t="shared" si="61"/>
        <v>0</v>
      </c>
    </row>
    <row r="683" spans="1:19" x14ac:dyDescent="0.2">
      <c r="A683" s="1">
        <v>45406</v>
      </c>
      <c r="B683" s="16" t="s">
        <v>137</v>
      </c>
      <c r="C683" s="16" t="s">
        <v>145</v>
      </c>
      <c r="D683" t="s">
        <v>138</v>
      </c>
      <c r="E683" s="12">
        <v>5</v>
      </c>
      <c r="F683" s="12">
        <v>90</v>
      </c>
      <c r="G683" s="12">
        <v>5</v>
      </c>
      <c r="I683" s="7">
        <f t="shared" si="62"/>
        <v>10.000000000000044</v>
      </c>
      <c r="J683" s="11">
        <v>0.4236111111111111</v>
      </c>
      <c r="K683" s="11">
        <v>0.43055555555555558</v>
      </c>
      <c r="L683">
        <f t="shared" si="60"/>
        <v>5</v>
      </c>
      <c r="M683" s="5">
        <f t="shared" si="57"/>
        <v>45406.423611111109</v>
      </c>
      <c r="N683" s="5">
        <f t="shared" si="58"/>
        <v>45406.430555555555</v>
      </c>
      <c r="O683" t="s">
        <v>56</v>
      </c>
      <c r="P683" t="s">
        <v>57</v>
      </c>
      <c r="Q683">
        <v>0</v>
      </c>
      <c r="R683">
        <v>0</v>
      </c>
      <c r="S683">
        <f t="shared" si="61"/>
        <v>45406</v>
      </c>
    </row>
    <row r="684" spans="1:19" x14ac:dyDescent="0.2">
      <c r="A684" s="1">
        <v>45406</v>
      </c>
      <c r="B684" s="16" t="s">
        <v>137</v>
      </c>
      <c r="C684" s="16" t="s">
        <v>146</v>
      </c>
      <c r="D684" t="s">
        <v>138</v>
      </c>
      <c r="E684" s="12">
        <v>5</v>
      </c>
      <c r="F684" s="12">
        <v>90</v>
      </c>
      <c r="G684" s="12">
        <v>5</v>
      </c>
      <c r="I684" s="7">
        <f t="shared" si="62"/>
        <v>90</v>
      </c>
      <c r="J684" s="11">
        <v>0.51041666666666663</v>
      </c>
      <c r="K684" s="11">
        <v>0.57291666666666663</v>
      </c>
      <c r="L684">
        <f t="shared" si="60"/>
        <v>5</v>
      </c>
      <c r="M684" s="5">
        <f t="shared" si="57"/>
        <v>45406.510416666664</v>
      </c>
      <c r="N684" s="5">
        <f t="shared" si="58"/>
        <v>45406.572916666664</v>
      </c>
      <c r="O684" t="s">
        <v>56</v>
      </c>
      <c r="P684" t="s">
        <v>57</v>
      </c>
      <c r="Q684">
        <v>0</v>
      </c>
      <c r="R684">
        <v>0</v>
      </c>
      <c r="S684">
        <f t="shared" si="61"/>
        <v>45406</v>
      </c>
    </row>
    <row r="685" spans="1:19" x14ac:dyDescent="0.2">
      <c r="A685" s="1">
        <v>45406</v>
      </c>
      <c r="B685" s="16" t="s">
        <v>137</v>
      </c>
      <c r="C685" s="16" t="s">
        <v>147</v>
      </c>
      <c r="D685" t="s">
        <v>138</v>
      </c>
      <c r="E685" s="12">
        <v>5</v>
      </c>
      <c r="F685" s="12">
        <v>90</v>
      </c>
      <c r="G685" s="12">
        <v>5</v>
      </c>
      <c r="I685" s="7">
        <f t="shared" si="62"/>
        <v>0</v>
      </c>
      <c r="J685" s="11"/>
      <c r="K685" s="11"/>
      <c r="L685">
        <f t="shared" si="60"/>
        <v>0</v>
      </c>
      <c r="M685" s="5">
        <f t="shared" si="57"/>
        <v>0</v>
      </c>
      <c r="N685" s="5">
        <f t="shared" si="58"/>
        <v>0</v>
      </c>
      <c r="O685" t="s">
        <v>56</v>
      </c>
      <c r="P685" t="s">
        <v>57</v>
      </c>
      <c r="Q685">
        <v>0</v>
      </c>
      <c r="R685">
        <v>0</v>
      </c>
      <c r="S685">
        <f t="shared" si="61"/>
        <v>0</v>
      </c>
    </row>
    <row r="686" spans="1:19" x14ac:dyDescent="0.2">
      <c r="A686" s="1">
        <v>45406</v>
      </c>
      <c r="B686" s="7" t="s">
        <v>39</v>
      </c>
      <c r="C686" s="7" t="s">
        <v>40</v>
      </c>
      <c r="E686" s="7">
        <v>2</v>
      </c>
      <c r="F686" s="7">
        <v>30</v>
      </c>
      <c r="G686" s="7">
        <v>4</v>
      </c>
      <c r="I686" s="7">
        <f t="shared" si="62"/>
        <v>0</v>
      </c>
      <c r="J686" s="11"/>
      <c r="K686" s="11"/>
      <c r="L686">
        <f t="shared" si="60"/>
        <v>0</v>
      </c>
      <c r="M686" s="5">
        <f t="shared" si="57"/>
        <v>0</v>
      </c>
      <c r="N686" s="5">
        <f t="shared" si="58"/>
        <v>0</v>
      </c>
      <c r="O686" t="s">
        <v>56</v>
      </c>
      <c r="P686" t="s">
        <v>57</v>
      </c>
      <c r="Q686">
        <v>0</v>
      </c>
      <c r="R686">
        <v>0</v>
      </c>
      <c r="S686">
        <f t="shared" si="61"/>
        <v>0</v>
      </c>
    </row>
    <row r="687" spans="1:19" x14ac:dyDescent="0.2">
      <c r="A687" s="1">
        <v>45406</v>
      </c>
      <c r="B687" s="16" t="s">
        <v>152</v>
      </c>
      <c r="C687" s="16" t="s">
        <v>32</v>
      </c>
      <c r="E687" s="12">
        <v>2</v>
      </c>
      <c r="F687" s="12">
        <v>30</v>
      </c>
      <c r="G687" s="12">
        <v>4</v>
      </c>
      <c r="I687" s="7">
        <f t="shared" si="62"/>
        <v>10.000000000000124</v>
      </c>
      <c r="J687" s="11">
        <v>0.54513888888888884</v>
      </c>
      <c r="K687" s="11">
        <v>0.55208333333333337</v>
      </c>
      <c r="L687">
        <f t="shared" si="60"/>
        <v>4</v>
      </c>
      <c r="M687" s="5">
        <f t="shared" si="57"/>
        <v>45406.545138888891</v>
      </c>
      <c r="N687" s="5">
        <f t="shared" si="58"/>
        <v>45406.552083333336</v>
      </c>
      <c r="O687" t="s">
        <v>56</v>
      </c>
      <c r="P687" t="s">
        <v>57</v>
      </c>
      <c r="Q687">
        <v>0</v>
      </c>
      <c r="R687">
        <v>0</v>
      </c>
      <c r="S687">
        <f t="shared" si="61"/>
        <v>45406</v>
      </c>
    </row>
    <row r="688" spans="1:19" x14ac:dyDescent="0.2">
      <c r="A688" s="1">
        <v>45406</v>
      </c>
      <c r="B688" s="12" t="s">
        <v>129</v>
      </c>
      <c r="C688" s="12" t="s">
        <v>32</v>
      </c>
      <c r="E688" s="12">
        <v>1</v>
      </c>
      <c r="F688" s="12">
        <v>20</v>
      </c>
      <c r="G688" s="12">
        <v>3</v>
      </c>
      <c r="I688" s="7">
        <f t="shared" si="62"/>
        <v>0</v>
      </c>
      <c r="L688">
        <f t="shared" si="60"/>
        <v>0</v>
      </c>
      <c r="M688" s="5">
        <f t="shared" si="57"/>
        <v>0</v>
      </c>
      <c r="N688" s="5">
        <f t="shared" si="58"/>
        <v>0</v>
      </c>
      <c r="O688" t="s">
        <v>56</v>
      </c>
      <c r="P688" t="s">
        <v>57</v>
      </c>
      <c r="Q688">
        <v>0</v>
      </c>
      <c r="R688">
        <v>0</v>
      </c>
      <c r="S688">
        <f t="shared" si="61"/>
        <v>0</v>
      </c>
    </row>
    <row r="689" spans="1:19" x14ac:dyDescent="0.2">
      <c r="A689" s="1">
        <v>45406</v>
      </c>
      <c r="B689" s="12" t="s">
        <v>110</v>
      </c>
      <c r="C689" s="12" t="s">
        <v>32</v>
      </c>
      <c r="E689" s="12">
        <v>1</v>
      </c>
      <c r="F689" s="12">
        <v>20</v>
      </c>
      <c r="G689" s="12">
        <v>3</v>
      </c>
      <c r="I689" s="7">
        <f t="shared" si="62"/>
        <v>4.9999999999999822</v>
      </c>
      <c r="J689" s="11">
        <v>0.84027777777777779</v>
      </c>
      <c r="K689" s="11">
        <v>0.84375</v>
      </c>
      <c r="L689">
        <f t="shared" si="60"/>
        <v>3</v>
      </c>
      <c r="M689" s="5">
        <f t="shared" si="57"/>
        <v>45406.840277777781</v>
      </c>
      <c r="N689" s="5">
        <f t="shared" si="58"/>
        <v>45406.84375</v>
      </c>
      <c r="O689" t="s">
        <v>56</v>
      </c>
      <c r="P689" t="s">
        <v>57</v>
      </c>
      <c r="Q689">
        <v>0</v>
      </c>
      <c r="R689">
        <v>0</v>
      </c>
      <c r="S689">
        <f t="shared" si="61"/>
        <v>45406</v>
      </c>
    </row>
    <row r="690" spans="1:19" x14ac:dyDescent="0.2">
      <c r="A690" s="1">
        <v>45406</v>
      </c>
      <c r="B690" s="12" t="s">
        <v>92</v>
      </c>
      <c r="C690" s="12" t="s">
        <v>32</v>
      </c>
      <c r="E690" s="12">
        <v>1</v>
      </c>
      <c r="F690" s="12">
        <v>20</v>
      </c>
      <c r="G690" s="12">
        <v>3</v>
      </c>
      <c r="I690" s="7">
        <f t="shared" si="62"/>
        <v>0</v>
      </c>
      <c r="J690" s="11"/>
      <c r="K690" s="11"/>
      <c r="L690">
        <f t="shared" si="60"/>
        <v>0</v>
      </c>
      <c r="M690" s="5">
        <f t="shared" si="57"/>
        <v>0</v>
      </c>
      <c r="N690" s="5">
        <f t="shared" si="58"/>
        <v>0</v>
      </c>
      <c r="O690" t="s">
        <v>56</v>
      </c>
      <c r="P690" t="s">
        <v>57</v>
      </c>
      <c r="Q690">
        <v>0</v>
      </c>
      <c r="R690">
        <v>0</v>
      </c>
      <c r="S690">
        <f t="shared" si="61"/>
        <v>0</v>
      </c>
    </row>
    <row r="691" spans="1:19" x14ac:dyDescent="0.2">
      <c r="A691" s="1">
        <v>45406</v>
      </c>
      <c r="B691" s="12" t="s">
        <v>67</v>
      </c>
      <c r="C691" s="12" t="s">
        <v>32</v>
      </c>
      <c r="E691" s="12">
        <v>1</v>
      </c>
      <c r="F691" s="12">
        <v>20</v>
      </c>
      <c r="G691" s="12">
        <v>3</v>
      </c>
      <c r="I691" s="7">
        <f t="shared" si="62"/>
        <v>0</v>
      </c>
      <c r="K691" s="11"/>
      <c r="L691">
        <f t="shared" si="60"/>
        <v>0</v>
      </c>
      <c r="M691" s="5">
        <f t="shared" si="57"/>
        <v>0</v>
      </c>
      <c r="N691" s="5">
        <f t="shared" si="58"/>
        <v>0</v>
      </c>
      <c r="O691" t="s">
        <v>56</v>
      </c>
      <c r="P691" t="s">
        <v>57</v>
      </c>
      <c r="Q691">
        <v>0</v>
      </c>
      <c r="R691">
        <v>0</v>
      </c>
      <c r="S691">
        <f t="shared" si="61"/>
        <v>0</v>
      </c>
    </row>
    <row r="692" spans="1:19" x14ac:dyDescent="0.2">
      <c r="A692" s="1">
        <v>45406</v>
      </c>
      <c r="B692" s="12" t="s">
        <v>149</v>
      </c>
      <c r="C692" s="12" t="s">
        <v>32</v>
      </c>
      <c r="E692" s="12">
        <v>1</v>
      </c>
      <c r="F692" s="12">
        <v>20</v>
      </c>
      <c r="G692" s="12">
        <v>3</v>
      </c>
      <c r="I692" s="7">
        <f t="shared" si="62"/>
        <v>0</v>
      </c>
      <c r="J692" s="11"/>
      <c r="K692" s="11"/>
      <c r="L692">
        <f t="shared" si="60"/>
        <v>0</v>
      </c>
      <c r="M692" s="5">
        <f t="shared" si="57"/>
        <v>0</v>
      </c>
      <c r="N692" s="5">
        <f t="shared" si="58"/>
        <v>0</v>
      </c>
      <c r="O692" t="s">
        <v>56</v>
      </c>
      <c r="P692" t="s">
        <v>57</v>
      </c>
      <c r="Q692">
        <v>0</v>
      </c>
      <c r="R692">
        <v>0</v>
      </c>
      <c r="S692">
        <f t="shared" si="61"/>
        <v>0</v>
      </c>
    </row>
    <row r="693" spans="1:19" x14ac:dyDescent="0.2">
      <c r="A693" s="1">
        <v>45406</v>
      </c>
      <c r="B693" s="16" t="s">
        <v>126</v>
      </c>
      <c r="C693" s="16" t="s">
        <v>32</v>
      </c>
      <c r="E693" s="12">
        <v>1</v>
      </c>
      <c r="F693" s="12">
        <v>20</v>
      </c>
      <c r="G693" s="12">
        <v>3</v>
      </c>
      <c r="I693" s="7">
        <f t="shared" si="62"/>
        <v>0</v>
      </c>
      <c r="L693">
        <f t="shared" si="60"/>
        <v>0</v>
      </c>
      <c r="M693" s="5">
        <f t="shared" si="57"/>
        <v>0</v>
      </c>
      <c r="N693" s="5">
        <f t="shared" si="58"/>
        <v>0</v>
      </c>
      <c r="O693" t="s">
        <v>56</v>
      </c>
      <c r="P693" t="s">
        <v>57</v>
      </c>
      <c r="Q693">
        <v>0</v>
      </c>
      <c r="R693">
        <v>0</v>
      </c>
      <c r="S693">
        <f t="shared" si="61"/>
        <v>0</v>
      </c>
    </row>
    <row r="694" spans="1:19" x14ac:dyDescent="0.2">
      <c r="A694" s="1">
        <v>45406</v>
      </c>
      <c r="B694" s="12" t="s">
        <v>143</v>
      </c>
      <c r="C694" s="12" t="s">
        <v>136</v>
      </c>
      <c r="E694" s="12">
        <v>1</v>
      </c>
      <c r="F694" s="12">
        <v>30</v>
      </c>
      <c r="G694" s="12">
        <v>2</v>
      </c>
      <c r="I694" s="7">
        <f t="shared" si="62"/>
        <v>0</v>
      </c>
      <c r="J694" s="11"/>
      <c r="K694" s="11"/>
      <c r="L694">
        <f t="shared" si="60"/>
        <v>0</v>
      </c>
      <c r="M694" s="5">
        <f t="shared" si="57"/>
        <v>0</v>
      </c>
      <c r="N694" s="5">
        <f t="shared" si="58"/>
        <v>0</v>
      </c>
      <c r="O694" t="s">
        <v>56</v>
      </c>
      <c r="P694" t="s">
        <v>57</v>
      </c>
      <c r="Q694">
        <v>0</v>
      </c>
      <c r="R694">
        <v>0</v>
      </c>
      <c r="S694">
        <f t="shared" si="61"/>
        <v>0</v>
      </c>
    </row>
    <row r="695" spans="1:19" x14ac:dyDescent="0.2">
      <c r="A695" s="1">
        <v>45406</v>
      </c>
      <c r="B695" s="12" t="s">
        <v>131</v>
      </c>
      <c r="C695" s="12" t="s">
        <v>32</v>
      </c>
      <c r="E695" s="12">
        <v>1</v>
      </c>
      <c r="F695" s="12">
        <v>30</v>
      </c>
      <c r="G695" s="12">
        <v>2</v>
      </c>
      <c r="I695" s="7">
        <f t="shared" si="62"/>
        <v>0</v>
      </c>
      <c r="J695" s="11"/>
      <c r="K695" s="11"/>
      <c r="L695">
        <f t="shared" si="60"/>
        <v>0</v>
      </c>
      <c r="M695" s="5">
        <f t="shared" si="57"/>
        <v>0</v>
      </c>
      <c r="N695" s="5">
        <f t="shared" si="58"/>
        <v>0</v>
      </c>
      <c r="O695" t="s">
        <v>56</v>
      </c>
      <c r="P695" t="s">
        <v>57</v>
      </c>
      <c r="Q695">
        <v>0</v>
      </c>
      <c r="R695">
        <v>0</v>
      </c>
      <c r="S695">
        <f t="shared" si="61"/>
        <v>0</v>
      </c>
    </row>
    <row r="696" spans="1:19" x14ac:dyDescent="0.2">
      <c r="A696" s="1">
        <v>45406</v>
      </c>
      <c r="B696" s="12" t="s">
        <v>84</v>
      </c>
      <c r="C696" s="12" t="s">
        <v>32</v>
      </c>
      <c r="E696" s="12">
        <v>1</v>
      </c>
      <c r="F696" s="12">
        <v>30</v>
      </c>
      <c r="G696" s="12">
        <v>2</v>
      </c>
      <c r="I696" s="7">
        <f t="shared" si="62"/>
        <v>0</v>
      </c>
      <c r="J696" s="11"/>
      <c r="K696" s="11"/>
      <c r="L696">
        <f t="shared" si="60"/>
        <v>0</v>
      </c>
      <c r="M696" s="5">
        <f t="shared" si="57"/>
        <v>0</v>
      </c>
      <c r="N696" s="5">
        <f t="shared" si="58"/>
        <v>0</v>
      </c>
      <c r="O696" t="s">
        <v>56</v>
      </c>
      <c r="P696" t="s">
        <v>57</v>
      </c>
      <c r="Q696">
        <v>0</v>
      </c>
      <c r="R696">
        <v>0</v>
      </c>
      <c r="S696">
        <f t="shared" si="61"/>
        <v>0</v>
      </c>
    </row>
    <row r="697" spans="1:19" x14ac:dyDescent="0.2">
      <c r="A697" s="1">
        <v>45406</v>
      </c>
      <c r="B697" s="12" t="s">
        <v>68</v>
      </c>
      <c r="C697" s="12" t="s">
        <v>38</v>
      </c>
      <c r="E697" s="12">
        <v>1</v>
      </c>
      <c r="F697" s="12">
        <v>30</v>
      </c>
      <c r="G697" s="12">
        <v>2</v>
      </c>
      <c r="I697" s="7">
        <f t="shared" si="62"/>
        <v>0</v>
      </c>
      <c r="L697">
        <f t="shared" si="60"/>
        <v>0</v>
      </c>
      <c r="M697" s="5">
        <f t="shared" si="57"/>
        <v>0</v>
      </c>
      <c r="N697" s="5">
        <f t="shared" si="58"/>
        <v>0</v>
      </c>
      <c r="O697" t="s">
        <v>56</v>
      </c>
      <c r="P697" t="s">
        <v>57</v>
      </c>
      <c r="Q697">
        <v>0</v>
      </c>
      <c r="R697">
        <v>0</v>
      </c>
      <c r="S697">
        <f t="shared" si="61"/>
        <v>0</v>
      </c>
    </row>
    <row r="698" spans="1:19" x14ac:dyDescent="0.2">
      <c r="A698" s="1">
        <v>45406</v>
      </c>
      <c r="B698" s="7" t="s">
        <v>53</v>
      </c>
      <c r="C698" s="7" t="s">
        <v>38</v>
      </c>
      <c r="D698" s="15"/>
      <c r="E698" s="7">
        <v>1</v>
      </c>
      <c r="F698" s="7">
        <v>30</v>
      </c>
      <c r="G698" s="7">
        <v>2</v>
      </c>
      <c r="I698" s="7">
        <f t="shared" si="62"/>
        <v>0</v>
      </c>
      <c r="J698" s="11"/>
      <c r="K698" s="11"/>
      <c r="L698">
        <f t="shared" si="60"/>
        <v>0</v>
      </c>
      <c r="M698" s="5">
        <f t="shared" si="57"/>
        <v>0</v>
      </c>
      <c r="N698" s="5">
        <f t="shared" si="58"/>
        <v>0</v>
      </c>
      <c r="O698" t="s">
        <v>56</v>
      </c>
      <c r="P698" t="s">
        <v>57</v>
      </c>
      <c r="Q698">
        <v>0</v>
      </c>
      <c r="R698">
        <v>0</v>
      </c>
      <c r="S698">
        <f t="shared" si="61"/>
        <v>0</v>
      </c>
    </row>
    <row r="699" spans="1:19" x14ac:dyDescent="0.2">
      <c r="A699" s="1">
        <v>45406</v>
      </c>
      <c r="B699" s="12" t="s">
        <v>79</v>
      </c>
      <c r="C699" s="12" t="s">
        <v>69</v>
      </c>
      <c r="E699" s="12">
        <v>1</v>
      </c>
      <c r="F699" s="12">
        <v>30</v>
      </c>
      <c r="G699" s="12">
        <v>2</v>
      </c>
      <c r="I699" s="7">
        <f t="shared" si="62"/>
        <v>0</v>
      </c>
      <c r="J699" s="11"/>
      <c r="K699" s="11"/>
      <c r="L699">
        <f t="shared" si="60"/>
        <v>0</v>
      </c>
      <c r="M699" s="5">
        <f t="shared" si="57"/>
        <v>0</v>
      </c>
      <c r="N699" s="5">
        <f t="shared" si="58"/>
        <v>0</v>
      </c>
      <c r="O699" t="s">
        <v>56</v>
      </c>
      <c r="P699" t="s">
        <v>57</v>
      </c>
      <c r="Q699">
        <v>0</v>
      </c>
      <c r="R699">
        <v>0</v>
      </c>
      <c r="S699">
        <f t="shared" si="61"/>
        <v>0</v>
      </c>
    </row>
    <row r="700" spans="1:19" x14ac:dyDescent="0.2">
      <c r="A700" s="1">
        <v>45406</v>
      </c>
      <c r="B700" s="12" t="s">
        <v>98</v>
      </c>
      <c r="C700" s="12" t="s">
        <v>32</v>
      </c>
      <c r="E700" s="12">
        <v>1</v>
      </c>
      <c r="F700" s="12">
        <v>30</v>
      </c>
      <c r="G700" s="12">
        <v>2</v>
      </c>
      <c r="I700" s="7">
        <f t="shared" si="62"/>
        <v>0</v>
      </c>
      <c r="J700" s="11"/>
      <c r="K700" s="11"/>
      <c r="L700">
        <f t="shared" si="60"/>
        <v>0</v>
      </c>
      <c r="M700" s="5">
        <f t="shared" si="57"/>
        <v>0</v>
      </c>
      <c r="N700" s="5">
        <f t="shared" si="58"/>
        <v>0</v>
      </c>
      <c r="O700" t="s">
        <v>56</v>
      </c>
      <c r="P700" t="s">
        <v>57</v>
      </c>
      <c r="Q700">
        <v>0</v>
      </c>
      <c r="R700">
        <v>0</v>
      </c>
      <c r="S700">
        <f t="shared" si="61"/>
        <v>0</v>
      </c>
    </row>
    <row r="701" spans="1:19" x14ac:dyDescent="0.2">
      <c r="A701" s="1">
        <v>45406</v>
      </c>
      <c r="B701" s="12" t="s">
        <v>154</v>
      </c>
      <c r="C701" s="12" t="s">
        <v>105</v>
      </c>
      <c r="E701" s="12">
        <v>1</v>
      </c>
      <c r="F701" s="12">
        <v>30</v>
      </c>
      <c r="G701" s="12">
        <v>2</v>
      </c>
      <c r="I701" s="7">
        <f t="shared" si="62"/>
        <v>64.999999999999929</v>
      </c>
      <c r="J701" s="11">
        <v>0.84375</v>
      </c>
      <c r="K701" s="11">
        <v>0.88888888888888884</v>
      </c>
      <c r="L701">
        <f t="shared" si="60"/>
        <v>2</v>
      </c>
      <c r="M701" s="5">
        <f t="shared" si="57"/>
        <v>45406.84375</v>
      </c>
      <c r="N701" s="5">
        <f t="shared" si="58"/>
        <v>45406.888888888891</v>
      </c>
      <c r="O701" t="s">
        <v>56</v>
      </c>
      <c r="P701" t="s">
        <v>57</v>
      </c>
      <c r="Q701">
        <v>0</v>
      </c>
      <c r="R701">
        <v>0</v>
      </c>
      <c r="S701">
        <f t="shared" si="61"/>
        <v>45406</v>
      </c>
    </row>
    <row r="702" spans="1:19" x14ac:dyDescent="0.2">
      <c r="A702" s="1">
        <v>45406</v>
      </c>
      <c r="B702" s="12" t="s">
        <v>154</v>
      </c>
      <c r="C702" s="12" t="s">
        <v>105</v>
      </c>
      <c r="E702" s="12">
        <v>1</v>
      </c>
      <c r="F702" s="12">
        <v>30</v>
      </c>
      <c r="G702" s="12">
        <v>2</v>
      </c>
      <c r="I702" s="7">
        <f t="shared" si="62"/>
        <v>49.999999999999986</v>
      </c>
      <c r="J702" s="11">
        <v>0.9375</v>
      </c>
      <c r="K702" s="11">
        <v>0.97222222222222221</v>
      </c>
      <c r="L702">
        <f t="shared" si="60"/>
        <v>2</v>
      </c>
      <c r="M702" s="5">
        <f t="shared" si="57"/>
        <v>45406.9375</v>
      </c>
      <c r="N702" s="5">
        <f t="shared" si="58"/>
        <v>45406.972222222219</v>
      </c>
      <c r="O702" t="s">
        <v>56</v>
      </c>
      <c r="P702" t="s">
        <v>57</v>
      </c>
      <c r="Q702">
        <v>0</v>
      </c>
      <c r="R702">
        <v>0</v>
      </c>
      <c r="S702">
        <f t="shared" si="61"/>
        <v>45406</v>
      </c>
    </row>
    <row r="703" spans="1:19" x14ac:dyDescent="0.2">
      <c r="A703" s="1">
        <v>45406</v>
      </c>
      <c r="B703" s="12" t="s">
        <v>90</v>
      </c>
      <c r="C703" s="12" t="s">
        <v>32</v>
      </c>
      <c r="E703" s="12">
        <v>1</v>
      </c>
      <c r="F703" s="12">
        <v>30</v>
      </c>
      <c r="G703" s="12">
        <v>2</v>
      </c>
      <c r="I703" s="7">
        <f t="shared" si="62"/>
        <v>0</v>
      </c>
      <c r="J703" s="11"/>
      <c r="K703" s="11"/>
      <c r="L703">
        <f t="shared" si="60"/>
        <v>0</v>
      </c>
      <c r="M703" s="5">
        <f t="shared" si="57"/>
        <v>0</v>
      </c>
      <c r="N703" s="5">
        <f t="shared" si="58"/>
        <v>0</v>
      </c>
      <c r="O703" t="s">
        <v>56</v>
      </c>
      <c r="P703" t="s">
        <v>57</v>
      </c>
      <c r="Q703">
        <v>0</v>
      </c>
      <c r="R703">
        <v>0</v>
      </c>
      <c r="S703">
        <f t="shared" si="61"/>
        <v>0</v>
      </c>
    </row>
    <row r="704" spans="1:19" x14ac:dyDescent="0.2">
      <c r="A704" s="1">
        <v>45406</v>
      </c>
      <c r="B704" s="7" t="s">
        <v>41</v>
      </c>
      <c r="C704" s="7" t="s">
        <v>32</v>
      </c>
      <c r="E704" s="7">
        <v>1</v>
      </c>
      <c r="F704" s="7">
        <v>60</v>
      </c>
      <c r="G704" s="7">
        <v>1</v>
      </c>
      <c r="I704" s="7">
        <f t="shared" si="62"/>
        <v>0</v>
      </c>
      <c r="J704" s="11"/>
      <c r="K704" s="11"/>
      <c r="L704">
        <f t="shared" si="60"/>
        <v>0</v>
      </c>
      <c r="M704" s="5">
        <f t="shared" si="57"/>
        <v>0</v>
      </c>
      <c r="N704" s="5">
        <f t="shared" si="58"/>
        <v>0</v>
      </c>
      <c r="O704" t="s">
        <v>56</v>
      </c>
      <c r="P704" t="s">
        <v>57</v>
      </c>
      <c r="Q704">
        <v>0</v>
      </c>
      <c r="R704">
        <v>0</v>
      </c>
      <c r="S704">
        <f t="shared" si="61"/>
        <v>0</v>
      </c>
    </row>
    <row r="705" spans="1:19" x14ac:dyDescent="0.2">
      <c r="A705" s="1">
        <v>45406</v>
      </c>
      <c r="B705" s="12" t="s">
        <v>153</v>
      </c>
      <c r="C705" s="12" t="s">
        <v>42</v>
      </c>
      <c r="E705" s="12">
        <v>1</v>
      </c>
      <c r="F705" s="12">
        <v>60</v>
      </c>
      <c r="G705" s="12">
        <v>1</v>
      </c>
      <c r="I705" s="7">
        <f t="shared" si="62"/>
        <v>70.000000000000071</v>
      </c>
      <c r="J705" s="11">
        <v>0.8125</v>
      </c>
      <c r="K705" s="11">
        <v>0.86111111111111116</v>
      </c>
      <c r="L705">
        <f t="shared" si="60"/>
        <v>1</v>
      </c>
      <c r="M705" s="5">
        <f t="shared" si="57"/>
        <v>45406.8125</v>
      </c>
      <c r="N705" s="5">
        <f t="shared" si="58"/>
        <v>45406.861111111109</v>
      </c>
      <c r="O705" t="s">
        <v>56</v>
      </c>
      <c r="P705" t="s">
        <v>57</v>
      </c>
      <c r="Q705">
        <v>0</v>
      </c>
      <c r="R705">
        <v>0</v>
      </c>
      <c r="S705">
        <f t="shared" si="61"/>
        <v>45406</v>
      </c>
    </row>
    <row r="706" spans="1:19" x14ac:dyDescent="0.2">
      <c r="A706" s="1">
        <v>45406</v>
      </c>
      <c r="B706" s="12" t="s">
        <v>50</v>
      </c>
      <c r="C706" s="12" t="s">
        <v>35</v>
      </c>
      <c r="E706" s="12">
        <v>0</v>
      </c>
      <c r="F706" s="12">
        <v>10</v>
      </c>
      <c r="G706" s="12">
        <v>0</v>
      </c>
      <c r="I706" s="7">
        <f t="shared" si="62"/>
        <v>0</v>
      </c>
      <c r="J706" s="11"/>
      <c r="K706" s="11"/>
      <c r="L706">
        <f t="shared" si="60"/>
        <v>0</v>
      </c>
      <c r="M706" s="5">
        <f t="shared" ref="M706:M711" si="63">IF(I706=0,0,A706+J706)</f>
        <v>0</v>
      </c>
      <c r="N706" s="5">
        <f t="shared" ref="N706:N711" si="64">IF(I706&gt;0,A706+K706,0)</f>
        <v>0</v>
      </c>
      <c r="O706" t="s">
        <v>56</v>
      </c>
      <c r="P706" t="s">
        <v>57</v>
      </c>
      <c r="Q706">
        <v>0</v>
      </c>
      <c r="R706">
        <v>0</v>
      </c>
      <c r="S706">
        <f t="shared" si="61"/>
        <v>0</v>
      </c>
    </row>
    <row r="707" spans="1:19" x14ac:dyDescent="0.2">
      <c r="A707" s="1">
        <v>45406</v>
      </c>
      <c r="B707" s="12" t="s">
        <v>93</v>
      </c>
      <c r="C707" s="12" t="s">
        <v>32</v>
      </c>
      <c r="E707" s="12">
        <v>0</v>
      </c>
      <c r="F707" s="12">
        <v>20</v>
      </c>
      <c r="G707" s="12">
        <v>0</v>
      </c>
      <c r="I707" s="7">
        <f t="shared" si="62"/>
        <v>0</v>
      </c>
      <c r="J707" s="11"/>
      <c r="K707" s="11"/>
      <c r="L707">
        <f t="shared" si="60"/>
        <v>0</v>
      </c>
      <c r="M707" s="5">
        <f t="shared" si="63"/>
        <v>0</v>
      </c>
      <c r="N707" s="5">
        <f t="shared" si="64"/>
        <v>0</v>
      </c>
      <c r="O707" t="s">
        <v>56</v>
      </c>
      <c r="P707" t="s">
        <v>57</v>
      </c>
      <c r="Q707">
        <v>0</v>
      </c>
      <c r="R707">
        <v>0</v>
      </c>
      <c r="S707">
        <f t="shared" si="61"/>
        <v>0</v>
      </c>
    </row>
    <row r="708" spans="1:19" x14ac:dyDescent="0.2">
      <c r="A708" s="1">
        <v>45406</v>
      </c>
      <c r="B708" s="12" t="s">
        <v>82</v>
      </c>
      <c r="C708" s="12" t="s">
        <v>32</v>
      </c>
      <c r="E708" s="12">
        <v>0</v>
      </c>
      <c r="F708" s="12">
        <v>30</v>
      </c>
      <c r="G708" s="12">
        <v>0</v>
      </c>
      <c r="I708" s="7">
        <f t="shared" si="62"/>
        <v>0</v>
      </c>
      <c r="J708" s="11"/>
      <c r="K708" s="11"/>
      <c r="L708">
        <f t="shared" si="60"/>
        <v>0</v>
      </c>
      <c r="M708" s="5">
        <f t="shared" si="63"/>
        <v>0</v>
      </c>
      <c r="N708" s="5">
        <f t="shared" si="64"/>
        <v>0</v>
      </c>
      <c r="O708" t="s">
        <v>56</v>
      </c>
      <c r="P708" t="s">
        <v>57</v>
      </c>
      <c r="Q708">
        <v>0</v>
      </c>
      <c r="R708">
        <v>0</v>
      </c>
      <c r="S708">
        <f t="shared" si="61"/>
        <v>0</v>
      </c>
    </row>
    <row r="709" spans="1:19" x14ac:dyDescent="0.2">
      <c r="A709" s="1">
        <v>45406</v>
      </c>
      <c r="B709" s="7" t="s">
        <v>43</v>
      </c>
      <c r="C709" s="7" t="s">
        <v>34</v>
      </c>
      <c r="E709" s="7">
        <v>0</v>
      </c>
      <c r="F709" s="7">
        <v>30</v>
      </c>
      <c r="G709" s="7">
        <v>0</v>
      </c>
      <c r="I709" s="7">
        <f t="shared" si="62"/>
        <v>10.000000000000124</v>
      </c>
      <c r="J709" s="11">
        <v>0.82638888888888884</v>
      </c>
      <c r="K709" s="11">
        <v>0.83333333333333337</v>
      </c>
      <c r="L709">
        <f t="shared" si="60"/>
        <v>0</v>
      </c>
      <c r="M709" s="5">
        <f t="shared" si="63"/>
        <v>45406.826388888891</v>
      </c>
      <c r="N709" s="5">
        <f t="shared" si="64"/>
        <v>45406.833333333336</v>
      </c>
      <c r="O709" t="s">
        <v>56</v>
      </c>
      <c r="P709" t="s">
        <v>58</v>
      </c>
      <c r="Q709">
        <v>0</v>
      </c>
      <c r="R709">
        <v>0</v>
      </c>
      <c r="S709">
        <f t="shared" si="61"/>
        <v>45406</v>
      </c>
    </row>
    <row r="710" spans="1:19" x14ac:dyDescent="0.2">
      <c r="A710" s="1">
        <v>45406</v>
      </c>
      <c r="B710" s="7" t="s">
        <v>33</v>
      </c>
      <c r="C710" s="7" t="s">
        <v>34</v>
      </c>
      <c r="E710" s="7">
        <v>0</v>
      </c>
      <c r="F710" s="7">
        <v>15</v>
      </c>
      <c r="G710" s="7">
        <v>0</v>
      </c>
      <c r="I710" s="7">
        <f t="shared" ref="I710:I711" si="65">IF(J710=0, 0, (K710-J710)*1440)</f>
        <v>10.000000000000044</v>
      </c>
      <c r="J710" s="11">
        <v>0.33333333333333331</v>
      </c>
      <c r="K710" s="11">
        <v>0.34027777777777779</v>
      </c>
      <c r="L710">
        <f t="shared" si="60"/>
        <v>0</v>
      </c>
      <c r="M710" s="5">
        <f t="shared" si="63"/>
        <v>45406.333333333336</v>
      </c>
      <c r="N710" s="5">
        <f t="shared" si="64"/>
        <v>45406.340277777781</v>
      </c>
      <c r="O710" t="s">
        <v>56</v>
      </c>
      <c r="P710" t="s">
        <v>58</v>
      </c>
      <c r="Q710">
        <v>0</v>
      </c>
      <c r="R710">
        <v>0</v>
      </c>
      <c r="S710">
        <f t="shared" si="61"/>
        <v>45406</v>
      </c>
    </row>
    <row r="711" spans="1:19" x14ac:dyDescent="0.2">
      <c r="A711" s="1">
        <v>45406</v>
      </c>
      <c r="B711" s="7" t="s">
        <v>47</v>
      </c>
      <c r="C711" s="7" t="s">
        <v>34</v>
      </c>
      <c r="E711" s="7">
        <v>0</v>
      </c>
      <c r="F711" s="7">
        <v>25</v>
      </c>
      <c r="G711" s="7">
        <v>0</v>
      </c>
      <c r="I711" s="7">
        <f t="shared" si="65"/>
        <v>9.9999999999999645</v>
      </c>
      <c r="J711" s="11">
        <v>0.58680555555555558</v>
      </c>
      <c r="K711" s="11">
        <v>0.59375</v>
      </c>
      <c r="L711">
        <f t="shared" si="60"/>
        <v>0</v>
      </c>
      <c r="M711" s="5">
        <f t="shared" si="63"/>
        <v>45406.586805555555</v>
      </c>
      <c r="N711" s="5">
        <f t="shared" si="64"/>
        <v>45406.59375</v>
      </c>
      <c r="O711" t="s">
        <v>56</v>
      </c>
      <c r="P711" t="s">
        <v>58</v>
      </c>
      <c r="Q711">
        <v>0</v>
      </c>
      <c r="R711">
        <v>0</v>
      </c>
      <c r="S711">
        <f t="shared" si="61"/>
        <v>45406</v>
      </c>
    </row>
    <row r="712" spans="1:19" x14ac:dyDescent="0.2">
      <c r="A712" s="1">
        <v>45407</v>
      </c>
      <c r="B712" s="17" t="s">
        <v>48</v>
      </c>
      <c r="C712" s="17" t="s">
        <v>49</v>
      </c>
      <c r="E712" s="7">
        <v>4</v>
      </c>
      <c r="F712" s="7">
        <v>10</v>
      </c>
      <c r="G712" s="7">
        <v>24</v>
      </c>
      <c r="I712" s="7">
        <f t="shared" ref="I712:I743" si="66">IF(J712=0, 0, (K712-J712)*1440)</f>
        <v>0</v>
      </c>
      <c r="J712" s="11"/>
      <c r="K712" s="11"/>
      <c r="L712">
        <f t="shared" ref="L712:L743" si="67">IF(I712&gt;0, G712, 0)</f>
        <v>0</v>
      </c>
      <c r="M712" s="5">
        <f t="shared" ref="M712:M743" si="68">IF(I712=0,0,A712+J712)</f>
        <v>0</v>
      </c>
      <c r="N712" s="5">
        <f t="shared" ref="N712:N743" si="69">IF(I712&gt;0,A712+K712,0)</f>
        <v>0</v>
      </c>
      <c r="O712" t="s">
        <v>56</v>
      </c>
      <c r="P712" t="s">
        <v>57</v>
      </c>
      <c r="Q712">
        <v>0</v>
      </c>
      <c r="R712">
        <v>0</v>
      </c>
      <c r="S712">
        <f t="shared" ref="S712:S743" si="70">IF(I712&gt;0, A712, 0)</f>
        <v>0</v>
      </c>
    </row>
    <row r="713" spans="1:19" x14ac:dyDescent="0.2">
      <c r="A713" s="1">
        <v>45407</v>
      </c>
      <c r="B713" s="17" t="s">
        <v>46</v>
      </c>
      <c r="C713" s="17" t="s">
        <v>46</v>
      </c>
      <c r="E713" s="7">
        <v>3</v>
      </c>
      <c r="F713" s="7">
        <v>10</v>
      </c>
      <c r="G713" s="7">
        <v>18</v>
      </c>
      <c r="I713" s="7">
        <f t="shared" si="66"/>
        <v>9.9999999999999645</v>
      </c>
      <c r="J713" s="11">
        <v>0.44791666666666669</v>
      </c>
      <c r="K713" s="11">
        <v>0.4548611111111111</v>
      </c>
      <c r="L713">
        <f t="shared" si="67"/>
        <v>18</v>
      </c>
      <c r="M713" s="5">
        <f t="shared" si="68"/>
        <v>45407.447916666664</v>
      </c>
      <c r="N713" s="5">
        <f t="shared" si="69"/>
        <v>45407.454861111109</v>
      </c>
      <c r="O713" t="s">
        <v>56</v>
      </c>
      <c r="P713" t="s">
        <v>57</v>
      </c>
      <c r="Q713">
        <v>0</v>
      </c>
      <c r="R713">
        <v>0</v>
      </c>
      <c r="S713">
        <f t="shared" si="70"/>
        <v>45407</v>
      </c>
    </row>
    <row r="714" spans="1:19" x14ac:dyDescent="0.2">
      <c r="A714" s="1">
        <v>45407</v>
      </c>
      <c r="B714" s="17" t="s">
        <v>46</v>
      </c>
      <c r="C714" s="17" t="s">
        <v>46</v>
      </c>
      <c r="E714" s="7">
        <v>3</v>
      </c>
      <c r="F714" s="7">
        <v>10</v>
      </c>
      <c r="G714" s="7">
        <v>18</v>
      </c>
      <c r="I714" s="7">
        <f t="shared" si="66"/>
        <v>5.0000000000000622</v>
      </c>
      <c r="J714" s="11">
        <v>0.41319444444444442</v>
      </c>
      <c r="K714" s="11">
        <v>0.41666666666666669</v>
      </c>
      <c r="L714">
        <f t="shared" si="67"/>
        <v>18</v>
      </c>
      <c r="M714" s="5">
        <f t="shared" si="68"/>
        <v>45407.413194444445</v>
      </c>
      <c r="N714" s="5">
        <f t="shared" si="69"/>
        <v>45407.416666666664</v>
      </c>
      <c r="O714" t="s">
        <v>56</v>
      </c>
      <c r="P714" t="s">
        <v>57</v>
      </c>
      <c r="Q714">
        <v>0</v>
      </c>
      <c r="R714">
        <v>0</v>
      </c>
      <c r="S714">
        <f t="shared" si="70"/>
        <v>45407</v>
      </c>
    </row>
    <row r="715" spans="1:19" x14ac:dyDescent="0.2">
      <c r="A715" s="1">
        <v>45407</v>
      </c>
      <c r="B715" s="17" t="s">
        <v>62</v>
      </c>
      <c r="C715" s="17" t="s">
        <v>32</v>
      </c>
      <c r="E715" s="7">
        <v>3</v>
      </c>
      <c r="F715" s="7">
        <v>10</v>
      </c>
      <c r="G715" s="7">
        <v>18</v>
      </c>
      <c r="I715" s="7">
        <f t="shared" si="66"/>
        <v>4.9999999999999822</v>
      </c>
      <c r="J715" s="11">
        <v>0.3576388888888889</v>
      </c>
      <c r="K715" s="11">
        <v>0.3611111111111111</v>
      </c>
      <c r="L715">
        <f t="shared" si="67"/>
        <v>18</v>
      </c>
      <c r="M715" s="5">
        <f t="shared" si="68"/>
        <v>45407.357638888891</v>
      </c>
      <c r="N715" s="5">
        <f t="shared" si="69"/>
        <v>45407.361111111109</v>
      </c>
      <c r="O715" t="s">
        <v>56</v>
      </c>
      <c r="P715" t="s">
        <v>57</v>
      </c>
      <c r="Q715">
        <v>0</v>
      </c>
      <c r="R715">
        <v>0</v>
      </c>
      <c r="S715">
        <f t="shared" si="70"/>
        <v>45407</v>
      </c>
    </row>
    <row r="716" spans="1:19" x14ac:dyDescent="0.2">
      <c r="A716" s="1">
        <v>45407</v>
      </c>
      <c r="B716" s="17" t="s">
        <v>44</v>
      </c>
      <c r="C716" s="17" t="s">
        <v>32</v>
      </c>
      <c r="E716" s="7">
        <v>4</v>
      </c>
      <c r="F716" s="7">
        <v>15</v>
      </c>
      <c r="G716" s="7">
        <v>16</v>
      </c>
      <c r="I716" s="7">
        <f t="shared" si="66"/>
        <v>15.000000000000027</v>
      </c>
      <c r="J716" s="11">
        <v>0.3611111111111111</v>
      </c>
      <c r="K716" s="11">
        <v>0.37152777777777779</v>
      </c>
      <c r="L716">
        <f t="shared" si="67"/>
        <v>16</v>
      </c>
      <c r="M716" s="5">
        <f t="shared" si="68"/>
        <v>45407.361111111109</v>
      </c>
      <c r="N716" s="5">
        <f t="shared" si="69"/>
        <v>45407.371527777781</v>
      </c>
      <c r="O716" t="s">
        <v>56</v>
      </c>
      <c r="P716" t="s">
        <v>57</v>
      </c>
      <c r="Q716">
        <v>0</v>
      </c>
      <c r="R716">
        <v>0</v>
      </c>
      <c r="S716">
        <f t="shared" si="70"/>
        <v>45407</v>
      </c>
    </row>
    <row r="717" spans="1:19" x14ac:dyDescent="0.2">
      <c r="A717" s="1">
        <v>45407</v>
      </c>
      <c r="B717" s="17" t="s">
        <v>45</v>
      </c>
      <c r="C717" s="17" t="s">
        <v>45</v>
      </c>
      <c r="E717" s="7">
        <v>4</v>
      </c>
      <c r="F717" s="7">
        <v>15</v>
      </c>
      <c r="G717" s="7">
        <v>16</v>
      </c>
      <c r="I717" s="7">
        <f t="shared" si="66"/>
        <v>0</v>
      </c>
      <c r="J717" s="11"/>
      <c r="K717" s="11"/>
      <c r="L717">
        <f t="shared" si="67"/>
        <v>0</v>
      </c>
      <c r="M717" s="5">
        <f t="shared" si="68"/>
        <v>0</v>
      </c>
      <c r="N717" s="5">
        <f t="shared" si="69"/>
        <v>0</v>
      </c>
      <c r="O717" t="s">
        <v>56</v>
      </c>
      <c r="P717" t="s">
        <v>57</v>
      </c>
      <c r="Q717">
        <v>0</v>
      </c>
      <c r="R717">
        <v>0</v>
      </c>
      <c r="S717">
        <f t="shared" si="70"/>
        <v>0</v>
      </c>
    </row>
    <row r="718" spans="1:19" x14ac:dyDescent="0.2">
      <c r="A718" s="1">
        <v>45407</v>
      </c>
      <c r="B718" s="16" t="s">
        <v>123</v>
      </c>
      <c r="C718" s="16" t="s">
        <v>37</v>
      </c>
      <c r="E718" s="7">
        <v>4</v>
      </c>
      <c r="F718" s="7">
        <v>15</v>
      </c>
      <c r="G718" s="7">
        <v>16</v>
      </c>
      <c r="I718" s="7">
        <f t="shared" si="66"/>
        <v>0</v>
      </c>
      <c r="J718" s="11"/>
      <c r="K718" s="11"/>
      <c r="L718">
        <f t="shared" si="67"/>
        <v>0</v>
      </c>
      <c r="M718" s="5">
        <f t="shared" si="68"/>
        <v>0</v>
      </c>
      <c r="N718" s="5">
        <f t="shared" si="69"/>
        <v>0</v>
      </c>
      <c r="O718" t="s">
        <v>56</v>
      </c>
      <c r="P718" t="s">
        <v>57</v>
      </c>
      <c r="Q718">
        <v>0</v>
      </c>
      <c r="R718">
        <v>0</v>
      </c>
      <c r="S718">
        <f t="shared" si="70"/>
        <v>0</v>
      </c>
    </row>
    <row r="719" spans="1:19" x14ac:dyDescent="0.2">
      <c r="A719" s="1">
        <v>45407</v>
      </c>
      <c r="B719" s="16" t="s">
        <v>70</v>
      </c>
      <c r="C719" s="16" t="s">
        <v>38</v>
      </c>
      <c r="E719" s="12">
        <v>5</v>
      </c>
      <c r="F719" s="12">
        <v>30</v>
      </c>
      <c r="G719" s="12">
        <v>10</v>
      </c>
      <c r="I719" s="7">
        <f t="shared" si="66"/>
        <v>0</v>
      </c>
      <c r="J719" s="11"/>
      <c r="K719" s="11"/>
      <c r="L719">
        <f t="shared" si="67"/>
        <v>0</v>
      </c>
      <c r="M719" s="5">
        <f t="shared" si="68"/>
        <v>0</v>
      </c>
      <c r="N719" s="5">
        <f t="shared" si="69"/>
        <v>0</v>
      </c>
      <c r="O719" t="s">
        <v>56</v>
      </c>
      <c r="P719" t="s">
        <v>57</v>
      </c>
      <c r="Q719">
        <v>0</v>
      </c>
      <c r="R719">
        <v>0</v>
      </c>
      <c r="S719">
        <f t="shared" si="70"/>
        <v>0</v>
      </c>
    </row>
    <row r="720" spans="1:19" x14ac:dyDescent="0.2">
      <c r="A720" s="1">
        <v>45407</v>
      </c>
      <c r="B720" s="16" t="s">
        <v>122</v>
      </c>
      <c r="C720" s="16" t="s">
        <v>32</v>
      </c>
      <c r="D720" t="s">
        <v>151</v>
      </c>
      <c r="E720" s="12">
        <v>3</v>
      </c>
      <c r="F720" s="12">
        <v>20</v>
      </c>
      <c r="G720" s="12">
        <v>9</v>
      </c>
      <c r="I720" s="7">
        <f t="shared" si="66"/>
        <v>0</v>
      </c>
      <c r="J720" s="11"/>
      <c r="K720" s="11"/>
      <c r="L720">
        <f t="shared" si="67"/>
        <v>0</v>
      </c>
      <c r="M720" s="5">
        <f t="shared" si="68"/>
        <v>0</v>
      </c>
      <c r="N720" s="5">
        <f t="shared" si="69"/>
        <v>0</v>
      </c>
      <c r="O720" t="s">
        <v>56</v>
      </c>
      <c r="P720" t="s">
        <v>57</v>
      </c>
      <c r="Q720">
        <v>0</v>
      </c>
      <c r="R720">
        <v>0</v>
      </c>
      <c r="S720">
        <f t="shared" si="70"/>
        <v>0</v>
      </c>
    </row>
    <row r="721" spans="1:19" x14ac:dyDescent="0.2">
      <c r="A721" s="1">
        <v>45407</v>
      </c>
      <c r="B721" s="16" t="s">
        <v>155</v>
      </c>
      <c r="C721" s="16" t="s">
        <v>32</v>
      </c>
      <c r="E721" s="12">
        <v>4</v>
      </c>
      <c r="F721" s="12">
        <v>30</v>
      </c>
      <c r="G721" s="12">
        <v>8</v>
      </c>
      <c r="I721" s="7">
        <f t="shared" si="66"/>
        <v>0</v>
      </c>
      <c r="J721" s="11"/>
      <c r="K721" s="11"/>
      <c r="L721">
        <f t="shared" si="67"/>
        <v>0</v>
      </c>
      <c r="M721" s="5">
        <f t="shared" si="68"/>
        <v>0</v>
      </c>
      <c r="N721" s="5">
        <f t="shared" si="69"/>
        <v>0</v>
      </c>
      <c r="O721" t="s">
        <v>56</v>
      </c>
      <c r="P721" t="s">
        <v>57</v>
      </c>
      <c r="Q721">
        <v>0</v>
      </c>
      <c r="R721">
        <v>0</v>
      </c>
      <c r="S721">
        <f t="shared" si="70"/>
        <v>0</v>
      </c>
    </row>
    <row r="722" spans="1:19" x14ac:dyDescent="0.2">
      <c r="A722" s="1">
        <v>45407</v>
      </c>
      <c r="B722" s="17" t="s">
        <v>63</v>
      </c>
      <c r="C722" s="17" t="s">
        <v>32</v>
      </c>
      <c r="E722" s="7">
        <v>2</v>
      </c>
      <c r="F722" s="7">
        <v>15</v>
      </c>
      <c r="G722" s="7">
        <v>8</v>
      </c>
      <c r="I722" s="7">
        <f t="shared" si="66"/>
        <v>9.9999999999999645</v>
      </c>
      <c r="J722" s="11">
        <v>0.43402777777777779</v>
      </c>
      <c r="K722" s="11">
        <v>0.44097222222222221</v>
      </c>
      <c r="L722">
        <f t="shared" si="67"/>
        <v>8</v>
      </c>
      <c r="M722" s="5">
        <f t="shared" si="68"/>
        <v>45407.434027777781</v>
      </c>
      <c r="N722" s="5">
        <f t="shared" si="69"/>
        <v>45407.440972222219</v>
      </c>
      <c r="O722" t="s">
        <v>56</v>
      </c>
      <c r="P722" t="s">
        <v>57</v>
      </c>
      <c r="Q722">
        <v>0</v>
      </c>
      <c r="R722">
        <v>0</v>
      </c>
      <c r="S722">
        <f t="shared" si="70"/>
        <v>45407</v>
      </c>
    </row>
    <row r="723" spans="1:19" x14ac:dyDescent="0.2">
      <c r="A723" s="1">
        <v>45407</v>
      </c>
      <c r="B723" s="16" t="s">
        <v>51</v>
      </c>
      <c r="C723" s="16" t="s">
        <v>37</v>
      </c>
      <c r="E723" s="12">
        <v>2</v>
      </c>
      <c r="F723" s="12">
        <v>15</v>
      </c>
      <c r="G723" s="12">
        <v>8</v>
      </c>
      <c r="I723" s="7">
        <f t="shared" si="66"/>
        <v>0</v>
      </c>
      <c r="J723" s="11"/>
      <c r="K723" s="11"/>
      <c r="L723">
        <f t="shared" si="67"/>
        <v>0</v>
      </c>
      <c r="M723" s="5">
        <f t="shared" si="68"/>
        <v>0</v>
      </c>
      <c r="N723" s="5">
        <f t="shared" si="69"/>
        <v>0</v>
      </c>
      <c r="O723" t="s">
        <v>56</v>
      </c>
      <c r="P723" t="s">
        <v>57</v>
      </c>
      <c r="Q723">
        <v>0</v>
      </c>
      <c r="R723">
        <v>0</v>
      </c>
      <c r="S723">
        <f t="shared" si="70"/>
        <v>0</v>
      </c>
    </row>
    <row r="724" spans="1:19" x14ac:dyDescent="0.2">
      <c r="A724" s="1">
        <v>45407</v>
      </c>
      <c r="B724" s="16" t="s">
        <v>143</v>
      </c>
      <c r="C724" s="16" t="s">
        <v>141</v>
      </c>
      <c r="E724" s="12">
        <v>4</v>
      </c>
      <c r="F724" s="12">
        <v>30</v>
      </c>
      <c r="G724" s="12">
        <v>8</v>
      </c>
      <c r="I724" s="7">
        <f t="shared" si="66"/>
        <v>0</v>
      </c>
      <c r="J724" s="11"/>
      <c r="K724" s="11"/>
      <c r="L724">
        <f t="shared" si="67"/>
        <v>0</v>
      </c>
      <c r="M724" s="5">
        <f t="shared" si="68"/>
        <v>0</v>
      </c>
      <c r="N724" s="5">
        <f t="shared" si="69"/>
        <v>0</v>
      </c>
      <c r="O724" t="s">
        <v>56</v>
      </c>
      <c r="P724" t="s">
        <v>57</v>
      </c>
      <c r="Q724">
        <v>0</v>
      </c>
      <c r="R724">
        <v>0</v>
      </c>
      <c r="S724">
        <f t="shared" si="70"/>
        <v>0</v>
      </c>
    </row>
    <row r="725" spans="1:19" x14ac:dyDescent="0.2">
      <c r="A725" s="1">
        <v>45407</v>
      </c>
      <c r="B725" s="16" t="s">
        <v>143</v>
      </c>
      <c r="C725" s="16" t="s">
        <v>146</v>
      </c>
      <c r="E725" s="12">
        <v>4</v>
      </c>
      <c r="F725" s="12">
        <v>30</v>
      </c>
      <c r="G725" s="12">
        <v>8</v>
      </c>
      <c r="I725" s="7">
        <f t="shared" si="66"/>
        <v>9.9999999999999645</v>
      </c>
      <c r="J725" s="11">
        <v>0.5</v>
      </c>
      <c r="K725" s="11">
        <v>0.50694444444444442</v>
      </c>
      <c r="L725">
        <f t="shared" si="67"/>
        <v>8</v>
      </c>
      <c r="M725" s="5">
        <f t="shared" si="68"/>
        <v>45407.5</v>
      </c>
      <c r="N725" s="5">
        <f t="shared" si="69"/>
        <v>45407.506944444445</v>
      </c>
      <c r="O725" t="s">
        <v>56</v>
      </c>
      <c r="P725" t="s">
        <v>57</v>
      </c>
      <c r="Q725">
        <v>0</v>
      </c>
      <c r="R725">
        <v>0</v>
      </c>
      <c r="S725">
        <f t="shared" si="70"/>
        <v>45407</v>
      </c>
    </row>
    <row r="726" spans="1:19" x14ac:dyDescent="0.2">
      <c r="A726" s="1">
        <v>45407</v>
      </c>
      <c r="B726" s="17" t="s">
        <v>54</v>
      </c>
      <c r="C726" s="17" t="s">
        <v>32</v>
      </c>
      <c r="E726" s="7">
        <v>3</v>
      </c>
      <c r="F726" s="7">
        <v>30</v>
      </c>
      <c r="G726" s="7">
        <v>6</v>
      </c>
      <c r="I726" s="7">
        <f t="shared" si="66"/>
        <v>0</v>
      </c>
      <c r="J726" s="11"/>
      <c r="K726" s="11"/>
      <c r="L726">
        <f t="shared" si="67"/>
        <v>0</v>
      </c>
      <c r="M726" s="5">
        <f t="shared" si="68"/>
        <v>0</v>
      </c>
      <c r="N726" s="5">
        <f t="shared" si="69"/>
        <v>0</v>
      </c>
      <c r="O726" t="s">
        <v>56</v>
      </c>
      <c r="P726" t="s">
        <v>57</v>
      </c>
      <c r="Q726">
        <v>0</v>
      </c>
      <c r="R726">
        <v>0</v>
      </c>
      <c r="S726">
        <f t="shared" si="70"/>
        <v>0</v>
      </c>
    </row>
    <row r="727" spans="1:19" x14ac:dyDescent="0.2">
      <c r="A727" s="1">
        <v>45407</v>
      </c>
      <c r="B727" s="17" t="s">
        <v>52</v>
      </c>
      <c r="C727" s="17" t="s">
        <v>32</v>
      </c>
      <c r="E727" s="7">
        <v>3</v>
      </c>
      <c r="F727" s="7">
        <v>30</v>
      </c>
      <c r="G727" s="7">
        <v>6</v>
      </c>
      <c r="I727" s="7">
        <f t="shared" si="66"/>
        <v>0</v>
      </c>
      <c r="J727" s="11"/>
      <c r="K727" s="11"/>
      <c r="L727">
        <f t="shared" si="67"/>
        <v>0</v>
      </c>
      <c r="M727" s="5">
        <f t="shared" si="68"/>
        <v>0</v>
      </c>
      <c r="N727" s="5">
        <f t="shared" si="69"/>
        <v>0</v>
      </c>
      <c r="O727" t="s">
        <v>56</v>
      </c>
      <c r="P727" t="s">
        <v>57</v>
      </c>
      <c r="Q727">
        <v>0</v>
      </c>
      <c r="R727">
        <v>0</v>
      </c>
      <c r="S727">
        <f t="shared" si="70"/>
        <v>0</v>
      </c>
    </row>
    <row r="728" spans="1:19" x14ac:dyDescent="0.2">
      <c r="A728" s="1">
        <v>45407</v>
      </c>
      <c r="B728" s="16" t="s">
        <v>135</v>
      </c>
      <c r="C728" s="16" t="s">
        <v>32</v>
      </c>
      <c r="E728" s="12">
        <v>3</v>
      </c>
      <c r="F728" s="12">
        <v>30</v>
      </c>
      <c r="G728" s="12">
        <v>6</v>
      </c>
      <c r="I728" s="7">
        <f t="shared" si="66"/>
        <v>0</v>
      </c>
      <c r="J728" s="11"/>
      <c r="K728" s="11"/>
      <c r="L728">
        <f t="shared" si="67"/>
        <v>0</v>
      </c>
      <c r="M728" s="5">
        <f t="shared" si="68"/>
        <v>0</v>
      </c>
      <c r="N728" s="5">
        <f t="shared" si="69"/>
        <v>0</v>
      </c>
      <c r="O728" t="s">
        <v>56</v>
      </c>
      <c r="P728" t="s">
        <v>57</v>
      </c>
      <c r="Q728">
        <v>0</v>
      </c>
      <c r="R728">
        <v>0</v>
      </c>
      <c r="S728">
        <f t="shared" si="70"/>
        <v>0</v>
      </c>
    </row>
    <row r="729" spans="1:19" x14ac:dyDescent="0.2">
      <c r="A729" s="1">
        <v>45407</v>
      </c>
      <c r="B729" s="16" t="s">
        <v>98</v>
      </c>
      <c r="C729" s="16" t="s">
        <v>32</v>
      </c>
      <c r="E729" s="12">
        <v>3</v>
      </c>
      <c r="F729" s="12">
        <v>30</v>
      </c>
      <c r="G729" s="12">
        <v>6</v>
      </c>
      <c r="I729" s="7">
        <f t="shared" si="66"/>
        <v>0</v>
      </c>
      <c r="J729" s="11"/>
      <c r="K729" s="11"/>
      <c r="L729">
        <f t="shared" si="67"/>
        <v>0</v>
      </c>
      <c r="M729" s="5">
        <f t="shared" si="68"/>
        <v>0</v>
      </c>
      <c r="N729" s="5">
        <f t="shared" si="69"/>
        <v>0</v>
      </c>
      <c r="O729" t="s">
        <v>56</v>
      </c>
      <c r="P729" t="s">
        <v>57</v>
      </c>
      <c r="Q729">
        <v>0</v>
      </c>
      <c r="R729">
        <v>0</v>
      </c>
      <c r="S729">
        <f t="shared" si="70"/>
        <v>0</v>
      </c>
    </row>
    <row r="730" spans="1:19" x14ac:dyDescent="0.2">
      <c r="A730" s="1">
        <v>45407</v>
      </c>
      <c r="B730" s="16" t="s">
        <v>36</v>
      </c>
      <c r="C730" s="16" t="s">
        <v>37</v>
      </c>
      <c r="E730" s="12">
        <v>5</v>
      </c>
      <c r="F730" s="12">
        <v>60</v>
      </c>
      <c r="G730" s="12">
        <v>5</v>
      </c>
      <c r="I730" s="7">
        <f t="shared" si="66"/>
        <v>0</v>
      </c>
      <c r="J730" s="11"/>
      <c r="K730" s="11"/>
      <c r="L730">
        <f t="shared" si="67"/>
        <v>0</v>
      </c>
      <c r="M730" s="5">
        <f t="shared" si="68"/>
        <v>0</v>
      </c>
      <c r="N730" s="5">
        <f t="shared" si="69"/>
        <v>0</v>
      </c>
      <c r="O730" t="s">
        <v>56</v>
      </c>
      <c r="P730" t="s">
        <v>71</v>
      </c>
      <c r="Q730">
        <v>0</v>
      </c>
      <c r="R730">
        <v>0</v>
      </c>
      <c r="S730">
        <f t="shared" si="70"/>
        <v>0</v>
      </c>
    </row>
    <row r="731" spans="1:19" x14ac:dyDescent="0.2">
      <c r="A731" s="1">
        <v>45407</v>
      </c>
      <c r="B731" s="16" t="s">
        <v>137</v>
      </c>
      <c r="C731" s="16" t="s">
        <v>156</v>
      </c>
      <c r="D731" t="s">
        <v>138</v>
      </c>
      <c r="E731" s="12">
        <v>5</v>
      </c>
      <c r="F731" s="12">
        <v>90</v>
      </c>
      <c r="G731" s="12">
        <v>5</v>
      </c>
      <c r="I731" s="7">
        <f t="shared" si="66"/>
        <v>90</v>
      </c>
      <c r="J731" s="11">
        <v>0.42708333333333331</v>
      </c>
      <c r="K731" s="11">
        <v>0.48958333333333331</v>
      </c>
      <c r="L731">
        <f t="shared" si="67"/>
        <v>5</v>
      </c>
      <c r="M731" s="5">
        <f t="shared" si="68"/>
        <v>45407.427083333336</v>
      </c>
      <c r="N731" s="5">
        <f t="shared" si="69"/>
        <v>45407.489583333336</v>
      </c>
      <c r="O731" t="s">
        <v>56</v>
      </c>
      <c r="P731" t="s">
        <v>57</v>
      </c>
      <c r="Q731">
        <v>0</v>
      </c>
      <c r="R731">
        <v>0</v>
      </c>
      <c r="S731">
        <f t="shared" si="70"/>
        <v>45407</v>
      </c>
    </row>
    <row r="732" spans="1:19" x14ac:dyDescent="0.2">
      <c r="A732" s="1">
        <v>45407</v>
      </c>
      <c r="B732" s="16" t="s">
        <v>144</v>
      </c>
      <c r="C732" s="16" t="s">
        <v>156</v>
      </c>
      <c r="D732" t="s">
        <v>138</v>
      </c>
      <c r="E732" s="12">
        <v>5</v>
      </c>
      <c r="F732" s="12">
        <v>90</v>
      </c>
      <c r="G732" s="12">
        <v>5</v>
      </c>
      <c r="I732" s="7">
        <f t="shared" si="66"/>
        <v>90</v>
      </c>
      <c r="J732" s="11">
        <v>0.35416666666666669</v>
      </c>
      <c r="K732" s="11">
        <v>0.41666666666666669</v>
      </c>
      <c r="L732">
        <f t="shared" si="67"/>
        <v>5</v>
      </c>
      <c r="M732" s="5">
        <f t="shared" si="68"/>
        <v>45407.354166666664</v>
      </c>
      <c r="N732" s="5">
        <f t="shared" si="69"/>
        <v>45407.416666666664</v>
      </c>
      <c r="O732" t="s">
        <v>56</v>
      </c>
      <c r="P732" t="s">
        <v>57</v>
      </c>
      <c r="Q732">
        <v>0</v>
      </c>
      <c r="R732">
        <v>0</v>
      </c>
      <c r="S732">
        <f t="shared" si="70"/>
        <v>45407</v>
      </c>
    </row>
    <row r="733" spans="1:19" x14ac:dyDescent="0.2">
      <c r="A733" s="1">
        <v>45407</v>
      </c>
      <c r="B733" s="16" t="s">
        <v>144</v>
      </c>
      <c r="C733" s="16" t="s">
        <v>146</v>
      </c>
      <c r="D733" t="s">
        <v>138</v>
      </c>
      <c r="E733" s="12">
        <v>5</v>
      </c>
      <c r="F733" s="12">
        <v>90</v>
      </c>
      <c r="G733" s="12">
        <v>5</v>
      </c>
      <c r="I733" s="7">
        <f t="shared" si="66"/>
        <v>90</v>
      </c>
      <c r="J733" s="11">
        <v>0.51041666666666663</v>
      </c>
      <c r="K733" s="11">
        <v>0.57291666666666663</v>
      </c>
      <c r="L733">
        <f t="shared" si="67"/>
        <v>5</v>
      </c>
      <c r="M733" s="5">
        <f t="shared" si="68"/>
        <v>45407.510416666664</v>
      </c>
      <c r="N733" s="5">
        <f t="shared" si="69"/>
        <v>45407.572916666664</v>
      </c>
      <c r="O733" t="s">
        <v>56</v>
      </c>
      <c r="P733" t="s">
        <v>57</v>
      </c>
      <c r="Q733">
        <v>0</v>
      </c>
      <c r="R733">
        <v>0</v>
      </c>
      <c r="S733">
        <f t="shared" si="70"/>
        <v>45407</v>
      </c>
    </row>
    <row r="734" spans="1:19" x14ac:dyDescent="0.2">
      <c r="A734" s="1">
        <v>45407</v>
      </c>
      <c r="B734" s="16" t="s">
        <v>137</v>
      </c>
      <c r="C734" s="16" t="s">
        <v>158</v>
      </c>
      <c r="D734" t="s">
        <v>138</v>
      </c>
      <c r="E734" s="12">
        <v>5</v>
      </c>
      <c r="F734" s="12">
        <v>180</v>
      </c>
      <c r="G734" s="12">
        <v>5</v>
      </c>
      <c r="I734" s="7">
        <f t="shared" si="66"/>
        <v>0</v>
      </c>
      <c r="J734" s="11"/>
      <c r="K734" s="11"/>
      <c r="L734">
        <f t="shared" si="67"/>
        <v>0</v>
      </c>
      <c r="M734" s="5">
        <f t="shared" si="68"/>
        <v>0</v>
      </c>
      <c r="N734" s="5">
        <f t="shared" si="69"/>
        <v>0</v>
      </c>
      <c r="O734" t="s">
        <v>56</v>
      </c>
      <c r="P734" t="s">
        <v>57</v>
      </c>
      <c r="Q734">
        <v>0</v>
      </c>
      <c r="R734">
        <v>0</v>
      </c>
      <c r="S734">
        <f t="shared" si="70"/>
        <v>0</v>
      </c>
    </row>
    <row r="735" spans="1:19" x14ac:dyDescent="0.2">
      <c r="A735" s="1">
        <v>45407</v>
      </c>
      <c r="B735" s="12" t="s">
        <v>137</v>
      </c>
      <c r="C735" s="12" t="s">
        <v>157</v>
      </c>
      <c r="D735" t="s">
        <v>138</v>
      </c>
      <c r="E735" s="12">
        <v>5</v>
      </c>
      <c r="F735" s="12">
        <v>90</v>
      </c>
      <c r="G735" s="12">
        <v>5</v>
      </c>
      <c r="I735" s="7">
        <f t="shared" si="66"/>
        <v>0</v>
      </c>
      <c r="J735" s="11"/>
      <c r="K735" s="11"/>
      <c r="L735">
        <f t="shared" si="67"/>
        <v>0</v>
      </c>
      <c r="M735" s="5">
        <f t="shared" si="68"/>
        <v>0</v>
      </c>
      <c r="N735" s="5">
        <f t="shared" si="69"/>
        <v>0</v>
      </c>
      <c r="O735" t="s">
        <v>56</v>
      </c>
      <c r="P735" t="s">
        <v>57</v>
      </c>
      <c r="Q735">
        <v>0</v>
      </c>
      <c r="R735">
        <v>0</v>
      </c>
      <c r="S735">
        <f t="shared" si="70"/>
        <v>0</v>
      </c>
    </row>
    <row r="736" spans="1:19" x14ac:dyDescent="0.2">
      <c r="A736" s="1">
        <v>45407</v>
      </c>
      <c r="B736" s="12" t="s">
        <v>143</v>
      </c>
      <c r="C736" s="12" t="s">
        <v>156</v>
      </c>
      <c r="E736" s="12">
        <v>2</v>
      </c>
      <c r="F736" s="12">
        <v>30</v>
      </c>
      <c r="G736" s="12">
        <v>4</v>
      </c>
      <c r="I736" s="7">
        <f t="shared" si="66"/>
        <v>0</v>
      </c>
      <c r="J736" s="11"/>
      <c r="K736" s="11"/>
      <c r="L736">
        <f t="shared" si="67"/>
        <v>0</v>
      </c>
      <c r="M736" s="5">
        <f t="shared" si="68"/>
        <v>0</v>
      </c>
      <c r="N736" s="5">
        <f t="shared" si="69"/>
        <v>0</v>
      </c>
      <c r="O736" t="s">
        <v>56</v>
      </c>
      <c r="P736" t="s">
        <v>57</v>
      </c>
      <c r="Q736">
        <v>0</v>
      </c>
      <c r="R736">
        <v>0</v>
      </c>
      <c r="S736">
        <f t="shared" si="70"/>
        <v>0</v>
      </c>
    </row>
    <row r="737" spans="1:19" x14ac:dyDescent="0.2">
      <c r="A737" s="1">
        <v>45407</v>
      </c>
      <c r="B737" s="12" t="s">
        <v>143</v>
      </c>
      <c r="C737" s="12" t="s">
        <v>147</v>
      </c>
      <c r="E737" s="12">
        <v>2</v>
      </c>
      <c r="F737" s="12">
        <v>30</v>
      </c>
      <c r="G737" s="12">
        <v>4</v>
      </c>
      <c r="I737" s="7">
        <f t="shared" si="66"/>
        <v>0</v>
      </c>
      <c r="J737" s="11"/>
      <c r="K737" s="11"/>
      <c r="L737">
        <f t="shared" si="67"/>
        <v>0</v>
      </c>
      <c r="M737" s="5">
        <f t="shared" si="68"/>
        <v>0</v>
      </c>
      <c r="N737" s="5">
        <f t="shared" si="69"/>
        <v>0</v>
      </c>
      <c r="O737" t="s">
        <v>56</v>
      </c>
      <c r="P737" t="s">
        <v>57</v>
      </c>
      <c r="Q737">
        <v>0</v>
      </c>
      <c r="R737">
        <v>0</v>
      </c>
      <c r="S737">
        <f t="shared" si="70"/>
        <v>0</v>
      </c>
    </row>
    <row r="738" spans="1:19" x14ac:dyDescent="0.2">
      <c r="A738" s="1">
        <v>45407</v>
      </c>
      <c r="B738" s="12" t="s">
        <v>143</v>
      </c>
      <c r="C738" s="12" t="s">
        <v>157</v>
      </c>
      <c r="E738" s="12">
        <v>2</v>
      </c>
      <c r="F738" s="12">
        <v>30</v>
      </c>
      <c r="G738" s="12">
        <v>4</v>
      </c>
      <c r="I738" s="7">
        <f t="shared" si="66"/>
        <v>0</v>
      </c>
      <c r="J738" s="11"/>
      <c r="K738" s="11"/>
      <c r="L738">
        <f t="shared" si="67"/>
        <v>0</v>
      </c>
      <c r="M738" s="5">
        <f t="shared" si="68"/>
        <v>0</v>
      </c>
      <c r="N738" s="5">
        <f t="shared" si="69"/>
        <v>0</v>
      </c>
      <c r="O738" t="s">
        <v>56</v>
      </c>
      <c r="P738" t="s">
        <v>57</v>
      </c>
      <c r="Q738">
        <v>0</v>
      </c>
      <c r="R738">
        <v>0</v>
      </c>
      <c r="S738">
        <f t="shared" si="70"/>
        <v>0</v>
      </c>
    </row>
    <row r="739" spans="1:19" x14ac:dyDescent="0.2">
      <c r="A739" s="1">
        <v>45407</v>
      </c>
      <c r="B739" s="7" t="s">
        <v>39</v>
      </c>
      <c r="C739" s="7" t="s">
        <v>40</v>
      </c>
      <c r="E739" s="7">
        <v>2</v>
      </c>
      <c r="F739" s="7">
        <v>30</v>
      </c>
      <c r="G739" s="7">
        <v>4</v>
      </c>
      <c r="I739" s="7">
        <f t="shared" si="66"/>
        <v>0</v>
      </c>
      <c r="J739" s="11"/>
      <c r="K739" s="11"/>
      <c r="L739">
        <f t="shared" si="67"/>
        <v>0</v>
      </c>
      <c r="M739" s="5">
        <f t="shared" si="68"/>
        <v>0</v>
      </c>
      <c r="N739" s="5">
        <f t="shared" si="69"/>
        <v>0</v>
      </c>
      <c r="O739" t="s">
        <v>56</v>
      </c>
      <c r="P739" t="s">
        <v>57</v>
      </c>
      <c r="Q739">
        <v>0</v>
      </c>
      <c r="R739">
        <v>0</v>
      </c>
      <c r="S739">
        <f t="shared" si="70"/>
        <v>0</v>
      </c>
    </row>
    <row r="740" spans="1:19" x14ac:dyDescent="0.2">
      <c r="A740" s="1">
        <v>45407</v>
      </c>
      <c r="B740" s="12" t="s">
        <v>152</v>
      </c>
      <c r="C740" s="12" t="s">
        <v>32</v>
      </c>
      <c r="E740" s="12">
        <v>2</v>
      </c>
      <c r="F740" s="12">
        <v>30</v>
      </c>
      <c r="G740" s="12">
        <v>4</v>
      </c>
      <c r="I740" s="7">
        <f t="shared" si="66"/>
        <v>0</v>
      </c>
      <c r="J740" s="11"/>
      <c r="K740" s="11"/>
      <c r="L740">
        <f t="shared" si="67"/>
        <v>0</v>
      </c>
      <c r="M740" s="5">
        <f t="shared" si="68"/>
        <v>0</v>
      </c>
      <c r="N740" s="5">
        <f t="shared" si="69"/>
        <v>0</v>
      </c>
      <c r="O740" t="s">
        <v>56</v>
      </c>
      <c r="P740" t="s">
        <v>57</v>
      </c>
      <c r="Q740">
        <v>0</v>
      </c>
      <c r="R740">
        <v>0</v>
      </c>
      <c r="S740">
        <f t="shared" si="70"/>
        <v>0</v>
      </c>
    </row>
    <row r="741" spans="1:19" x14ac:dyDescent="0.2">
      <c r="A741" s="1">
        <v>45407</v>
      </c>
      <c r="B741" s="12" t="s">
        <v>150</v>
      </c>
      <c r="C741" s="12" t="s">
        <v>37</v>
      </c>
      <c r="E741" s="12">
        <v>1</v>
      </c>
      <c r="F741" s="12">
        <v>20</v>
      </c>
      <c r="G741" s="12">
        <v>3</v>
      </c>
      <c r="I741" s="7">
        <f t="shared" si="66"/>
        <v>9.9999999999999645</v>
      </c>
      <c r="J741" s="11">
        <v>0.38541666666666669</v>
      </c>
      <c r="K741" s="11">
        <v>0.3923611111111111</v>
      </c>
      <c r="L741">
        <f t="shared" si="67"/>
        <v>3</v>
      </c>
      <c r="M741" s="5">
        <f t="shared" si="68"/>
        <v>45407.385416666664</v>
      </c>
      <c r="N741" s="5">
        <f t="shared" si="69"/>
        <v>45407.392361111109</v>
      </c>
      <c r="O741" t="s">
        <v>56</v>
      </c>
      <c r="P741" t="s">
        <v>57</v>
      </c>
      <c r="Q741">
        <v>0</v>
      </c>
      <c r="R741">
        <v>0</v>
      </c>
      <c r="S741">
        <f t="shared" si="70"/>
        <v>45407</v>
      </c>
    </row>
    <row r="742" spans="1:19" x14ac:dyDescent="0.2">
      <c r="A742" s="1">
        <v>45407</v>
      </c>
      <c r="B742" s="12" t="s">
        <v>129</v>
      </c>
      <c r="C742" s="12" t="s">
        <v>32</v>
      </c>
      <c r="E742" s="12">
        <v>1</v>
      </c>
      <c r="F742" s="12">
        <v>20</v>
      </c>
      <c r="G742" s="12">
        <v>3</v>
      </c>
      <c r="I742" s="7">
        <f t="shared" si="66"/>
        <v>0</v>
      </c>
      <c r="L742">
        <f t="shared" si="67"/>
        <v>0</v>
      </c>
      <c r="M742" s="5">
        <f t="shared" si="68"/>
        <v>0</v>
      </c>
      <c r="N742" s="5">
        <f t="shared" si="69"/>
        <v>0</v>
      </c>
      <c r="O742" t="s">
        <v>56</v>
      </c>
      <c r="P742" t="s">
        <v>57</v>
      </c>
      <c r="Q742">
        <v>0</v>
      </c>
      <c r="R742">
        <v>0</v>
      </c>
      <c r="S742">
        <f t="shared" si="70"/>
        <v>0</v>
      </c>
    </row>
    <row r="743" spans="1:19" x14ac:dyDescent="0.2">
      <c r="A743" s="1">
        <v>45407</v>
      </c>
      <c r="B743" s="12" t="s">
        <v>110</v>
      </c>
      <c r="C743" s="12" t="s">
        <v>32</v>
      </c>
      <c r="E743" s="12">
        <v>1</v>
      </c>
      <c r="F743" s="12">
        <v>20</v>
      </c>
      <c r="G743" s="12">
        <v>3</v>
      </c>
      <c r="I743" s="7">
        <f t="shared" si="66"/>
        <v>0</v>
      </c>
      <c r="J743" s="11"/>
      <c r="K743" s="11"/>
      <c r="L743">
        <f t="shared" si="67"/>
        <v>0</v>
      </c>
      <c r="M743" s="5">
        <f t="shared" si="68"/>
        <v>0</v>
      </c>
      <c r="N743" s="5">
        <f t="shared" si="69"/>
        <v>0</v>
      </c>
      <c r="O743" t="s">
        <v>56</v>
      </c>
      <c r="P743" t="s">
        <v>57</v>
      </c>
      <c r="Q743">
        <v>0</v>
      </c>
      <c r="R743">
        <v>0</v>
      </c>
      <c r="S743">
        <f t="shared" si="70"/>
        <v>0</v>
      </c>
    </row>
    <row r="744" spans="1:19" x14ac:dyDescent="0.2">
      <c r="A744" s="1">
        <v>45407</v>
      </c>
      <c r="B744" s="12" t="s">
        <v>92</v>
      </c>
      <c r="C744" s="12" t="s">
        <v>32</v>
      </c>
      <c r="E744" s="12">
        <v>1</v>
      </c>
      <c r="F744" s="12">
        <v>20</v>
      </c>
      <c r="G744" s="12">
        <v>3</v>
      </c>
      <c r="I744" s="7">
        <f t="shared" ref="I744:I763" si="71">IF(J744=0, 0, (K744-J744)*1440)</f>
        <v>0</v>
      </c>
      <c r="J744" s="11"/>
      <c r="K744" s="11"/>
      <c r="L744">
        <f t="shared" ref="L744:L763" si="72">IF(I744&gt;0, G744, 0)</f>
        <v>0</v>
      </c>
      <c r="M744" s="5">
        <f t="shared" ref="M744:M763" si="73">IF(I744=0,0,A744+J744)</f>
        <v>0</v>
      </c>
      <c r="N744" s="5">
        <f t="shared" ref="N744:N763" si="74">IF(I744&gt;0,A744+K744,0)</f>
        <v>0</v>
      </c>
      <c r="O744" t="s">
        <v>56</v>
      </c>
      <c r="P744" t="s">
        <v>57</v>
      </c>
      <c r="Q744">
        <v>0</v>
      </c>
      <c r="R744">
        <v>0</v>
      </c>
      <c r="S744">
        <f t="shared" ref="S744:S763" si="75">IF(I744&gt;0, A744, 0)</f>
        <v>0</v>
      </c>
    </row>
    <row r="745" spans="1:19" x14ac:dyDescent="0.2">
      <c r="A745" s="1">
        <v>45407</v>
      </c>
      <c r="B745" s="12" t="s">
        <v>67</v>
      </c>
      <c r="C745" s="12" t="s">
        <v>32</v>
      </c>
      <c r="E745" s="12">
        <v>1</v>
      </c>
      <c r="F745" s="12">
        <v>20</v>
      </c>
      <c r="G745" s="12">
        <v>3</v>
      </c>
      <c r="I745" s="7">
        <f t="shared" si="71"/>
        <v>0</v>
      </c>
      <c r="K745" s="11"/>
      <c r="L745">
        <f t="shared" si="72"/>
        <v>0</v>
      </c>
      <c r="M745" s="5">
        <f t="shared" si="73"/>
        <v>0</v>
      </c>
      <c r="N745" s="5">
        <f t="shared" si="74"/>
        <v>0</v>
      </c>
      <c r="O745" t="s">
        <v>56</v>
      </c>
      <c r="P745" t="s">
        <v>57</v>
      </c>
      <c r="Q745">
        <v>0</v>
      </c>
      <c r="R745">
        <v>0</v>
      </c>
      <c r="S745">
        <f t="shared" si="75"/>
        <v>0</v>
      </c>
    </row>
    <row r="746" spans="1:19" x14ac:dyDescent="0.2">
      <c r="A746" s="1">
        <v>45407</v>
      </c>
      <c r="B746" s="12" t="s">
        <v>149</v>
      </c>
      <c r="C746" s="12" t="s">
        <v>32</v>
      </c>
      <c r="E746" s="12">
        <v>1</v>
      </c>
      <c r="F746" s="12">
        <v>20</v>
      </c>
      <c r="G746" s="12">
        <v>3</v>
      </c>
      <c r="I746" s="7">
        <f t="shared" si="71"/>
        <v>0</v>
      </c>
      <c r="J746" s="11"/>
      <c r="K746" s="11"/>
      <c r="L746">
        <f t="shared" si="72"/>
        <v>0</v>
      </c>
      <c r="M746" s="5">
        <f t="shared" si="73"/>
        <v>0</v>
      </c>
      <c r="N746" s="5">
        <f t="shared" si="74"/>
        <v>0</v>
      </c>
      <c r="O746" t="s">
        <v>56</v>
      </c>
      <c r="P746" t="s">
        <v>57</v>
      </c>
      <c r="Q746">
        <v>0</v>
      </c>
      <c r="R746">
        <v>0</v>
      </c>
      <c r="S746">
        <f t="shared" si="75"/>
        <v>0</v>
      </c>
    </row>
    <row r="747" spans="1:19" x14ac:dyDescent="0.2">
      <c r="A747" s="1">
        <v>45407</v>
      </c>
      <c r="B747" s="16" t="s">
        <v>126</v>
      </c>
      <c r="C747" s="16" t="s">
        <v>32</v>
      </c>
      <c r="E747" s="12">
        <v>1</v>
      </c>
      <c r="F747" s="12">
        <v>20</v>
      </c>
      <c r="G747" s="12">
        <v>3</v>
      </c>
      <c r="I747" s="7">
        <f t="shared" si="71"/>
        <v>10.000000000000044</v>
      </c>
      <c r="J747" s="11">
        <v>0.4548611111111111</v>
      </c>
      <c r="K747" s="11">
        <v>0.46180555555555558</v>
      </c>
      <c r="L747">
        <f t="shared" si="72"/>
        <v>3</v>
      </c>
      <c r="M747" s="5">
        <f t="shared" si="73"/>
        <v>45407.454861111109</v>
      </c>
      <c r="N747" s="5">
        <f t="shared" si="74"/>
        <v>45407.461805555555</v>
      </c>
      <c r="O747" t="s">
        <v>56</v>
      </c>
      <c r="P747" t="s">
        <v>57</v>
      </c>
      <c r="Q747">
        <v>0</v>
      </c>
      <c r="R747">
        <v>0</v>
      </c>
      <c r="S747">
        <f t="shared" si="75"/>
        <v>45407</v>
      </c>
    </row>
    <row r="748" spans="1:19" x14ac:dyDescent="0.2">
      <c r="A748" s="1">
        <v>45407</v>
      </c>
      <c r="B748" s="12" t="s">
        <v>159</v>
      </c>
      <c r="C748" s="12" t="s">
        <v>32</v>
      </c>
      <c r="E748" s="12">
        <v>1</v>
      </c>
      <c r="F748" s="12">
        <v>20</v>
      </c>
      <c r="G748" s="12">
        <v>3</v>
      </c>
      <c r="I748" s="7">
        <f t="shared" si="71"/>
        <v>0</v>
      </c>
      <c r="J748" s="11"/>
      <c r="K748" s="11"/>
      <c r="L748">
        <f t="shared" si="72"/>
        <v>0</v>
      </c>
      <c r="M748" s="5">
        <f t="shared" si="73"/>
        <v>0</v>
      </c>
      <c r="N748" s="5">
        <f t="shared" si="74"/>
        <v>0</v>
      </c>
      <c r="O748" t="s">
        <v>56</v>
      </c>
      <c r="P748" t="s">
        <v>57</v>
      </c>
      <c r="Q748">
        <v>0</v>
      </c>
      <c r="R748">
        <v>0</v>
      </c>
      <c r="S748">
        <f t="shared" si="75"/>
        <v>0</v>
      </c>
    </row>
    <row r="749" spans="1:19" x14ac:dyDescent="0.2">
      <c r="A749" s="1">
        <v>45407</v>
      </c>
      <c r="B749" s="12" t="s">
        <v>143</v>
      </c>
      <c r="C749" s="12" t="s">
        <v>136</v>
      </c>
      <c r="E749" s="12">
        <v>1</v>
      </c>
      <c r="F749" s="12">
        <v>30</v>
      </c>
      <c r="G749" s="12">
        <v>2</v>
      </c>
      <c r="I749" s="7">
        <f t="shared" si="71"/>
        <v>0</v>
      </c>
      <c r="J749" s="11"/>
      <c r="K749" s="11"/>
      <c r="L749">
        <f t="shared" si="72"/>
        <v>0</v>
      </c>
      <c r="M749" s="5">
        <f t="shared" si="73"/>
        <v>0</v>
      </c>
      <c r="N749" s="5">
        <f t="shared" si="74"/>
        <v>0</v>
      </c>
      <c r="O749" t="s">
        <v>56</v>
      </c>
      <c r="P749" t="s">
        <v>57</v>
      </c>
      <c r="Q749">
        <v>0</v>
      </c>
      <c r="R749">
        <v>0</v>
      </c>
      <c r="S749">
        <f t="shared" si="75"/>
        <v>0</v>
      </c>
    </row>
    <row r="750" spans="1:19" x14ac:dyDescent="0.2">
      <c r="A750" s="1">
        <v>45407</v>
      </c>
      <c r="B750" s="12" t="s">
        <v>131</v>
      </c>
      <c r="C750" s="12" t="s">
        <v>32</v>
      </c>
      <c r="E750" s="12">
        <v>1</v>
      </c>
      <c r="F750" s="12">
        <v>30</v>
      </c>
      <c r="G750" s="12">
        <v>2</v>
      </c>
      <c r="I750" s="7">
        <f t="shared" si="71"/>
        <v>0</v>
      </c>
      <c r="J750" s="11"/>
      <c r="K750" s="11"/>
      <c r="L750">
        <f t="shared" si="72"/>
        <v>0</v>
      </c>
      <c r="M750" s="5">
        <f t="shared" si="73"/>
        <v>0</v>
      </c>
      <c r="N750" s="5">
        <f t="shared" si="74"/>
        <v>0</v>
      </c>
      <c r="O750" t="s">
        <v>56</v>
      </c>
      <c r="P750" t="s">
        <v>57</v>
      </c>
      <c r="Q750">
        <v>0</v>
      </c>
      <c r="R750">
        <v>0</v>
      </c>
      <c r="S750">
        <f t="shared" si="75"/>
        <v>0</v>
      </c>
    </row>
    <row r="751" spans="1:19" x14ac:dyDescent="0.2">
      <c r="A751" s="1">
        <v>45407</v>
      </c>
      <c r="B751" s="12" t="s">
        <v>84</v>
      </c>
      <c r="C751" s="12" t="s">
        <v>32</v>
      </c>
      <c r="E751" s="12">
        <v>1</v>
      </c>
      <c r="F751" s="12">
        <v>30</v>
      </c>
      <c r="G751" s="12">
        <v>2</v>
      </c>
      <c r="I751" s="7">
        <f t="shared" si="71"/>
        <v>0</v>
      </c>
      <c r="J751" s="11"/>
      <c r="K751" s="11"/>
      <c r="L751">
        <f t="shared" si="72"/>
        <v>0</v>
      </c>
      <c r="M751" s="5">
        <f t="shared" si="73"/>
        <v>0</v>
      </c>
      <c r="N751" s="5">
        <f t="shared" si="74"/>
        <v>0</v>
      </c>
      <c r="O751" t="s">
        <v>56</v>
      </c>
      <c r="P751" t="s">
        <v>57</v>
      </c>
      <c r="Q751">
        <v>0</v>
      </c>
      <c r="R751">
        <v>0</v>
      </c>
      <c r="S751">
        <f t="shared" si="75"/>
        <v>0</v>
      </c>
    </row>
    <row r="752" spans="1:19" x14ac:dyDescent="0.2">
      <c r="A752" s="1">
        <v>45407</v>
      </c>
      <c r="B752" s="12" t="s">
        <v>68</v>
      </c>
      <c r="C752" s="12" t="s">
        <v>38</v>
      </c>
      <c r="E752" s="12">
        <v>1</v>
      </c>
      <c r="F752" s="12">
        <v>30</v>
      </c>
      <c r="G752" s="12">
        <v>2</v>
      </c>
      <c r="I752" s="7">
        <f t="shared" si="71"/>
        <v>0</v>
      </c>
      <c r="L752">
        <f t="shared" si="72"/>
        <v>0</v>
      </c>
      <c r="M752" s="5">
        <f t="shared" si="73"/>
        <v>0</v>
      </c>
      <c r="N752" s="5">
        <f t="shared" si="74"/>
        <v>0</v>
      </c>
      <c r="O752" t="s">
        <v>56</v>
      </c>
      <c r="P752" t="s">
        <v>57</v>
      </c>
      <c r="Q752">
        <v>0</v>
      </c>
      <c r="R752">
        <v>0</v>
      </c>
      <c r="S752">
        <f t="shared" si="75"/>
        <v>0</v>
      </c>
    </row>
    <row r="753" spans="1:19" x14ac:dyDescent="0.2">
      <c r="A753" s="1">
        <v>45407</v>
      </c>
      <c r="B753" s="7" t="s">
        <v>53</v>
      </c>
      <c r="C753" s="7" t="s">
        <v>38</v>
      </c>
      <c r="D753" s="15"/>
      <c r="E753" s="7">
        <v>1</v>
      </c>
      <c r="F753" s="7">
        <v>30</v>
      </c>
      <c r="G753" s="7">
        <v>2</v>
      </c>
      <c r="I753" s="7">
        <f t="shared" si="71"/>
        <v>0</v>
      </c>
      <c r="J753" s="11"/>
      <c r="K753" s="11"/>
      <c r="L753">
        <f t="shared" si="72"/>
        <v>0</v>
      </c>
      <c r="M753" s="5">
        <f t="shared" si="73"/>
        <v>0</v>
      </c>
      <c r="N753" s="5">
        <f t="shared" si="74"/>
        <v>0</v>
      </c>
      <c r="O753" t="s">
        <v>56</v>
      </c>
      <c r="P753" t="s">
        <v>57</v>
      </c>
      <c r="Q753">
        <v>0</v>
      </c>
      <c r="R753">
        <v>0</v>
      </c>
      <c r="S753">
        <f t="shared" si="75"/>
        <v>0</v>
      </c>
    </row>
    <row r="754" spans="1:19" x14ac:dyDescent="0.2">
      <c r="A754" s="1">
        <v>45407</v>
      </c>
      <c r="B754" s="12" t="s">
        <v>79</v>
      </c>
      <c r="C754" s="12" t="s">
        <v>69</v>
      </c>
      <c r="E754" s="12">
        <v>1</v>
      </c>
      <c r="F754" s="12">
        <v>30</v>
      </c>
      <c r="G754" s="12">
        <v>2</v>
      </c>
      <c r="I754" s="7">
        <f t="shared" si="71"/>
        <v>0</v>
      </c>
      <c r="J754" s="11"/>
      <c r="K754" s="11"/>
      <c r="L754">
        <f t="shared" si="72"/>
        <v>0</v>
      </c>
      <c r="M754" s="5">
        <f t="shared" si="73"/>
        <v>0</v>
      </c>
      <c r="N754" s="5">
        <f t="shared" si="74"/>
        <v>0</v>
      </c>
      <c r="O754" t="s">
        <v>56</v>
      </c>
      <c r="P754" t="s">
        <v>57</v>
      </c>
      <c r="Q754">
        <v>0</v>
      </c>
      <c r="R754">
        <v>0</v>
      </c>
      <c r="S754">
        <f t="shared" si="75"/>
        <v>0</v>
      </c>
    </row>
    <row r="755" spans="1:19" x14ac:dyDescent="0.2">
      <c r="A755" s="1">
        <v>45407</v>
      </c>
      <c r="B755" s="12" t="s">
        <v>154</v>
      </c>
      <c r="C755" s="12" t="s">
        <v>105</v>
      </c>
      <c r="E755" s="12">
        <v>1</v>
      </c>
      <c r="F755" s="12">
        <v>30</v>
      </c>
      <c r="G755" s="12">
        <v>2</v>
      </c>
      <c r="I755" s="7">
        <f t="shared" si="71"/>
        <v>49.999999999999986</v>
      </c>
      <c r="J755" s="11">
        <v>0.3125</v>
      </c>
      <c r="K755" s="11">
        <v>0.34722222222222221</v>
      </c>
      <c r="L755">
        <f t="shared" si="72"/>
        <v>2</v>
      </c>
      <c r="M755" s="5">
        <f t="shared" si="73"/>
        <v>45407.3125</v>
      </c>
      <c r="N755" s="5">
        <f t="shared" si="74"/>
        <v>45407.347222222219</v>
      </c>
      <c r="O755" t="s">
        <v>56</v>
      </c>
      <c r="P755" t="s">
        <v>57</v>
      </c>
      <c r="Q755">
        <v>0</v>
      </c>
      <c r="R755">
        <v>0</v>
      </c>
      <c r="S755">
        <f t="shared" si="75"/>
        <v>45407</v>
      </c>
    </row>
    <row r="756" spans="1:19" x14ac:dyDescent="0.2">
      <c r="A756" s="1">
        <v>45407</v>
      </c>
      <c r="B756" s="12" t="s">
        <v>90</v>
      </c>
      <c r="C756" s="12" t="s">
        <v>32</v>
      </c>
      <c r="E756" s="12">
        <v>1</v>
      </c>
      <c r="F756" s="12">
        <v>30</v>
      </c>
      <c r="G756" s="12">
        <v>2</v>
      </c>
      <c r="I756" s="7">
        <f t="shared" si="71"/>
        <v>0</v>
      </c>
      <c r="J756" s="11"/>
      <c r="K756" s="11"/>
      <c r="L756">
        <f t="shared" si="72"/>
        <v>0</v>
      </c>
      <c r="M756" s="5">
        <f t="shared" si="73"/>
        <v>0</v>
      </c>
      <c r="N756" s="5">
        <f t="shared" si="74"/>
        <v>0</v>
      </c>
      <c r="O756" t="s">
        <v>56</v>
      </c>
      <c r="P756" t="s">
        <v>57</v>
      </c>
      <c r="Q756">
        <v>0</v>
      </c>
      <c r="R756">
        <v>0</v>
      </c>
      <c r="S756">
        <f t="shared" si="75"/>
        <v>0</v>
      </c>
    </row>
    <row r="757" spans="1:19" x14ac:dyDescent="0.2">
      <c r="A757" s="1">
        <v>45407</v>
      </c>
      <c r="B757" s="7" t="s">
        <v>41</v>
      </c>
      <c r="C757" s="7" t="s">
        <v>32</v>
      </c>
      <c r="E757" s="7">
        <v>1</v>
      </c>
      <c r="F757" s="7">
        <v>60</v>
      </c>
      <c r="G757" s="7">
        <v>1</v>
      </c>
      <c r="I757" s="7">
        <f t="shared" si="71"/>
        <v>0</v>
      </c>
      <c r="J757" s="11"/>
      <c r="K757" s="11"/>
      <c r="L757">
        <f t="shared" si="72"/>
        <v>0</v>
      </c>
      <c r="M757" s="5">
        <f t="shared" si="73"/>
        <v>0</v>
      </c>
      <c r="N757" s="5">
        <f t="shared" si="74"/>
        <v>0</v>
      </c>
      <c r="O757" t="s">
        <v>56</v>
      </c>
      <c r="P757" t="s">
        <v>57</v>
      </c>
      <c r="Q757">
        <v>0</v>
      </c>
      <c r="R757">
        <v>0</v>
      </c>
      <c r="S757">
        <f t="shared" si="75"/>
        <v>0</v>
      </c>
    </row>
    <row r="758" spans="1:19" x14ac:dyDescent="0.2">
      <c r="A758" s="1">
        <v>45407</v>
      </c>
      <c r="B758" s="12" t="s">
        <v>50</v>
      </c>
      <c r="C758" s="12" t="s">
        <v>35</v>
      </c>
      <c r="E758" s="12">
        <v>0</v>
      </c>
      <c r="F758" s="12">
        <v>10</v>
      </c>
      <c r="G758" s="12">
        <v>0</v>
      </c>
      <c r="I758" s="7">
        <f t="shared" si="71"/>
        <v>0</v>
      </c>
      <c r="J758" s="11"/>
      <c r="K758" s="11"/>
      <c r="L758">
        <f t="shared" si="72"/>
        <v>0</v>
      </c>
      <c r="M758" s="5">
        <f t="shared" si="73"/>
        <v>0</v>
      </c>
      <c r="N758" s="5">
        <f t="shared" si="74"/>
        <v>0</v>
      </c>
      <c r="O758" t="s">
        <v>56</v>
      </c>
      <c r="P758" t="s">
        <v>57</v>
      </c>
      <c r="Q758">
        <v>0</v>
      </c>
      <c r="R758">
        <v>0</v>
      </c>
      <c r="S758">
        <f t="shared" si="75"/>
        <v>0</v>
      </c>
    </row>
    <row r="759" spans="1:19" x14ac:dyDescent="0.2">
      <c r="A759" s="1">
        <v>45407</v>
      </c>
      <c r="B759" s="12" t="s">
        <v>93</v>
      </c>
      <c r="C759" s="12" t="s">
        <v>32</v>
      </c>
      <c r="E759" s="12">
        <v>0</v>
      </c>
      <c r="F759" s="12">
        <v>20</v>
      </c>
      <c r="G759" s="12">
        <v>0</v>
      </c>
      <c r="I759" s="7">
        <f t="shared" si="71"/>
        <v>0</v>
      </c>
      <c r="J759" s="11"/>
      <c r="K759" s="11"/>
      <c r="L759">
        <f t="shared" si="72"/>
        <v>0</v>
      </c>
      <c r="M759" s="5">
        <f t="shared" si="73"/>
        <v>0</v>
      </c>
      <c r="N759" s="5">
        <f t="shared" si="74"/>
        <v>0</v>
      </c>
      <c r="O759" t="s">
        <v>56</v>
      </c>
      <c r="P759" t="s">
        <v>57</v>
      </c>
      <c r="Q759">
        <v>0</v>
      </c>
      <c r="R759">
        <v>0</v>
      </c>
      <c r="S759">
        <f t="shared" si="75"/>
        <v>0</v>
      </c>
    </row>
    <row r="760" spans="1:19" x14ac:dyDescent="0.2">
      <c r="A760" s="1">
        <v>45407</v>
      </c>
      <c r="B760" s="12" t="s">
        <v>82</v>
      </c>
      <c r="C760" s="12" t="s">
        <v>32</v>
      </c>
      <c r="E760" s="12">
        <v>0</v>
      </c>
      <c r="F760" s="12">
        <v>30</v>
      </c>
      <c r="G760" s="12">
        <v>0</v>
      </c>
      <c r="I760" s="7">
        <f t="shared" si="71"/>
        <v>0</v>
      </c>
      <c r="J760" s="11"/>
      <c r="K760" s="11"/>
      <c r="L760">
        <f t="shared" si="72"/>
        <v>0</v>
      </c>
      <c r="M760" s="5">
        <f t="shared" si="73"/>
        <v>0</v>
      </c>
      <c r="N760" s="5">
        <f t="shared" si="74"/>
        <v>0</v>
      </c>
      <c r="O760" t="s">
        <v>56</v>
      </c>
      <c r="P760" t="s">
        <v>57</v>
      </c>
      <c r="Q760">
        <v>0</v>
      </c>
      <c r="R760">
        <v>0</v>
      </c>
      <c r="S760">
        <f t="shared" si="75"/>
        <v>0</v>
      </c>
    </row>
    <row r="761" spans="1:19" x14ac:dyDescent="0.2">
      <c r="A761" s="1">
        <v>45407</v>
      </c>
      <c r="B761" s="7" t="s">
        <v>43</v>
      </c>
      <c r="C761" s="7" t="s">
        <v>34</v>
      </c>
      <c r="E761" s="7">
        <v>0</v>
      </c>
      <c r="F761" s="7">
        <v>30</v>
      </c>
      <c r="G761" s="7">
        <v>0</v>
      </c>
      <c r="I761" s="7">
        <f t="shared" si="71"/>
        <v>0</v>
      </c>
      <c r="J761" s="11"/>
      <c r="K761" s="11"/>
      <c r="L761">
        <f t="shared" si="72"/>
        <v>0</v>
      </c>
      <c r="M761" s="5">
        <f t="shared" si="73"/>
        <v>0</v>
      </c>
      <c r="N761" s="5">
        <f t="shared" si="74"/>
        <v>0</v>
      </c>
      <c r="O761" t="s">
        <v>56</v>
      </c>
      <c r="P761" t="s">
        <v>58</v>
      </c>
      <c r="Q761">
        <v>0</v>
      </c>
      <c r="R761">
        <v>0</v>
      </c>
      <c r="S761">
        <f t="shared" si="75"/>
        <v>0</v>
      </c>
    </row>
    <row r="762" spans="1:19" x14ac:dyDescent="0.2">
      <c r="A762" s="1">
        <v>45407</v>
      </c>
      <c r="B762" s="7" t="s">
        <v>33</v>
      </c>
      <c r="C762" s="7" t="s">
        <v>34</v>
      </c>
      <c r="E762" s="7">
        <v>0</v>
      </c>
      <c r="F762" s="7">
        <v>15</v>
      </c>
      <c r="G762" s="7">
        <v>0</v>
      </c>
      <c r="I762" s="7">
        <f t="shared" si="71"/>
        <v>9.9999999999999645</v>
      </c>
      <c r="J762" s="11">
        <v>0.34027777777777779</v>
      </c>
      <c r="K762" s="11">
        <v>0.34722222222222221</v>
      </c>
      <c r="L762">
        <f t="shared" si="72"/>
        <v>0</v>
      </c>
      <c r="M762" s="5">
        <f t="shared" si="73"/>
        <v>45407.340277777781</v>
      </c>
      <c r="N762" s="5">
        <f t="shared" si="74"/>
        <v>45407.347222222219</v>
      </c>
      <c r="O762" t="s">
        <v>56</v>
      </c>
      <c r="P762" t="s">
        <v>58</v>
      </c>
      <c r="Q762">
        <v>0</v>
      </c>
      <c r="R762">
        <v>0</v>
      </c>
      <c r="S762">
        <f t="shared" si="75"/>
        <v>45407</v>
      </c>
    </row>
    <row r="763" spans="1:19" x14ac:dyDescent="0.2">
      <c r="A763" s="1">
        <v>45407</v>
      </c>
      <c r="B763" s="7" t="s">
        <v>47</v>
      </c>
      <c r="C763" s="7" t="s">
        <v>34</v>
      </c>
      <c r="E763" s="7">
        <v>0</v>
      </c>
      <c r="F763" s="7">
        <v>25</v>
      </c>
      <c r="G763" s="7">
        <v>0</v>
      </c>
      <c r="I763" s="7">
        <f t="shared" si="71"/>
        <v>4.9999999999999822</v>
      </c>
      <c r="J763" s="11">
        <v>0.50694444444444442</v>
      </c>
      <c r="K763" s="11">
        <v>0.51041666666666663</v>
      </c>
      <c r="L763">
        <f t="shared" si="72"/>
        <v>0</v>
      </c>
      <c r="M763" s="5">
        <f t="shared" si="73"/>
        <v>45407.506944444445</v>
      </c>
      <c r="N763" s="5">
        <f t="shared" si="74"/>
        <v>45407.510416666664</v>
      </c>
      <c r="O763" t="s">
        <v>56</v>
      </c>
      <c r="P763" t="s">
        <v>58</v>
      </c>
      <c r="Q763">
        <v>0</v>
      </c>
      <c r="R763">
        <v>0</v>
      </c>
      <c r="S763">
        <f t="shared" si="75"/>
        <v>45407</v>
      </c>
    </row>
    <row r="764" spans="1:19" x14ac:dyDescent="0.2">
      <c r="A764" s="1">
        <v>45408</v>
      </c>
      <c r="B764" s="17" t="s">
        <v>48</v>
      </c>
      <c r="C764" s="17" t="s">
        <v>49</v>
      </c>
      <c r="E764" s="7">
        <v>4</v>
      </c>
      <c r="F764" s="7">
        <v>10</v>
      </c>
      <c r="G764" s="7">
        <v>24</v>
      </c>
      <c r="I764" s="7">
        <f t="shared" ref="I764:I795" si="76">IF(J764=0, 0, (K764-J764)*1440)</f>
        <v>0</v>
      </c>
      <c r="J764" s="11"/>
      <c r="K764" s="11"/>
      <c r="L764">
        <f t="shared" ref="L764:L795" si="77">IF(I764&gt;0, G764, 0)</f>
        <v>0</v>
      </c>
      <c r="M764" s="5">
        <f t="shared" ref="M764:M795" si="78">IF(I764=0,0,A764+J764)</f>
        <v>0</v>
      </c>
      <c r="N764" s="5">
        <f t="shared" ref="N764:N795" si="79">IF(I764&gt;0,A764+K764,0)</f>
        <v>0</v>
      </c>
      <c r="O764" t="s">
        <v>56</v>
      </c>
      <c r="P764" t="s">
        <v>57</v>
      </c>
      <c r="Q764">
        <v>0</v>
      </c>
      <c r="R764">
        <v>0</v>
      </c>
      <c r="S764">
        <f t="shared" ref="S764:S795" si="80">IF(I764&gt;0, A764, 0)</f>
        <v>0</v>
      </c>
    </row>
    <row r="765" spans="1:19" x14ac:dyDescent="0.2">
      <c r="A765" s="1">
        <v>45408</v>
      </c>
      <c r="B765" s="17" t="s">
        <v>46</v>
      </c>
      <c r="C765" s="17" t="s">
        <v>46</v>
      </c>
      <c r="E765" s="7">
        <v>3</v>
      </c>
      <c r="F765" s="7">
        <v>10</v>
      </c>
      <c r="G765" s="7">
        <v>18</v>
      </c>
      <c r="I765" s="7">
        <f t="shared" si="76"/>
        <v>0</v>
      </c>
      <c r="J765" s="11"/>
      <c r="K765" s="11"/>
      <c r="L765">
        <f t="shared" si="77"/>
        <v>0</v>
      </c>
      <c r="M765" s="5">
        <f t="shared" si="78"/>
        <v>0</v>
      </c>
      <c r="N765" s="5">
        <f t="shared" si="79"/>
        <v>0</v>
      </c>
      <c r="O765" t="s">
        <v>56</v>
      </c>
      <c r="P765" t="s">
        <v>57</v>
      </c>
      <c r="Q765">
        <v>0</v>
      </c>
      <c r="R765">
        <v>0</v>
      </c>
      <c r="S765">
        <f t="shared" si="80"/>
        <v>0</v>
      </c>
    </row>
    <row r="766" spans="1:19" x14ac:dyDescent="0.2">
      <c r="A766" s="1">
        <v>45408</v>
      </c>
      <c r="B766" s="17" t="s">
        <v>62</v>
      </c>
      <c r="C766" s="17" t="s">
        <v>32</v>
      </c>
      <c r="E766" s="7">
        <v>3</v>
      </c>
      <c r="F766" s="7">
        <v>10</v>
      </c>
      <c r="G766" s="7">
        <v>18</v>
      </c>
      <c r="I766" s="7">
        <f t="shared" si="76"/>
        <v>0</v>
      </c>
      <c r="J766" s="11"/>
      <c r="K766" s="11"/>
      <c r="L766">
        <f t="shared" si="77"/>
        <v>0</v>
      </c>
      <c r="M766" s="5">
        <f t="shared" si="78"/>
        <v>0</v>
      </c>
      <c r="N766" s="5">
        <f t="shared" si="79"/>
        <v>0</v>
      </c>
      <c r="O766" t="s">
        <v>56</v>
      </c>
      <c r="P766" t="s">
        <v>57</v>
      </c>
      <c r="Q766">
        <v>0</v>
      </c>
      <c r="R766">
        <v>0</v>
      </c>
      <c r="S766">
        <f t="shared" si="80"/>
        <v>0</v>
      </c>
    </row>
    <row r="767" spans="1:19" x14ac:dyDescent="0.2">
      <c r="A767" s="1">
        <v>45408</v>
      </c>
      <c r="B767" s="17" t="s">
        <v>44</v>
      </c>
      <c r="C767" s="17" t="s">
        <v>32</v>
      </c>
      <c r="E767" s="7">
        <v>4</v>
      </c>
      <c r="F767" s="7">
        <v>15</v>
      </c>
      <c r="G767" s="7">
        <v>16</v>
      </c>
      <c r="I767" s="7">
        <f t="shared" si="76"/>
        <v>4.9999999999999822</v>
      </c>
      <c r="J767" s="11">
        <v>0.54166666666666663</v>
      </c>
      <c r="K767" s="11">
        <v>0.54513888888888884</v>
      </c>
      <c r="L767">
        <f t="shared" si="77"/>
        <v>16</v>
      </c>
      <c r="M767" s="5">
        <f t="shared" si="78"/>
        <v>45408.541666666664</v>
      </c>
      <c r="N767" s="5">
        <f t="shared" si="79"/>
        <v>45408.545138888891</v>
      </c>
      <c r="O767" t="s">
        <v>56</v>
      </c>
      <c r="P767" t="s">
        <v>57</v>
      </c>
      <c r="Q767">
        <v>0</v>
      </c>
      <c r="R767">
        <v>0</v>
      </c>
      <c r="S767">
        <f t="shared" si="80"/>
        <v>45408</v>
      </c>
    </row>
    <row r="768" spans="1:19" x14ac:dyDescent="0.2">
      <c r="A768" s="1">
        <v>45408</v>
      </c>
      <c r="B768" s="17" t="s">
        <v>45</v>
      </c>
      <c r="C768" s="17" t="s">
        <v>45</v>
      </c>
      <c r="E768" s="7">
        <v>4</v>
      </c>
      <c r="F768" s="7">
        <v>15</v>
      </c>
      <c r="G768" s="7">
        <v>16</v>
      </c>
      <c r="I768" s="7">
        <f t="shared" si="76"/>
        <v>0</v>
      </c>
      <c r="J768" s="11"/>
      <c r="K768" s="11"/>
      <c r="L768">
        <f t="shared" si="77"/>
        <v>0</v>
      </c>
      <c r="M768" s="5">
        <f t="shared" si="78"/>
        <v>0</v>
      </c>
      <c r="N768" s="5">
        <f t="shared" si="79"/>
        <v>0</v>
      </c>
      <c r="O768" t="s">
        <v>56</v>
      </c>
      <c r="P768" t="s">
        <v>57</v>
      </c>
      <c r="Q768">
        <v>0</v>
      </c>
      <c r="R768">
        <v>0</v>
      </c>
      <c r="S768">
        <f t="shared" si="80"/>
        <v>0</v>
      </c>
    </row>
    <row r="769" spans="1:19" x14ac:dyDescent="0.2">
      <c r="A769" s="1">
        <v>45408</v>
      </c>
      <c r="B769" s="16" t="s">
        <v>70</v>
      </c>
      <c r="C769" s="16" t="s">
        <v>38</v>
      </c>
      <c r="E769" s="12">
        <v>5</v>
      </c>
      <c r="F769" s="12">
        <v>30</v>
      </c>
      <c r="G769" s="12">
        <v>10</v>
      </c>
      <c r="I769" s="7">
        <f t="shared" si="76"/>
        <v>0</v>
      </c>
      <c r="J769" s="11"/>
      <c r="K769" s="11"/>
      <c r="L769">
        <f t="shared" si="77"/>
        <v>0</v>
      </c>
      <c r="M769" s="5">
        <f t="shared" si="78"/>
        <v>0</v>
      </c>
      <c r="N769" s="5">
        <f t="shared" si="79"/>
        <v>0</v>
      </c>
      <c r="O769" t="s">
        <v>56</v>
      </c>
      <c r="P769" t="s">
        <v>57</v>
      </c>
      <c r="Q769">
        <v>0</v>
      </c>
      <c r="R769">
        <v>0</v>
      </c>
      <c r="S769">
        <f t="shared" si="80"/>
        <v>0</v>
      </c>
    </row>
    <row r="770" spans="1:19" x14ac:dyDescent="0.2">
      <c r="A770" s="1">
        <v>45408</v>
      </c>
      <c r="B770" s="17" t="s">
        <v>63</v>
      </c>
      <c r="C770" s="17" t="s">
        <v>32</v>
      </c>
      <c r="E770" s="7">
        <v>2</v>
      </c>
      <c r="F770" s="7">
        <v>15</v>
      </c>
      <c r="G770" s="7">
        <v>8</v>
      </c>
      <c r="I770" s="7">
        <f t="shared" si="76"/>
        <v>0</v>
      </c>
      <c r="J770" s="11"/>
      <c r="K770" s="11"/>
      <c r="L770">
        <f t="shared" si="77"/>
        <v>0</v>
      </c>
      <c r="M770" s="5">
        <f t="shared" si="78"/>
        <v>0</v>
      </c>
      <c r="N770" s="5">
        <f t="shared" si="79"/>
        <v>0</v>
      </c>
      <c r="O770" t="s">
        <v>56</v>
      </c>
      <c r="P770" t="s">
        <v>57</v>
      </c>
      <c r="Q770">
        <v>0</v>
      </c>
      <c r="R770">
        <v>0</v>
      </c>
      <c r="S770">
        <f t="shared" si="80"/>
        <v>0</v>
      </c>
    </row>
    <row r="771" spans="1:19" x14ac:dyDescent="0.2">
      <c r="A771" s="1">
        <v>45408</v>
      </c>
      <c r="B771" s="16" t="s">
        <v>51</v>
      </c>
      <c r="C771" s="16" t="s">
        <v>37</v>
      </c>
      <c r="E771" s="12">
        <v>2</v>
      </c>
      <c r="F771" s="12">
        <v>15</v>
      </c>
      <c r="G771" s="12">
        <v>8</v>
      </c>
      <c r="I771" s="7">
        <f t="shared" si="76"/>
        <v>0</v>
      </c>
      <c r="J771" s="11"/>
      <c r="K771" s="11"/>
      <c r="L771">
        <f t="shared" si="77"/>
        <v>0</v>
      </c>
      <c r="M771" s="5">
        <f t="shared" si="78"/>
        <v>0</v>
      </c>
      <c r="N771" s="5">
        <f t="shared" si="79"/>
        <v>0</v>
      </c>
      <c r="O771" t="s">
        <v>56</v>
      </c>
      <c r="P771" t="s">
        <v>57</v>
      </c>
      <c r="Q771">
        <v>0</v>
      </c>
      <c r="R771">
        <v>0</v>
      </c>
      <c r="S771">
        <f t="shared" si="80"/>
        <v>0</v>
      </c>
    </row>
    <row r="772" spans="1:19" x14ac:dyDescent="0.2">
      <c r="A772" s="1">
        <v>45408</v>
      </c>
      <c r="B772" s="17" t="s">
        <v>54</v>
      </c>
      <c r="C772" s="17" t="s">
        <v>32</v>
      </c>
      <c r="E772" s="7">
        <v>3</v>
      </c>
      <c r="F772" s="7">
        <v>30</v>
      </c>
      <c r="G772" s="7">
        <v>6</v>
      </c>
      <c r="I772" s="7">
        <f t="shared" si="76"/>
        <v>0</v>
      </c>
      <c r="J772" s="11"/>
      <c r="K772" s="11"/>
      <c r="L772">
        <f t="shared" si="77"/>
        <v>0</v>
      </c>
      <c r="M772" s="5">
        <f t="shared" si="78"/>
        <v>0</v>
      </c>
      <c r="N772" s="5">
        <f t="shared" si="79"/>
        <v>0</v>
      </c>
      <c r="O772" t="s">
        <v>56</v>
      </c>
      <c r="P772" t="s">
        <v>57</v>
      </c>
      <c r="Q772">
        <v>0</v>
      </c>
      <c r="R772">
        <v>0</v>
      </c>
      <c r="S772">
        <f t="shared" si="80"/>
        <v>0</v>
      </c>
    </row>
    <row r="773" spans="1:19" x14ac:dyDescent="0.2">
      <c r="A773" s="1">
        <v>45408</v>
      </c>
      <c r="B773" s="16" t="s">
        <v>36</v>
      </c>
      <c r="C773" s="16" t="s">
        <v>37</v>
      </c>
      <c r="E773" s="12">
        <v>5</v>
      </c>
      <c r="F773" s="12">
        <v>60</v>
      </c>
      <c r="G773" s="12">
        <v>5</v>
      </c>
      <c r="I773" s="7">
        <f t="shared" si="76"/>
        <v>540</v>
      </c>
      <c r="J773" s="11">
        <v>0.58333333333333337</v>
      </c>
      <c r="K773" s="11">
        <v>0.95833333333333337</v>
      </c>
      <c r="L773">
        <f t="shared" si="77"/>
        <v>5</v>
      </c>
      <c r="M773" s="5">
        <f t="shared" si="78"/>
        <v>45408.583333333336</v>
      </c>
      <c r="N773" s="5">
        <f t="shared" si="79"/>
        <v>45408.958333333336</v>
      </c>
      <c r="O773" t="s">
        <v>56</v>
      </c>
      <c r="P773" t="s">
        <v>71</v>
      </c>
      <c r="Q773">
        <v>0</v>
      </c>
      <c r="R773">
        <v>0</v>
      </c>
      <c r="S773">
        <f t="shared" si="80"/>
        <v>45408</v>
      </c>
    </row>
    <row r="774" spans="1:19" x14ac:dyDescent="0.2">
      <c r="A774" s="1">
        <v>45408</v>
      </c>
      <c r="B774" s="16" t="s">
        <v>137</v>
      </c>
      <c r="C774" s="16" t="s">
        <v>160</v>
      </c>
      <c r="D774" t="s">
        <v>138</v>
      </c>
      <c r="E774" s="12">
        <v>5</v>
      </c>
      <c r="F774" s="12">
        <v>90</v>
      </c>
      <c r="G774" s="12">
        <v>5</v>
      </c>
      <c r="I774" s="7">
        <f t="shared" si="76"/>
        <v>0</v>
      </c>
      <c r="J774" s="11"/>
      <c r="K774" s="11"/>
      <c r="L774">
        <f t="shared" si="77"/>
        <v>0</v>
      </c>
      <c r="M774" s="5">
        <f t="shared" si="78"/>
        <v>0</v>
      </c>
      <c r="N774" s="5">
        <f t="shared" si="79"/>
        <v>0</v>
      </c>
      <c r="O774" t="s">
        <v>56</v>
      </c>
      <c r="P774" t="s">
        <v>57</v>
      </c>
      <c r="Q774">
        <v>0</v>
      </c>
      <c r="R774">
        <v>0</v>
      </c>
      <c r="S774">
        <f t="shared" si="80"/>
        <v>0</v>
      </c>
    </row>
    <row r="775" spans="1:19" x14ac:dyDescent="0.2">
      <c r="A775" s="1">
        <v>45408</v>
      </c>
      <c r="B775" s="16" t="s">
        <v>144</v>
      </c>
      <c r="C775" s="16" t="s">
        <v>161</v>
      </c>
      <c r="D775" t="s">
        <v>138</v>
      </c>
      <c r="E775" s="12">
        <v>5</v>
      </c>
      <c r="F775" s="12">
        <v>90</v>
      </c>
      <c r="G775" s="12">
        <v>5</v>
      </c>
      <c r="I775" s="7">
        <f t="shared" si="76"/>
        <v>90</v>
      </c>
      <c r="J775" s="11">
        <v>0.51041666666666663</v>
      </c>
      <c r="K775" s="11">
        <v>0.57291666666666663</v>
      </c>
      <c r="L775">
        <f t="shared" si="77"/>
        <v>5</v>
      </c>
      <c r="M775" s="5">
        <f t="shared" si="78"/>
        <v>45408.510416666664</v>
      </c>
      <c r="N775" s="5">
        <f t="shared" si="79"/>
        <v>45408.572916666664</v>
      </c>
      <c r="O775" t="s">
        <v>56</v>
      </c>
      <c r="P775" t="s">
        <v>57</v>
      </c>
      <c r="Q775">
        <v>0</v>
      </c>
      <c r="R775">
        <v>0</v>
      </c>
      <c r="S775">
        <f t="shared" si="80"/>
        <v>45408</v>
      </c>
    </row>
    <row r="776" spans="1:19" x14ac:dyDescent="0.2">
      <c r="A776" s="1">
        <v>45408</v>
      </c>
      <c r="B776" s="16" t="s">
        <v>137</v>
      </c>
      <c r="C776" s="16" t="s">
        <v>161</v>
      </c>
      <c r="D776" t="s">
        <v>138</v>
      </c>
      <c r="E776" s="12">
        <v>5</v>
      </c>
      <c r="F776" s="12">
        <v>90</v>
      </c>
      <c r="G776" s="12">
        <v>5</v>
      </c>
      <c r="I776" s="7">
        <f t="shared" si="76"/>
        <v>90</v>
      </c>
      <c r="J776" s="11">
        <v>0.42708333333333331</v>
      </c>
      <c r="K776" s="11">
        <v>0.48958333333333331</v>
      </c>
      <c r="L776">
        <f t="shared" si="77"/>
        <v>5</v>
      </c>
      <c r="M776" s="5">
        <f t="shared" si="78"/>
        <v>45408.427083333336</v>
      </c>
      <c r="N776" s="5">
        <f t="shared" si="79"/>
        <v>45408.489583333336</v>
      </c>
      <c r="O776" t="s">
        <v>56</v>
      </c>
      <c r="P776" t="s">
        <v>57</v>
      </c>
      <c r="Q776">
        <v>0</v>
      </c>
      <c r="R776">
        <v>0</v>
      </c>
      <c r="S776">
        <f t="shared" si="80"/>
        <v>45408</v>
      </c>
    </row>
    <row r="777" spans="1:19" x14ac:dyDescent="0.2">
      <c r="A777" s="1">
        <v>45408</v>
      </c>
      <c r="B777" s="16" t="s">
        <v>123</v>
      </c>
      <c r="C777" s="16" t="s">
        <v>37</v>
      </c>
      <c r="E777" s="7">
        <v>1</v>
      </c>
      <c r="F777" s="7">
        <v>15</v>
      </c>
      <c r="G777" s="7">
        <v>4</v>
      </c>
      <c r="I777" s="7">
        <f t="shared" si="76"/>
        <v>0</v>
      </c>
      <c r="J777" s="11"/>
      <c r="K777" s="11"/>
      <c r="L777">
        <f t="shared" si="77"/>
        <v>0</v>
      </c>
      <c r="M777" s="5">
        <f t="shared" si="78"/>
        <v>0</v>
      </c>
      <c r="N777" s="5">
        <f t="shared" si="79"/>
        <v>0</v>
      </c>
      <c r="O777" t="s">
        <v>56</v>
      </c>
      <c r="P777" t="s">
        <v>57</v>
      </c>
      <c r="Q777">
        <v>0</v>
      </c>
      <c r="R777">
        <v>0</v>
      </c>
      <c r="S777">
        <f t="shared" si="80"/>
        <v>0</v>
      </c>
    </row>
    <row r="778" spans="1:19" x14ac:dyDescent="0.2">
      <c r="A778" s="1">
        <v>45408</v>
      </c>
      <c r="B778" s="12" t="s">
        <v>155</v>
      </c>
      <c r="C778" s="12" t="s">
        <v>32</v>
      </c>
      <c r="E778" s="12">
        <v>2</v>
      </c>
      <c r="F778" s="12">
        <v>30</v>
      </c>
      <c r="G778" s="12">
        <v>4</v>
      </c>
      <c r="I778" s="7">
        <f t="shared" si="76"/>
        <v>0</v>
      </c>
      <c r="J778" s="11"/>
      <c r="K778" s="11"/>
      <c r="L778">
        <f t="shared" si="77"/>
        <v>0</v>
      </c>
      <c r="M778" s="5">
        <f t="shared" si="78"/>
        <v>0</v>
      </c>
      <c r="N778" s="5">
        <f t="shared" si="79"/>
        <v>0</v>
      </c>
      <c r="O778" t="s">
        <v>56</v>
      </c>
      <c r="P778" t="s">
        <v>57</v>
      </c>
      <c r="Q778">
        <v>0</v>
      </c>
      <c r="R778">
        <v>0</v>
      </c>
      <c r="S778">
        <f t="shared" si="80"/>
        <v>0</v>
      </c>
    </row>
    <row r="779" spans="1:19" x14ac:dyDescent="0.2">
      <c r="A779" s="1">
        <v>45408</v>
      </c>
      <c r="B779" s="12" t="s">
        <v>135</v>
      </c>
      <c r="C779" s="12" t="s">
        <v>32</v>
      </c>
      <c r="E779" s="12">
        <v>2</v>
      </c>
      <c r="F779" s="12">
        <v>30</v>
      </c>
      <c r="G779" s="12">
        <v>4</v>
      </c>
      <c r="I779" s="7">
        <f t="shared" si="76"/>
        <v>0</v>
      </c>
      <c r="J779" s="11"/>
      <c r="K779" s="11"/>
      <c r="L779">
        <f t="shared" si="77"/>
        <v>0</v>
      </c>
      <c r="M779" s="5">
        <f t="shared" si="78"/>
        <v>0</v>
      </c>
      <c r="N779" s="5">
        <f t="shared" si="79"/>
        <v>0</v>
      </c>
      <c r="O779" t="s">
        <v>56</v>
      </c>
      <c r="P779" t="s">
        <v>57</v>
      </c>
      <c r="Q779">
        <v>0</v>
      </c>
      <c r="R779">
        <v>0</v>
      </c>
      <c r="S779">
        <f t="shared" si="80"/>
        <v>0</v>
      </c>
    </row>
    <row r="780" spans="1:19" x14ac:dyDescent="0.2">
      <c r="A780" s="1">
        <v>45408</v>
      </c>
      <c r="B780" s="12" t="s">
        <v>143</v>
      </c>
      <c r="C780" s="12" t="s">
        <v>156</v>
      </c>
      <c r="E780" s="12">
        <v>2</v>
      </c>
      <c r="F780" s="12">
        <v>30</v>
      </c>
      <c r="G780" s="12">
        <v>4</v>
      </c>
      <c r="I780" s="7">
        <f t="shared" si="76"/>
        <v>0</v>
      </c>
      <c r="J780" s="11"/>
      <c r="K780" s="11"/>
      <c r="L780">
        <f t="shared" si="77"/>
        <v>0</v>
      </c>
      <c r="M780" s="5">
        <f t="shared" si="78"/>
        <v>0</v>
      </c>
      <c r="N780" s="5">
        <f t="shared" si="79"/>
        <v>0</v>
      </c>
      <c r="O780" t="s">
        <v>56</v>
      </c>
      <c r="P780" t="s">
        <v>57</v>
      </c>
      <c r="Q780">
        <v>0</v>
      </c>
      <c r="R780">
        <v>0</v>
      </c>
      <c r="S780">
        <f t="shared" si="80"/>
        <v>0</v>
      </c>
    </row>
    <row r="781" spans="1:19" x14ac:dyDescent="0.2">
      <c r="A781" s="1">
        <v>45408</v>
      </c>
      <c r="B781" s="12" t="s">
        <v>143</v>
      </c>
      <c r="C781" s="12" t="s">
        <v>147</v>
      </c>
      <c r="E781" s="12">
        <v>2</v>
      </c>
      <c r="F781" s="12">
        <v>30</v>
      </c>
      <c r="G781" s="12">
        <v>4</v>
      </c>
      <c r="I781" s="7">
        <f t="shared" si="76"/>
        <v>0</v>
      </c>
      <c r="J781" s="11"/>
      <c r="K781" s="11"/>
      <c r="L781">
        <f t="shared" si="77"/>
        <v>0</v>
      </c>
      <c r="M781" s="5">
        <f t="shared" si="78"/>
        <v>0</v>
      </c>
      <c r="N781" s="5">
        <f t="shared" si="79"/>
        <v>0</v>
      </c>
      <c r="O781" t="s">
        <v>56</v>
      </c>
      <c r="P781" t="s">
        <v>57</v>
      </c>
      <c r="Q781">
        <v>0</v>
      </c>
      <c r="R781">
        <v>0</v>
      </c>
      <c r="S781">
        <f t="shared" si="80"/>
        <v>0</v>
      </c>
    </row>
    <row r="782" spans="1:19" x14ac:dyDescent="0.2">
      <c r="A782" s="1">
        <v>45408</v>
      </c>
      <c r="B782" s="12" t="s">
        <v>143</v>
      </c>
      <c r="C782" s="12" t="s">
        <v>157</v>
      </c>
      <c r="E782" s="12">
        <v>2</v>
      </c>
      <c r="F782" s="12">
        <v>30</v>
      </c>
      <c r="G782" s="12">
        <v>4</v>
      </c>
      <c r="I782" s="7">
        <f t="shared" si="76"/>
        <v>0</v>
      </c>
      <c r="J782" s="11"/>
      <c r="K782" s="11"/>
      <c r="L782">
        <f t="shared" si="77"/>
        <v>0</v>
      </c>
      <c r="M782" s="5">
        <f t="shared" si="78"/>
        <v>0</v>
      </c>
      <c r="N782" s="5">
        <f t="shared" si="79"/>
        <v>0</v>
      </c>
      <c r="O782" t="s">
        <v>56</v>
      </c>
      <c r="P782" t="s">
        <v>57</v>
      </c>
      <c r="Q782">
        <v>0</v>
      </c>
      <c r="R782">
        <v>0</v>
      </c>
      <c r="S782">
        <f t="shared" si="80"/>
        <v>0</v>
      </c>
    </row>
    <row r="783" spans="1:19" x14ac:dyDescent="0.2">
      <c r="A783" s="1">
        <v>45408</v>
      </c>
      <c r="B783" s="7" t="s">
        <v>39</v>
      </c>
      <c r="C783" s="7" t="s">
        <v>40</v>
      </c>
      <c r="E783" s="7">
        <v>2</v>
      </c>
      <c r="F783" s="7">
        <v>30</v>
      </c>
      <c r="G783" s="7">
        <v>4</v>
      </c>
      <c r="I783" s="7">
        <f t="shared" si="76"/>
        <v>0</v>
      </c>
      <c r="J783" s="11"/>
      <c r="K783" s="11"/>
      <c r="L783">
        <f t="shared" si="77"/>
        <v>0</v>
      </c>
      <c r="M783" s="5">
        <f t="shared" si="78"/>
        <v>0</v>
      </c>
      <c r="N783" s="5">
        <f t="shared" si="79"/>
        <v>0</v>
      </c>
      <c r="O783" t="s">
        <v>56</v>
      </c>
      <c r="P783" t="s">
        <v>57</v>
      </c>
      <c r="Q783">
        <v>0</v>
      </c>
      <c r="R783">
        <v>0</v>
      </c>
      <c r="S783">
        <f t="shared" si="80"/>
        <v>0</v>
      </c>
    </row>
    <row r="784" spans="1:19" x14ac:dyDescent="0.2">
      <c r="A784" s="1">
        <v>45408</v>
      </c>
      <c r="B784" s="12" t="s">
        <v>152</v>
      </c>
      <c r="C784" s="12" t="s">
        <v>32</v>
      </c>
      <c r="E784" s="12">
        <v>2</v>
      </c>
      <c r="F784" s="12">
        <v>30</v>
      </c>
      <c r="G784" s="12">
        <v>4</v>
      </c>
      <c r="I784" s="7">
        <f t="shared" si="76"/>
        <v>0</v>
      </c>
      <c r="J784" s="11"/>
      <c r="K784" s="11"/>
      <c r="L784">
        <f t="shared" si="77"/>
        <v>0</v>
      </c>
      <c r="M784" s="5">
        <f t="shared" si="78"/>
        <v>0</v>
      </c>
      <c r="N784" s="5">
        <f t="shared" si="79"/>
        <v>0</v>
      </c>
      <c r="O784" t="s">
        <v>56</v>
      </c>
      <c r="P784" t="s">
        <v>57</v>
      </c>
      <c r="Q784">
        <v>0</v>
      </c>
      <c r="R784">
        <v>0</v>
      </c>
      <c r="S784">
        <f t="shared" si="80"/>
        <v>0</v>
      </c>
    </row>
    <row r="785" spans="1:19" x14ac:dyDescent="0.2">
      <c r="A785" s="1">
        <v>45408</v>
      </c>
      <c r="B785" s="12" t="s">
        <v>122</v>
      </c>
      <c r="C785" s="12" t="s">
        <v>32</v>
      </c>
      <c r="D785" t="s">
        <v>151</v>
      </c>
      <c r="E785" s="12">
        <v>1</v>
      </c>
      <c r="F785" s="12">
        <v>20</v>
      </c>
      <c r="G785" s="12">
        <v>3</v>
      </c>
      <c r="I785" s="7">
        <f t="shared" si="76"/>
        <v>0</v>
      </c>
      <c r="J785" s="11"/>
      <c r="K785" s="11"/>
      <c r="L785">
        <f t="shared" si="77"/>
        <v>0</v>
      </c>
      <c r="M785" s="5">
        <f t="shared" si="78"/>
        <v>0</v>
      </c>
      <c r="N785" s="5">
        <f t="shared" si="79"/>
        <v>0</v>
      </c>
      <c r="O785" t="s">
        <v>56</v>
      </c>
      <c r="P785" t="s">
        <v>57</v>
      </c>
      <c r="Q785">
        <v>0</v>
      </c>
      <c r="R785">
        <v>0</v>
      </c>
      <c r="S785">
        <f t="shared" si="80"/>
        <v>0</v>
      </c>
    </row>
    <row r="786" spans="1:19" x14ac:dyDescent="0.2">
      <c r="A786" s="1">
        <v>45408</v>
      </c>
      <c r="B786" s="12" t="s">
        <v>150</v>
      </c>
      <c r="C786" s="12" t="s">
        <v>37</v>
      </c>
      <c r="E786" s="12">
        <v>1</v>
      </c>
      <c r="F786" s="12">
        <v>20</v>
      </c>
      <c r="G786" s="12">
        <v>3</v>
      </c>
      <c r="I786" s="7">
        <f t="shared" si="76"/>
        <v>0</v>
      </c>
      <c r="J786" s="11"/>
      <c r="K786" s="11"/>
      <c r="L786">
        <f t="shared" si="77"/>
        <v>0</v>
      </c>
      <c r="M786" s="5">
        <f t="shared" si="78"/>
        <v>0</v>
      </c>
      <c r="N786" s="5">
        <f t="shared" si="79"/>
        <v>0</v>
      </c>
      <c r="O786" t="s">
        <v>56</v>
      </c>
      <c r="P786" t="s">
        <v>57</v>
      </c>
      <c r="Q786">
        <v>0</v>
      </c>
      <c r="R786">
        <v>0</v>
      </c>
      <c r="S786">
        <f t="shared" si="80"/>
        <v>0</v>
      </c>
    </row>
    <row r="787" spans="1:19" x14ac:dyDescent="0.2">
      <c r="A787" s="1">
        <v>45408</v>
      </c>
      <c r="B787" s="16" t="s">
        <v>129</v>
      </c>
      <c r="C787" s="16" t="s">
        <v>32</v>
      </c>
      <c r="E787" s="12">
        <v>3</v>
      </c>
      <c r="F787" s="12">
        <v>20</v>
      </c>
      <c r="G787" s="12">
        <v>9</v>
      </c>
      <c r="I787" s="7">
        <f t="shared" si="76"/>
        <v>19.999999999999929</v>
      </c>
      <c r="J787" s="11">
        <v>0.52777777777777779</v>
      </c>
      <c r="K787" s="11">
        <v>0.54166666666666663</v>
      </c>
      <c r="L787">
        <f t="shared" si="77"/>
        <v>9</v>
      </c>
      <c r="M787" s="5">
        <f t="shared" si="78"/>
        <v>45408.527777777781</v>
      </c>
      <c r="N787" s="5">
        <f t="shared" si="79"/>
        <v>45408.541666666664</v>
      </c>
      <c r="O787" t="s">
        <v>56</v>
      </c>
      <c r="P787" t="s">
        <v>57</v>
      </c>
      <c r="Q787">
        <v>0</v>
      </c>
      <c r="R787">
        <v>0</v>
      </c>
      <c r="S787">
        <f t="shared" si="80"/>
        <v>45408</v>
      </c>
    </row>
    <row r="788" spans="1:19" x14ac:dyDescent="0.2">
      <c r="A788" s="1">
        <v>45408</v>
      </c>
      <c r="B788" s="12" t="s">
        <v>110</v>
      </c>
      <c r="C788" s="12" t="s">
        <v>32</v>
      </c>
      <c r="E788" s="12">
        <v>1</v>
      </c>
      <c r="F788" s="12">
        <v>20</v>
      </c>
      <c r="G788" s="12">
        <v>3</v>
      </c>
      <c r="I788" s="7">
        <f t="shared" si="76"/>
        <v>0</v>
      </c>
      <c r="J788" s="11"/>
      <c r="K788" s="11"/>
      <c r="L788">
        <f t="shared" si="77"/>
        <v>0</v>
      </c>
      <c r="M788" s="5">
        <f t="shared" si="78"/>
        <v>0</v>
      </c>
      <c r="N788" s="5">
        <f t="shared" si="79"/>
        <v>0</v>
      </c>
      <c r="O788" t="s">
        <v>56</v>
      </c>
      <c r="P788" t="s">
        <v>57</v>
      </c>
      <c r="Q788">
        <v>0</v>
      </c>
      <c r="R788">
        <v>0</v>
      </c>
      <c r="S788">
        <f t="shared" si="80"/>
        <v>0</v>
      </c>
    </row>
    <row r="789" spans="1:19" x14ac:dyDescent="0.2">
      <c r="A789" s="1">
        <v>45408</v>
      </c>
      <c r="B789" s="12" t="s">
        <v>92</v>
      </c>
      <c r="C789" s="12" t="s">
        <v>32</v>
      </c>
      <c r="E789" s="12">
        <v>1</v>
      </c>
      <c r="F789" s="12">
        <v>20</v>
      </c>
      <c r="G789" s="12">
        <v>3</v>
      </c>
      <c r="I789" s="7">
        <f t="shared" si="76"/>
        <v>0</v>
      </c>
      <c r="J789" s="11"/>
      <c r="K789" s="11"/>
      <c r="L789">
        <f t="shared" si="77"/>
        <v>0</v>
      </c>
      <c r="M789" s="5">
        <f t="shared" si="78"/>
        <v>0</v>
      </c>
      <c r="N789" s="5">
        <f t="shared" si="79"/>
        <v>0</v>
      </c>
      <c r="O789" t="s">
        <v>56</v>
      </c>
      <c r="P789" t="s">
        <v>57</v>
      </c>
      <c r="Q789">
        <v>0</v>
      </c>
      <c r="R789">
        <v>0</v>
      </c>
      <c r="S789">
        <f t="shared" si="80"/>
        <v>0</v>
      </c>
    </row>
    <row r="790" spans="1:19" x14ac:dyDescent="0.2">
      <c r="A790" s="1">
        <v>45408</v>
      </c>
      <c r="B790" s="12" t="s">
        <v>67</v>
      </c>
      <c r="C790" s="12" t="s">
        <v>32</v>
      </c>
      <c r="E790" s="12">
        <v>1</v>
      </c>
      <c r="F790" s="12">
        <v>20</v>
      </c>
      <c r="G790" s="12">
        <v>3</v>
      </c>
      <c r="I790" s="7">
        <f t="shared" si="76"/>
        <v>0</v>
      </c>
      <c r="K790" s="11"/>
      <c r="L790">
        <f t="shared" si="77"/>
        <v>0</v>
      </c>
      <c r="M790" s="5">
        <f t="shared" si="78"/>
        <v>0</v>
      </c>
      <c r="N790" s="5">
        <f t="shared" si="79"/>
        <v>0</v>
      </c>
      <c r="O790" t="s">
        <v>56</v>
      </c>
      <c r="P790" t="s">
        <v>57</v>
      </c>
      <c r="Q790">
        <v>0</v>
      </c>
      <c r="R790">
        <v>0</v>
      </c>
      <c r="S790">
        <f t="shared" si="80"/>
        <v>0</v>
      </c>
    </row>
    <row r="791" spans="1:19" x14ac:dyDescent="0.2">
      <c r="A791" s="1">
        <v>45408</v>
      </c>
      <c r="B791" s="12" t="s">
        <v>149</v>
      </c>
      <c r="C791" s="12" t="s">
        <v>32</v>
      </c>
      <c r="E791" s="12">
        <v>1</v>
      </c>
      <c r="F791" s="12">
        <v>20</v>
      </c>
      <c r="G791" s="12">
        <v>3</v>
      </c>
      <c r="I791" s="7">
        <f t="shared" si="76"/>
        <v>0</v>
      </c>
      <c r="J791" s="11"/>
      <c r="K791" s="11"/>
      <c r="L791">
        <f t="shared" si="77"/>
        <v>0</v>
      </c>
      <c r="M791" s="5">
        <f t="shared" si="78"/>
        <v>0</v>
      </c>
      <c r="N791" s="5">
        <f t="shared" si="79"/>
        <v>0</v>
      </c>
      <c r="O791" t="s">
        <v>56</v>
      </c>
      <c r="P791" t="s">
        <v>57</v>
      </c>
      <c r="Q791">
        <v>0</v>
      </c>
      <c r="R791">
        <v>0</v>
      </c>
      <c r="S791">
        <f t="shared" si="80"/>
        <v>0</v>
      </c>
    </row>
    <row r="792" spans="1:19" x14ac:dyDescent="0.2">
      <c r="A792" s="1">
        <v>45408</v>
      </c>
      <c r="B792" s="12" t="s">
        <v>126</v>
      </c>
      <c r="C792" s="12" t="s">
        <v>32</v>
      </c>
      <c r="E792" s="12">
        <v>1</v>
      </c>
      <c r="F792" s="12">
        <v>20</v>
      </c>
      <c r="G792" s="12">
        <v>3</v>
      </c>
      <c r="I792" s="7">
        <f t="shared" si="76"/>
        <v>0</v>
      </c>
      <c r="L792">
        <f t="shared" si="77"/>
        <v>0</v>
      </c>
      <c r="M792" s="5">
        <f t="shared" si="78"/>
        <v>0</v>
      </c>
      <c r="N792" s="5">
        <f t="shared" si="79"/>
        <v>0</v>
      </c>
      <c r="O792" t="s">
        <v>56</v>
      </c>
      <c r="P792" t="s">
        <v>57</v>
      </c>
      <c r="Q792">
        <v>0</v>
      </c>
      <c r="R792">
        <v>0</v>
      </c>
      <c r="S792">
        <f t="shared" si="80"/>
        <v>0</v>
      </c>
    </row>
    <row r="793" spans="1:19" x14ac:dyDescent="0.2">
      <c r="A793" s="1">
        <v>45408</v>
      </c>
      <c r="B793" s="12" t="s">
        <v>159</v>
      </c>
      <c r="C793" s="12" t="s">
        <v>32</v>
      </c>
      <c r="E793" s="12">
        <v>1</v>
      </c>
      <c r="F793" s="12">
        <v>20</v>
      </c>
      <c r="G793" s="12">
        <v>3</v>
      </c>
      <c r="I793" s="7">
        <f t="shared" si="76"/>
        <v>0</v>
      </c>
      <c r="J793" s="11"/>
      <c r="K793" s="11"/>
      <c r="L793">
        <f t="shared" si="77"/>
        <v>0</v>
      </c>
      <c r="M793" s="5">
        <f t="shared" si="78"/>
        <v>0</v>
      </c>
      <c r="N793" s="5">
        <f t="shared" si="79"/>
        <v>0</v>
      </c>
      <c r="O793" t="s">
        <v>56</v>
      </c>
      <c r="P793" t="s">
        <v>57</v>
      </c>
      <c r="Q793">
        <v>0</v>
      </c>
      <c r="R793">
        <v>0</v>
      </c>
      <c r="S793">
        <f t="shared" si="80"/>
        <v>0</v>
      </c>
    </row>
    <row r="794" spans="1:19" x14ac:dyDescent="0.2">
      <c r="A794" s="1">
        <v>45408</v>
      </c>
      <c r="B794" s="7" t="s">
        <v>52</v>
      </c>
      <c r="C794" s="7" t="s">
        <v>32</v>
      </c>
      <c r="E794" s="7">
        <v>1</v>
      </c>
      <c r="F794" s="7">
        <v>30</v>
      </c>
      <c r="G794" s="7">
        <v>2</v>
      </c>
      <c r="I794" s="7">
        <f t="shared" si="76"/>
        <v>0</v>
      </c>
      <c r="J794" s="11"/>
      <c r="K794" s="11"/>
      <c r="L794">
        <f t="shared" si="77"/>
        <v>0</v>
      </c>
      <c r="M794" s="5">
        <f t="shared" si="78"/>
        <v>0</v>
      </c>
      <c r="N794" s="5">
        <f t="shared" si="79"/>
        <v>0</v>
      </c>
      <c r="O794" t="s">
        <v>56</v>
      </c>
      <c r="P794" t="s">
        <v>57</v>
      </c>
      <c r="Q794">
        <v>0</v>
      </c>
      <c r="R794">
        <v>0</v>
      </c>
      <c r="S794">
        <f t="shared" si="80"/>
        <v>0</v>
      </c>
    </row>
    <row r="795" spans="1:19" x14ac:dyDescent="0.2">
      <c r="A795" s="1">
        <v>45408</v>
      </c>
      <c r="B795" s="12" t="s">
        <v>143</v>
      </c>
      <c r="C795" s="12" t="s">
        <v>141</v>
      </c>
      <c r="E795" s="12">
        <v>1</v>
      </c>
      <c r="F795" s="12">
        <v>30</v>
      </c>
      <c r="G795" s="12">
        <v>2</v>
      </c>
      <c r="I795" s="7">
        <f t="shared" si="76"/>
        <v>0</v>
      </c>
      <c r="J795" s="11"/>
      <c r="K795" s="11"/>
      <c r="L795">
        <f t="shared" si="77"/>
        <v>0</v>
      </c>
      <c r="M795" s="5">
        <f t="shared" si="78"/>
        <v>0</v>
      </c>
      <c r="N795" s="5">
        <f t="shared" si="79"/>
        <v>0</v>
      </c>
      <c r="O795" t="s">
        <v>56</v>
      </c>
      <c r="P795" t="s">
        <v>57</v>
      </c>
      <c r="Q795">
        <v>0</v>
      </c>
      <c r="R795">
        <v>0</v>
      </c>
      <c r="S795">
        <f t="shared" si="80"/>
        <v>0</v>
      </c>
    </row>
    <row r="796" spans="1:19" x14ac:dyDescent="0.2">
      <c r="A796" s="1">
        <v>45408</v>
      </c>
      <c r="B796" s="12" t="s">
        <v>143</v>
      </c>
      <c r="C796" s="12" t="s">
        <v>146</v>
      </c>
      <c r="E796" s="12">
        <v>1</v>
      </c>
      <c r="F796" s="12">
        <v>30</v>
      </c>
      <c r="G796" s="12">
        <v>2</v>
      </c>
      <c r="I796" s="7">
        <f t="shared" ref="I796:I812" si="81">IF(J796=0, 0, (K796-J796)*1440)</f>
        <v>0</v>
      </c>
      <c r="J796" s="11"/>
      <c r="K796" s="11"/>
      <c r="L796">
        <f t="shared" ref="L796:L812" si="82">IF(I796&gt;0, G796, 0)</f>
        <v>0</v>
      </c>
      <c r="M796" s="5">
        <f t="shared" ref="M796:M812" si="83">IF(I796=0,0,A796+J796)</f>
        <v>0</v>
      </c>
      <c r="N796" s="5">
        <f t="shared" ref="N796:N812" si="84">IF(I796&gt;0,A796+K796,0)</f>
        <v>0</v>
      </c>
      <c r="O796" t="s">
        <v>56</v>
      </c>
      <c r="P796" t="s">
        <v>57</v>
      </c>
      <c r="Q796">
        <v>0</v>
      </c>
      <c r="R796">
        <v>0</v>
      </c>
      <c r="S796">
        <f t="shared" ref="S796:S812" si="85">IF(I796&gt;0, A796, 0)</f>
        <v>0</v>
      </c>
    </row>
    <row r="797" spans="1:19" x14ac:dyDescent="0.2">
      <c r="A797" s="1">
        <v>45408</v>
      </c>
      <c r="B797" s="12" t="s">
        <v>143</v>
      </c>
      <c r="C797" s="12" t="s">
        <v>136</v>
      </c>
      <c r="E797" s="12">
        <v>1</v>
      </c>
      <c r="F797" s="12">
        <v>30</v>
      </c>
      <c r="G797" s="12">
        <v>2</v>
      </c>
      <c r="I797" s="7">
        <f t="shared" si="81"/>
        <v>0</v>
      </c>
      <c r="J797" s="11"/>
      <c r="K797" s="11"/>
      <c r="L797">
        <f t="shared" si="82"/>
        <v>0</v>
      </c>
      <c r="M797" s="5">
        <f t="shared" si="83"/>
        <v>0</v>
      </c>
      <c r="N797" s="5">
        <f t="shared" si="84"/>
        <v>0</v>
      </c>
      <c r="O797" t="s">
        <v>56</v>
      </c>
      <c r="P797" t="s">
        <v>57</v>
      </c>
      <c r="Q797">
        <v>0</v>
      </c>
      <c r="R797">
        <v>0</v>
      </c>
      <c r="S797">
        <f t="shared" si="85"/>
        <v>0</v>
      </c>
    </row>
    <row r="798" spans="1:19" x14ac:dyDescent="0.2">
      <c r="A798" s="1">
        <v>45408</v>
      </c>
      <c r="B798" s="12" t="s">
        <v>131</v>
      </c>
      <c r="C798" s="12" t="s">
        <v>32</v>
      </c>
      <c r="E798" s="12">
        <v>1</v>
      </c>
      <c r="F798" s="12">
        <v>30</v>
      </c>
      <c r="G798" s="12">
        <v>2</v>
      </c>
      <c r="I798" s="7">
        <f t="shared" si="81"/>
        <v>0</v>
      </c>
      <c r="J798" s="11"/>
      <c r="K798" s="11"/>
      <c r="L798">
        <f t="shared" si="82"/>
        <v>0</v>
      </c>
      <c r="M798" s="5">
        <f t="shared" si="83"/>
        <v>0</v>
      </c>
      <c r="N798" s="5">
        <f t="shared" si="84"/>
        <v>0</v>
      </c>
      <c r="O798" t="s">
        <v>56</v>
      </c>
      <c r="P798" t="s">
        <v>57</v>
      </c>
      <c r="Q798">
        <v>0</v>
      </c>
      <c r="R798">
        <v>0</v>
      </c>
      <c r="S798">
        <f t="shared" si="85"/>
        <v>0</v>
      </c>
    </row>
    <row r="799" spans="1:19" x14ac:dyDescent="0.2">
      <c r="A799" s="1">
        <v>45408</v>
      </c>
      <c r="B799" s="12" t="s">
        <v>84</v>
      </c>
      <c r="C799" s="12" t="s">
        <v>32</v>
      </c>
      <c r="E799" s="12">
        <v>1</v>
      </c>
      <c r="F799" s="12">
        <v>30</v>
      </c>
      <c r="G799" s="12">
        <v>2</v>
      </c>
      <c r="I799" s="7">
        <f t="shared" si="81"/>
        <v>0</v>
      </c>
      <c r="J799" s="11"/>
      <c r="K799" s="11"/>
      <c r="L799">
        <f t="shared" si="82"/>
        <v>0</v>
      </c>
      <c r="M799" s="5">
        <f t="shared" si="83"/>
        <v>0</v>
      </c>
      <c r="N799" s="5">
        <f t="shared" si="84"/>
        <v>0</v>
      </c>
      <c r="O799" t="s">
        <v>56</v>
      </c>
      <c r="P799" t="s">
        <v>57</v>
      </c>
      <c r="Q799">
        <v>0</v>
      </c>
      <c r="R799">
        <v>0</v>
      </c>
      <c r="S799">
        <f t="shared" si="85"/>
        <v>0</v>
      </c>
    </row>
    <row r="800" spans="1:19" x14ac:dyDescent="0.2">
      <c r="A800" s="1">
        <v>45408</v>
      </c>
      <c r="B800" s="12" t="s">
        <v>68</v>
      </c>
      <c r="C800" s="12" t="s">
        <v>38</v>
      </c>
      <c r="E800" s="12">
        <v>1</v>
      </c>
      <c r="F800" s="12">
        <v>30</v>
      </c>
      <c r="G800" s="12">
        <v>2</v>
      </c>
      <c r="I800" s="7">
        <f t="shared" si="81"/>
        <v>0</v>
      </c>
      <c r="L800">
        <f t="shared" si="82"/>
        <v>0</v>
      </c>
      <c r="M800" s="5">
        <f t="shared" si="83"/>
        <v>0</v>
      </c>
      <c r="N800" s="5">
        <f t="shared" si="84"/>
        <v>0</v>
      </c>
      <c r="O800" t="s">
        <v>56</v>
      </c>
      <c r="P800" t="s">
        <v>57</v>
      </c>
      <c r="Q800">
        <v>0</v>
      </c>
      <c r="R800">
        <v>0</v>
      </c>
      <c r="S800">
        <f t="shared" si="85"/>
        <v>0</v>
      </c>
    </row>
    <row r="801" spans="1:19" x14ac:dyDescent="0.2">
      <c r="A801" s="1">
        <v>45408</v>
      </c>
      <c r="B801" s="7" t="s">
        <v>53</v>
      </c>
      <c r="C801" s="7" t="s">
        <v>38</v>
      </c>
      <c r="D801" s="15"/>
      <c r="E801" s="7">
        <v>1</v>
      </c>
      <c r="F801" s="7">
        <v>30</v>
      </c>
      <c r="G801" s="7">
        <v>2</v>
      </c>
      <c r="I801" s="7">
        <f t="shared" si="81"/>
        <v>0</v>
      </c>
      <c r="J801" s="11"/>
      <c r="K801" s="11"/>
      <c r="L801">
        <f t="shared" si="82"/>
        <v>0</v>
      </c>
      <c r="M801" s="5">
        <f t="shared" si="83"/>
        <v>0</v>
      </c>
      <c r="N801" s="5">
        <f t="shared" si="84"/>
        <v>0</v>
      </c>
      <c r="O801" t="s">
        <v>56</v>
      </c>
      <c r="P801" t="s">
        <v>57</v>
      </c>
      <c r="Q801">
        <v>0</v>
      </c>
      <c r="R801">
        <v>0</v>
      </c>
      <c r="S801">
        <f t="shared" si="85"/>
        <v>0</v>
      </c>
    </row>
    <row r="802" spans="1:19" x14ac:dyDescent="0.2">
      <c r="A802" s="1">
        <v>45408</v>
      </c>
      <c r="B802" s="12" t="s">
        <v>79</v>
      </c>
      <c r="C802" s="12" t="s">
        <v>69</v>
      </c>
      <c r="E802" s="12">
        <v>1</v>
      </c>
      <c r="F802" s="12">
        <v>30</v>
      </c>
      <c r="G802" s="12">
        <v>2</v>
      </c>
      <c r="I802" s="7">
        <f t="shared" si="81"/>
        <v>0</v>
      </c>
      <c r="J802" s="11"/>
      <c r="K802" s="11"/>
      <c r="L802">
        <f t="shared" si="82"/>
        <v>0</v>
      </c>
      <c r="M802" s="5">
        <f t="shared" si="83"/>
        <v>0</v>
      </c>
      <c r="N802" s="5">
        <f t="shared" si="84"/>
        <v>0</v>
      </c>
      <c r="O802" t="s">
        <v>56</v>
      </c>
      <c r="P802" t="s">
        <v>57</v>
      </c>
      <c r="Q802">
        <v>0</v>
      </c>
      <c r="R802">
        <v>0</v>
      </c>
      <c r="S802">
        <f t="shared" si="85"/>
        <v>0</v>
      </c>
    </row>
    <row r="803" spans="1:19" x14ac:dyDescent="0.2">
      <c r="A803" s="1">
        <v>45408</v>
      </c>
      <c r="B803" s="12" t="s">
        <v>154</v>
      </c>
      <c r="C803" s="12" t="s">
        <v>105</v>
      </c>
      <c r="E803" s="12">
        <v>1</v>
      </c>
      <c r="F803" s="12">
        <v>30</v>
      </c>
      <c r="G803" s="12">
        <v>2</v>
      </c>
      <c r="I803" s="7">
        <f t="shared" si="81"/>
        <v>0</v>
      </c>
      <c r="J803" s="11"/>
      <c r="K803" s="11"/>
      <c r="L803">
        <f t="shared" si="82"/>
        <v>0</v>
      </c>
      <c r="M803" s="5">
        <f t="shared" si="83"/>
        <v>0</v>
      </c>
      <c r="N803" s="5">
        <f t="shared" si="84"/>
        <v>0</v>
      </c>
      <c r="O803" t="s">
        <v>56</v>
      </c>
      <c r="P803" t="s">
        <v>57</v>
      </c>
      <c r="Q803">
        <v>0</v>
      </c>
      <c r="R803">
        <v>0</v>
      </c>
      <c r="S803">
        <f t="shared" si="85"/>
        <v>0</v>
      </c>
    </row>
    <row r="804" spans="1:19" x14ac:dyDescent="0.2">
      <c r="A804" s="1">
        <v>45408</v>
      </c>
      <c r="B804" s="12" t="s">
        <v>90</v>
      </c>
      <c r="C804" s="12" t="s">
        <v>32</v>
      </c>
      <c r="E804" s="12">
        <v>1</v>
      </c>
      <c r="F804" s="12">
        <v>30</v>
      </c>
      <c r="G804" s="12">
        <v>2</v>
      </c>
      <c r="I804" s="7">
        <f t="shared" si="81"/>
        <v>0</v>
      </c>
      <c r="J804" s="11"/>
      <c r="K804" s="11"/>
      <c r="L804">
        <f t="shared" si="82"/>
        <v>0</v>
      </c>
      <c r="M804" s="5">
        <f t="shared" si="83"/>
        <v>0</v>
      </c>
      <c r="N804" s="5">
        <f t="shared" si="84"/>
        <v>0</v>
      </c>
      <c r="O804" t="s">
        <v>56</v>
      </c>
      <c r="P804" t="s">
        <v>57</v>
      </c>
      <c r="Q804">
        <v>0</v>
      </c>
      <c r="R804">
        <v>0</v>
      </c>
      <c r="S804">
        <f t="shared" si="85"/>
        <v>0</v>
      </c>
    </row>
    <row r="805" spans="1:19" x14ac:dyDescent="0.2">
      <c r="A805" s="1">
        <v>45408</v>
      </c>
      <c r="B805" s="7" t="s">
        <v>41</v>
      </c>
      <c r="C805" s="7" t="s">
        <v>32</v>
      </c>
      <c r="E805" s="7">
        <v>1</v>
      </c>
      <c r="F805" s="7">
        <v>60</v>
      </c>
      <c r="G805" s="7">
        <v>1</v>
      </c>
      <c r="I805" s="7">
        <f t="shared" si="81"/>
        <v>0</v>
      </c>
      <c r="J805" s="11"/>
      <c r="K805" s="11"/>
      <c r="L805">
        <f t="shared" si="82"/>
        <v>0</v>
      </c>
      <c r="M805" s="5">
        <f t="shared" si="83"/>
        <v>0</v>
      </c>
      <c r="N805" s="5">
        <f t="shared" si="84"/>
        <v>0</v>
      </c>
      <c r="O805" t="s">
        <v>56</v>
      </c>
      <c r="P805" t="s">
        <v>57</v>
      </c>
      <c r="Q805">
        <v>0</v>
      </c>
      <c r="R805">
        <v>0</v>
      </c>
      <c r="S805">
        <f t="shared" si="85"/>
        <v>0</v>
      </c>
    </row>
    <row r="806" spans="1:19" x14ac:dyDescent="0.2">
      <c r="A806" s="1">
        <v>45408</v>
      </c>
      <c r="B806" s="12" t="s">
        <v>98</v>
      </c>
      <c r="C806" s="12" t="s">
        <v>32</v>
      </c>
      <c r="E806" s="12">
        <v>0</v>
      </c>
      <c r="F806" s="12">
        <v>30</v>
      </c>
      <c r="G806" s="12">
        <v>0</v>
      </c>
      <c r="I806" s="7">
        <f t="shared" si="81"/>
        <v>0</v>
      </c>
      <c r="J806" s="11"/>
      <c r="K806" s="11"/>
      <c r="L806">
        <f t="shared" si="82"/>
        <v>0</v>
      </c>
      <c r="M806" s="5">
        <f t="shared" si="83"/>
        <v>0</v>
      </c>
      <c r="N806" s="5">
        <f t="shared" si="84"/>
        <v>0</v>
      </c>
      <c r="O806" t="s">
        <v>56</v>
      </c>
      <c r="P806" t="s">
        <v>57</v>
      </c>
      <c r="Q806">
        <v>0</v>
      </c>
      <c r="R806">
        <v>0</v>
      </c>
      <c r="S806">
        <f t="shared" si="85"/>
        <v>0</v>
      </c>
    </row>
    <row r="807" spans="1:19" x14ac:dyDescent="0.2">
      <c r="A807" s="1">
        <v>45408</v>
      </c>
      <c r="B807" s="12" t="s">
        <v>50</v>
      </c>
      <c r="C807" s="12" t="s">
        <v>35</v>
      </c>
      <c r="E807" s="12">
        <v>0</v>
      </c>
      <c r="F807" s="12">
        <v>10</v>
      </c>
      <c r="G807" s="12">
        <v>0</v>
      </c>
      <c r="I807" s="7">
        <f t="shared" si="81"/>
        <v>0</v>
      </c>
      <c r="J807" s="11"/>
      <c r="K807" s="11"/>
      <c r="L807">
        <f t="shared" si="82"/>
        <v>0</v>
      </c>
      <c r="M807" s="5">
        <f t="shared" si="83"/>
        <v>0</v>
      </c>
      <c r="N807" s="5">
        <f t="shared" si="84"/>
        <v>0</v>
      </c>
      <c r="O807" t="s">
        <v>56</v>
      </c>
      <c r="P807" t="s">
        <v>57</v>
      </c>
      <c r="Q807">
        <v>0</v>
      </c>
      <c r="R807">
        <v>0</v>
      </c>
      <c r="S807">
        <f t="shared" si="85"/>
        <v>0</v>
      </c>
    </row>
    <row r="808" spans="1:19" x14ac:dyDescent="0.2">
      <c r="A808" s="1">
        <v>45408</v>
      </c>
      <c r="B808" s="12" t="s">
        <v>93</v>
      </c>
      <c r="C808" s="12" t="s">
        <v>32</v>
      </c>
      <c r="E808" s="12">
        <v>0</v>
      </c>
      <c r="F808" s="12">
        <v>20</v>
      </c>
      <c r="G808" s="12">
        <v>0</v>
      </c>
      <c r="I808" s="7">
        <f t="shared" si="81"/>
        <v>0</v>
      </c>
      <c r="J808" s="11"/>
      <c r="K808" s="11"/>
      <c r="L808">
        <f t="shared" si="82"/>
        <v>0</v>
      </c>
      <c r="M808" s="5">
        <f t="shared" si="83"/>
        <v>0</v>
      </c>
      <c r="N808" s="5">
        <f t="shared" si="84"/>
        <v>0</v>
      </c>
      <c r="O808" t="s">
        <v>56</v>
      </c>
      <c r="P808" t="s">
        <v>57</v>
      </c>
      <c r="Q808">
        <v>0</v>
      </c>
      <c r="R808">
        <v>0</v>
      </c>
      <c r="S808">
        <f t="shared" si="85"/>
        <v>0</v>
      </c>
    </row>
    <row r="809" spans="1:19" x14ac:dyDescent="0.2">
      <c r="A809" s="1">
        <v>45408</v>
      </c>
      <c r="B809" s="12" t="s">
        <v>82</v>
      </c>
      <c r="C809" s="12" t="s">
        <v>32</v>
      </c>
      <c r="E809" s="12">
        <v>0</v>
      </c>
      <c r="F809" s="12">
        <v>30</v>
      </c>
      <c r="G809" s="12">
        <v>0</v>
      </c>
      <c r="I809" s="7">
        <f t="shared" si="81"/>
        <v>0</v>
      </c>
      <c r="J809" s="11"/>
      <c r="K809" s="11"/>
      <c r="L809">
        <f t="shared" si="82"/>
        <v>0</v>
      </c>
      <c r="M809" s="5">
        <f t="shared" si="83"/>
        <v>0</v>
      </c>
      <c r="N809" s="5">
        <f t="shared" si="84"/>
        <v>0</v>
      </c>
      <c r="O809" t="s">
        <v>56</v>
      </c>
      <c r="P809" t="s">
        <v>57</v>
      </c>
      <c r="Q809">
        <v>0</v>
      </c>
      <c r="R809">
        <v>0</v>
      </c>
      <c r="S809">
        <f t="shared" si="85"/>
        <v>0</v>
      </c>
    </row>
    <row r="810" spans="1:19" x14ac:dyDescent="0.2">
      <c r="A810" s="1">
        <v>45408</v>
      </c>
      <c r="B810" s="7" t="s">
        <v>43</v>
      </c>
      <c r="C810" s="7" t="s">
        <v>34</v>
      </c>
      <c r="E810" s="7">
        <v>0</v>
      </c>
      <c r="F810" s="7">
        <v>30</v>
      </c>
      <c r="G810" s="7">
        <v>0</v>
      </c>
      <c r="I810" s="7">
        <f t="shared" si="81"/>
        <v>4.9999999999999822</v>
      </c>
      <c r="J810" s="11">
        <v>0.80902777777777779</v>
      </c>
      <c r="K810" s="11">
        <v>0.8125</v>
      </c>
      <c r="L810">
        <f t="shared" si="82"/>
        <v>0</v>
      </c>
      <c r="M810" s="5">
        <f t="shared" si="83"/>
        <v>45408.809027777781</v>
      </c>
      <c r="N810" s="5">
        <f t="shared" si="84"/>
        <v>45408.8125</v>
      </c>
      <c r="O810" t="s">
        <v>56</v>
      </c>
      <c r="P810" t="s">
        <v>58</v>
      </c>
      <c r="Q810">
        <v>0</v>
      </c>
      <c r="R810">
        <v>0</v>
      </c>
      <c r="S810">
        <f t="shared" si="85"/>
        <v>45408</v>
      </c>
    </row>
    <row r="811" spans="1:19" x14ac:dyDescent="0.2">
      <c r="A811" s="1">
        <v>45408</v>
      </c>
      <c r="B811" s="7" t="s">
        <v>33</v>
      </c>
      <c r="C811" s="7" t="s">
        <v>34</v>
      </c>
      <c r="E811" s="7">
        <v>0</v>
      </c>
      <c r="F811" s="7">
        <v>15</v>
      </c>
      <c r="G811" s="7">
        <v>0</v>
      </c>
      <c r="I811" s="7">
        <f t="shared" si="81"/>
        <v>0</v>
      </c>
      <c r="J811" s="11"/>
      <c r="K811" s="11"/>
      <c r="L811">
        <f t="shared" si="82"/>
        <v>0</v>
      </c>
      <c r="M811" s="5">
        <f t="shared" si="83"/>
        <v>0</v>
      </c>
      <c r="N811" s="5">
        <f t="shared" si="84"/>
        <v>0</v>
      </c>
      <c r="O811" t="s">
        <v>56</v>
      </c>
      <c r="P811" t="s">
        <v>58</v>
      </c>
      <c r="Q811">
        <v>0</v>
      </c>
      <c r="R811">
        <v>0</v>
      </c>
      <c r="S811">
        <f t="shared" si="85"/>
        <v>0</v>
      </c>
    </row>
    <row r="812" spans="1:19" x14ac:dyDescent="0.2">
      <c r="A812" s="1">
        <v>45408</v>
      </c>
      <c r="B812" s="7" t="s">
        <v>47</v>
      </c>
      <c r="C812" s="7" t="s">
        <v>34</v>
      </c>
      <c r="E812" s="7">
        <v>0</v>
      </c>
      <c r="F812" s="7">
        <v>25</v>
      </c>
      <c r="G812" s="7">
        <v>0</v>
      </c>
      <c r="I812" s="7">
        <f t="shared" si="81"/>
        <v>20.000000000000089</v>
      </c>
      <c r="J812" s="11">
        <v>0.63888888888888884</v>
      </c>
      <c r="K812" s="11">
        <v>0.65277777777777779</v>
      </c>
      <c r="L812">
        <f t="shared" si="82"/>
        <v>0</v>
      </c>
      <c r="M812" s="5">
        <f t="shared" si="83"/>
        <v>45408.638888888891</v>
      </c>
      <c r="N812" s="5">
        <f t="shared" si="84"/>
        <v>45408.652777777781</v>
      </c>
      <c r="O812" t="s">
        <v>56</v>
      </c>
      <c r="P812" t="s">
        <v>58</v>
      </c>
      <c r="Q812">
        <v>0</v>
      </c>
      <c r="R812">
        <v>0</v>
      </c>
      <c r="S812">
        <f t="shared" si="85"/>
        <v>45408</v>
      </c>
    </row>
    <row r="813" spans="1:19" x14ac:dyDescent="0.2">
      <c r="A813" s="1">
        <v>45409</v>
      </c>
      <c r="B813" s="12" t="s">
        <v>36</v>
      </c>
      <c r="C813" s="12" t="s">
        <v>37</v>
      </c>
      <c r="E813" s="12">
        <v>5</v>
      </c>
      <c r="F813" s="12">
        <v>60</v>
      </c>
      <c r="G813" s="12">
        <v>5</v>
      </c>
      <c r="I813" s="7">
        <f t="shared" ref="I813" si="86">IF(J813=0, 0, (K813-J813)*1440)</f>
        <v>900</v>
      </c>
      <c r="J813" s="11">
        <v>0.33333333333333331</v>
      </c>
      <c r="K813" s="11">
        <v>0.95833333333333337</v>
      </c>
      <c r="L813">
        <f t="shared" ref="L813" si="87">IF(I813&gt;0, G813, 0)</f>
        <v>5</v>
      </c>
      <c r="M813" s="5">
        <f t="shared" ref="M813" si="88">IF(I813=0,0,A813+J813)</f>
        <v>45409.333333333336</v>
      </c>
      <c r="N813" s="5">
        <f t="shared" ref="N813" si="89">IF(I813&gt;0,A813+K813,0)</f>
        <v>45409.958333333336</v>
      </c>
      <c r="O813" t="s">
        <v>56</v>
      </c>
      <c r="P813" t="s">
        <v>57</v>
      </c>
      <c r="Q813">
        <v>0</v>
      </c>
      <c r="R813">
        <v>0</v>
      </c>
      <c r="S813">
        <f t="shared" ref="S813" si="90">IF(I813&gt;0, A813, 0)</f>
        <v>45409</v>
      </c>
    </row>
    <row r="814" spans="1:19" x14ac:dyDescent="0.2">
      <c r="A814" s="1">
        <v>45410</v>
      </c>
      <c r="B814" s="12" t="s">
        <v>36</v>
      </c>
      <c r="C814" s="12" t="s">
        <v>37</v>
      </c>
      <c r="E814" s="12">
        <v>5</v>
      </c>
      <c r="F814" s="12">
        <v>60</v>
      </c>
      <c r="G814" s="12">
        <v>5</v>
      </c>
      <c r="I814" s="7">
        <f t="shared" ref="I814" si="91">IF(J814=0, 0, (K814-J814)*1440)</f>
        <v>390</v>
      </c>
      <c r="J814" s="11">
        <v>0.33333333333333331</v>
      </c>
      <c r="K814" s="11">
        <v>0.60416666666666663</v>
      </c>
      <c r="L814">
        <f t="shared" ref="L814" si="92">IF(I814&gt;0, G814, 0)</f>
        <v>5</v>
      </c>
      <c r="M814" s="5">
        <f t="shared" ref="M814" si="93">IF(I814=0,0,A814+J814)</f>
        <v>45410.333333333336</v>
      </c>
      <c r="N814" s="5">
        <f t="shared" ref="N814" si="94">IF(I814&gt;0,A814+K814,0)</f>
        <v>45410.604166666664</v>
      </c>
      <c r="O814" t="s">
        <v>56</v>
      </c>
      <c r="P814" t="s">
        <v>57</v>
      </c>
      <c r="Q814">
        <v>0</v>
      </c>
      <c r="R814">
        <v>0</v>
      </c>
      <c r="S814">
        <f t="shared" ref="S814" si="95">IF(I814&gt;0, A814, 0)</f>
        <v>45410</v>
      </c>
    </row>
    <row r="815" spans="1:19" x14ac:dyDescent="0.2">
      <c r="A815" s="1">
        <v>45411</v>
      </c>
      <c r="B815" s="12" t="s">
        <v>164</v>
      </c>
      <c r="C815" s="12" t="s">
        <v>37</v>
      </c>
      <c r="E815" s="12">
        <v>5</v>
      </c>
      <c r="F815" s="12">
        <v>60</v>
      </c>
      <c r="G815" s="12">
        <v>5</v>
      </c>
      <c r="I815" s="7">
        <f t="shared" ref="I815" si="96">IF(J815=0, 0, (K815-J815)*1440)</f>
        <v>570</v>
      </c>
      <c r="J815" s="11">
        <v>0.47916666666666669</v>
      </c>
      <c r="K815" s="11">
        <v>0.875</v>
      </c>
      <c r="L815">
        <f t="shared" ref="L815" si="97">IF(I815&gt;0, G815, 0)</f>
        <v>5</v>
      </c>
      <c r="M815" s="5">
        <f t="shared" ref="M815" si="98">IF(I815=0,0,A815+J815)</f>
        <v>45411.479166666664</v>
      </c>
      <c r="N815" s="5">
        <f t="shared" ref="N815" si="99">IF(I815&gt;0,A815+K815,0)</f>
        <v>45411.875</v>
      </c>
      <c r="O815" t="s">
        <v>56</v>
      </c>
      <c r="P815" t="s">
        <v>57</v>
      </c>
      <c r="Q815">
        <v>0</v>
      </c>
      <c r="R815">
        <v>0</v>
      </c>
      <c r="S815">
        <f t="shared" ref="S815" si="100">IF(I815&gt;0, A815, 0)</f>
        <v>45411</v>
      </c>
    </row>
    <row r="816" spans="1:19" x14ac:dyDescent="0.2">
      <c r="A816" s="1">
        <v>45411</v>
      </c>
      <c r="B816" s="12" t="s">
        <v>36</v>
      </c>
      <c r="C816" s="12" t="s">
        <v>37</v>
      </c>
      <c r="E816" s="12">
        <v>5</v>
      </c>
      <c r="F816" s="12">
        <v>60</v>
      </c>
      <c r="G816" s="12">
        <v>5</v>
      </c>
      <c r="I816" s="7">
        <f t="shared" ref="I816" si="101">IF(J816=0, 0, (K816-J816)*1440)</f>
        <v>70.000000000000071</v>
      </c>
      <c r="J816" s="11">
        <v>0.88888888888888884</v>
      </c>
      <c r="K816" s="11">
        <v>0.9375</v>
      </c>
      <c r="L816">
        <f t="shared" ref="L816" si="102">IF(I816&gt;0, G816, 0)</f>
        <v>5</v>
      </c>
      <c r="M816" s="5">
        <f t="shared" ref="M816" si="103">IF(I816=0,0,A816+J816)</f>
        <v>45411.888888888891</v>
      </c>
      <c r="N816" s="5">
        <f t="shared" ref="N816" si="104">IF(I816&gt;0,A816+K816,0)</f>
        <v>45411.9375</v>
      </c>
      <c r="O816" t="s">
        <v>56</v>
      </c>
      <c r="P816" t="s">
        <v>57</v>
      </c>
      <c r="Q816">
        <v>0</v>
      </c>
      <c r="R816">
        <v>0</v>
      </c>
      <c r="S816">
        <f t="shared" ref="S816" si="105">IF(I816&gt;0, A816, 0)</f>
        <v>45411</v>
      </c>
    </row>
    <row r="817" spans="1:19" x14ac:dyDescent="0.2">
      <c r="A817" s="1">
        <v>45412</v>
      </c>
      <c r="B817" s="12" t="s">
        <v>36</v>
      </c>
      <c r="C817" s="12" t="s">
        <v>37</v>
      </c>
      <c r="E817" s="12">
        <v>5</v>
      </c>
      <c r="F817" s="12">
        <v>60</v>
      </c>
      <c r="G817" s="12">
        <v>5</v>
      </c>
      <c r="I817" s="7">
        <f t="shared" ref="I817" si="106">IF(J817=0, 0, (K817-J817)*1440)</f>
        <v>870.00000000000011</v>
      </c>
      <c r="J817" s="11">
        <v>0.33333333333333331</v>
      </c>
      <c r="K817" s="11">
        <v>0.9375</v>
      </c>
      <c r="L817">
        <f t="shared" ref="L817" si="107">IF(I817&gt;0, G817, 0)</f>
        <v>5</v>
      </c>
      <c r="M817" s="5">
        <f t="shared" ref="M817" si="108">IF(I817=0,0,A817+J817)</f>
        <v>45412.333333333336</v>
      </c>
      <c r="N817" s="5">
        <f t="shared" ref="N817" si="109">IF(I817&gt;0,A817+K817,0)</f>
        <v>45412.9375</v>
      </c>
      <c r="O817" t="s">
        <v>56</v>
      </c>
      <c r="P817" t="s">
        <v>57</v>
      </c>
      <c r="Q817">
        <v>0</v>
      </c>
      <c r="R817">
        <v>0</v>
      </c>
      <c r="S817">
        <f t="shared" ref="S817" si="110">IF(I817&gt;0, A817, 0)</f>
        <v>45412</v>
      </c>
    </row>
    <row r="818" spans="1:19" x14ac:dyDescent="0.2">
      <c r="A818" s="1">
        <v>45413</v>
      </c>
      <c r="B818" s="12" t="s">
        <v>167</v>
      </c>
      <c r="C818" s="12" t="s">
        <v>32</v>
      </c>
      <c r="E818" s="12">
        <v>5</v>
      </c>
      <c r="F818" s="12">
        <v>60</v>
      </c>
      <c r="G818" s="12">
        <v>5</v>
      </c>
      <c r="I818" s="7">
        <f t="shared" ref="I818" si="111">IF(J818=0, 0, (K818-J818)*1440)</f>
        <v>60.000000000000107</v>
      </c>
      <c r="J818" s="11">
        <v>0.54166666666666663</v>
      </c>
      <c r="K818" s="11">
        <v>0.58333333333333337</v>
      </c>
      <c r="L818">
        <f t="shared" ref="L818" si="112">IF(I818&gt;0, G818, 0)</f>
        <v>5</v>
      </c>
      <c r="M818" s="5">
        <f t="shared" ref="M818" si="113">IF(I818=0,0,A818+J818)</f>
        <v>45413.541666666664</v>
      </c>
      <c r="N818" s="5">
        <f t="shared" ref="N818" si="114">IF(I818&gt;0,A818+K818,0)</f>
        <v>45413.583333333336</v>
      </c>
      <c r="O818" t="s">
        <v>56</v>
      </c>
      <c r="P818" t="s">
        <v>57</v>
      </c>
      <c r="Q818">
        <v>0</v>
      </c>
      <c r="R818">
        <v>0</v>
      </c>
      <c r="S818">
        <f t="shared" ref="S818" si="115">IF(I818&gt;0, A818, 0)</f>
        <v>45413</v>
      </c>
    </row>
    <row r="819" spans="1:19" x14ac:dyDescent="0.2">
      <c r="A819" s="1">
        <v>45413</v>
      </c>
      <c r="B819" s="12" t="s">
        <v>172</v>
      </c>
      <c r="C819" s="12" t="s">
        <v>69</v>
      </c>
      <c r="E819" s="12">
        <v>1</v>
      </c>
      <c r="F819" s="12">
        <v>60</v>
      </c>
      <c r="G819" s="12">
        <v>1</v>
      </c>
      <c r="I819" s="7">
        <f t="shared" ref="I819" si="116">IF(J819=0, 0, (K819-J819)*1440)</f>
        <v>90</v>
      </c>
      <c r="J819" s="11">
        <v>0.70833333333333337</v>
      </c>
      <c r="K819" s="11">
        <v>0.77083333333333337</v>
      </c>
      <c r="L819">
        <f t="shared" ref="L819" si="117">IF(I819&gt;0, G819, 0)</f>
        <v>1</v>
      </c>
      <c r="M819" s="5">
        <f t="shared" ref="M819" si="118">IF(I819=0,0,A819+J819)</f>
        <v>45413.708333333336</v>
      </c>
      <c r="N819" s="5">
        <f t="shared" ref="N819" si="119">IF(I819&gt;0,A819+K819,0)</f>
        <v>45413.770833333336</v>
      </c>
      <c r="O819" t="s">
        <v>56</v>
      </c>
      <c r="P819" t="s">
        <v>57</v>
      </c>
      <c r="Q819">
        <v>0</v>
      </c>
      <c r="R819">
        <v>0</v>
      </c>
      <c r="S819">
        <f t="shared" ref="S819" si="120">IF(I819&gt;0, A819, 0)</f>
        <v>45413</v>
      </c>
    </row>
    <row r="820" spans="1:19" x14ac:dyDescent="0.2">
      <c r="A820" s="1">
        <v>45413</v>
      </c>
      <c r="B820" s="12" t="s">
        <v>83</v>
      </c>
      <c r="C820" s="12" t="s">
        <v>42</v>
      </c>
      <c r="E820" s="12">
        <v>1</v>
      </c>
      <c r="F820" s="12">
        <v>60</v>
      </c>
      <c r="G820" s="12">
        <v>1</v>
      </c>
      <c r="I820" s="7">
        <f t="shared" ref="I820" si="121">IF(J820=0, 0, (K820-J820)*1440)</f>
        <v>59.999999999999943</v>
      </c>
      <c r="J820" s="11">
        <v>0.41666666666666669</v>
      </c>
      <c r="K820" s="11">
        <v>0.45833333333333331</v>
      </c>
      <c r="L820">
        <f t="shared" ref="L820" si="122">IF(I820&gt;0, G820, 0)</f>
        <v>1</v>
      </c>
      <c r="M820" s="5">
        <f t="shared" ref="M820" si="123">IF(I820=0,0,A820+J820)</f>
        <v>45413.416666666664</v>
      </c>
      <c r="N820" s="5">
        <f t="shared" ref="N820" si="124">IF(I820&gt;0,A820+K820,0)</f>
        <v>45413.458333333336</v>
      </c>
      <c r="O820" t="s">
        <v>56</v>
      </c>
      <c r="P820" t="s">
        <v>57</v>
      </c>
      <c r="Q820">
        <v>0</v>
      </c>
      <c r="R820">
        <v>0</v>
      </c>
      <c r="S820">
        <f t="shared" ref="S820" si="125">IF(I820&gt;0, A820, 0)</f>
        <v>45413</v>
      </c>
    </row>
    <row r="821" spans="1:19" x14ac:dyDescent="0.2">
      <c r="A821" s="1">
        <v>45413</v>
      </c>
      <c r="B821" s="12" t="s">
        <v>173</v>
      </c>
      <c r="C821" s="12" t="s">
        <v>42</v>
      </c>
      <c r="E821" s="12">
        <v>1</v>
      </c>
      <c r="F821" s="12">
        <v>60</v>
      </c>
      <c r="G821" s="12">
        <v>1</v>
      </c>
      <c r="I821" s="7">
        <f t="shared" ref="I821" si="126">IF(J821=0, 0, (K821-J821)*1440)</f>
        <v>119.99999999999997</v>
      </c>
      <c r="J821" s="11">
        <v>0.45833333333333331</v>
      </c>
      <c r="K821" s="11">
        <v>0.54166666666666663</v>
      </c>
      <c r="L821">
        <f t="shared" ref="L821" si="127">IF(I821&gt;0, G821, 0)</f>
        <v>1</v>
      </c>
      <c r="M821" s="5">
        <f t="shared" ref="M821" si="128">IF(I821=0,0,A821+J821)</f>
        <v>45413.458333333336</v>
      </c>
      <c r="N821" s="5">
        <f t="shared" ref="N821" si="129">IF(I821&gt;0,A821+K821,0)</f>
        <v>45413.541666666664</v>
      </c>
      <c r="O821" t="s">
        <v>56</v>
      </c>
      <c r="P821" t="s">
        <v>57</v>
      </c>
      <c r="Q821">
        <v>0</v>
      </c>
      <c r="R821">
        <v>0</v>
      </c>
      <c r="S821">
        <f t="shared" ref="S821:S822" si="130">IF(I821&gt;0, A821, 0)</f>
        <v>45413</v>
      </c>
    </row>
    <row r="822" spans="1:19" x14ac:dyDescent="0.2">
      <c r="A822" s="1">
        <v>45413</v>
      </c>
      <c r="B822" s="12" t="s">
        <v>115</v>
      </c>
      <c r="C822" s="12" t="s">
        <v>42</v>
      </c>
      <c r="E822" s="12">
        <v>1</v>
      </c>
      <c r="F822" s="12">
        <v>60</v>
      </c>
      <c r="G822" s="12">
        <v>1</v>
      </c>
      <c r="I822" s="7">
        <f t="shared" ref="I822" si="131">IF(J822=0, 0, (K822-J822)*1440)</f>
        <v>40.000000000000014</v>
      </c>
      <c r="J822" s="11">
        <v>0.875</v>
      </c>
      <c r="K822" s="11">
        <v>0.90277777777777779</v>
      </c>
      <c r="L822">
        <f t="shared" ref="L822" si="132">IF(I822&gt;0, G822, 0)</f>
        <v>1</v>
      </c>
      <c r="M822" s="5">
        <f t="shared" ref="M822" si="133">IF(I822=0,0,A822+J822)</f>
        <v>45413.875</v>
      </c>
      <c r="N822" s="5">
        <f t="shared" ref="N822" si="134">IF(I822&gt;0,A822+K822,0)</f>
        <v>45413.902777777781</v>
      </c>
      <c r="O822" t="s">
        <v>56</v>
      </c>
      <c r="P822" t="s">
        <v>57</v>
      </c>
      <c r="Q822">
        <v>0</v>
      </c>
      <c r="R822">
        <v>0</v>
      </c>
      <c r="S822">
        <f t="shared" si="130"/>
        <v>45413</v>
      </c>
    </row>
    <row r="823" spans="1:19" x14ac:dyDescent="0.2">
      <c r="A823" s="1">
        <v>45414</v>
      </c>
      <c r="B823" s="17" t="s">
        <v>48</v>
      </c>
      <c r="C823" s="17" t="s">
        <v>49</v>
      </c>
      <c r="E823" s="7">
        <v>4</v>
      </c>
      <c r="F823" s="7">
        <v>10</v>
      </c>
      <c r="G823" s="7">
        <v>24</v>
      </c>
      <c r="I823" s="7">
        <f t="shared" ref="I823" si="135">IF(J823=0, 0, (K823-J823)*1440)</f>
        <v>0</v>
      </c>
      <c r="J823" s="11"/>
      <c r="K823" s="11"/>
      <c r="L823">
        <f t="shared" ref="L823" si="136">IF(I823&gt;0, G823, 0)</f>
        <v>0</v>
      </c>
      <c r="M823" s="5">
        <f t="shared" ref="M823" si="137">IF(I823=0,0,A823+J823)</f>
        <v>0</v>
      </c>
      <c r="N823" s="5">
        <f t="shared" ref="N823" si="138">IF(I823&gt;0,A823+K823,0)</f>
        <v>0</v>
      </c>
      <c r="O823" t="s">
        <v>56</v>
      </c>
      <c r="P823" t="s">
        <v>57</v>
      </c>
      <c r="Q823">
        <v>0</v>
      </c>
      <c r="R823">
        <v>0</v>
      </c>
      <c r="S823">
        <f t="shared" ref="S823" si="139">IF(I823&gt;0, A823, 0)</f>
        <v>0</v>
      </c>
    </row>
    <row r="824" spans="1:19" x14ac:dyDescent="0.2">
      <c r="A824" s="1">
        <v>45414</v>
      </c>
      <c r="B824" s="17" t="s">
        <v>46</v>
      </c>
      <c r="C824" s="17" t="s">
        <v>46</v>
      </c>
      <c r="E824" s="7">
        <v>3</v>
      </c>
      <c r="F824" s="7">
        <v>10</v>
      </c>
      <c r="G824" s="7">
        <v>18</v>
      </c>
      <c r="I824" s="7">
        <f t="shared" ref="I824:I855" si="140">IF(J824=0, 0, (K824-J824)*1440)</f>
        <v>0</v>
      </c>
      <c r="J824" s="11"/>
      <c r="K824" s="11"/>
      <c r="L824">
        <f t="shared" ref="L824:L855" si="141">IF(I824&gt;0, G824, 0)</f>
        <v>0</v>
      </c>
      <c r="M824" s="5">
        <f t="shared" ref="M824:M855" si="142">IF(I824=0,0,A824+J824)</f>
        <v>0</v>
      </c>
      <c r="N824" s="5">
        <f t="shared" ref="N824:N855" si="143">IF(I824&gt;0,A824+K824,0)</f>
        <v>0</v>
      </c>
      <c r="O824" t="s">
        <v>56</v>
      </c>
      <c r="P824" t="s">
        <v>57</v>
      </c>
      <c r="Q824">
        <v>0</v>
      </c>
      <c r="R824">
        <v>0</v>
      </c>
      <c r="S824">
        <f t="shared" ref="S824:S855" si="144">IF(I824&gt;0, A824, 0)</f>
        <v>0</v>
      </c>
    </row>
    <row r="825" spans="1:19" x14ac:dyDescent="0.2">
      <c r="A825" s="1">
        <v>45414</v>
      </c>
      <c r="B825" s="17" t="s">
        <v>62</v>
      </c>
      <c r="C825" s="17" t="s">
        <v>32</v>
      </c>
      <c r="E825" s="7">
        <v>3</v>
      </c>
      <c r="F825" s="7">
        <v>10</v>
      </c>
      <c r="G825" s="7">
        <v>18</v>
      </c>
      <c r="I825" s="7">
        <f t="shared" si="140"/>
        <v>9.9999999999999645</v>
      </c>
      <c r="J825" s="11">
        <v>0.69444444444444442</v>
      </c>
      <c r="K825" s="11">
        <v>0.70138888888888884</v>
      </c>
      <c r="L825">
        <f t="shared" si="141"/>
        <v>18</v>
      </c>
      <c r="M825" s="5">
        <f t="shared" si="142"/>
        <v>45414.694444444445</v>
      </c>
      <c r="N825" s="5">
        <f t="shared" si="143"/>
        <v>45414.701388888891</v>
      </c>
      <c r="O825" t="s">
        <v>56</v>
      </c>
      <c r="P825" t="s">
        <v>57</v>
      </c>
      <c r="Q825">
        <v>0</v>
      </c>
      <c r="R825">
        <v>0</v>
      </c>
      <c r="S825">
        <f t="shared" si="144"/>
        <v>45414</v>
      </c>
    </row>
    <row r="826" spans="1:19" x14ac:dyDescent="0.2">
      <c r="A826" s="1">
        <v>45414</v>
      </c>
      <c r="B826" s="12" t="s">
        <v>178</v>
      </c>
      <c r="C826" s="12" t="s">
        <v>32</v>
      </c>
      <c r="E826" s="12">
        <v>3</v>
      </c>
      <c r="F826" s="12">
        <v>10</v>
      </c>
      <c r="G826" s="12">
        <v>18</v>
      </c>
      <c r="I826" s="7">
        <f t="shared" si="140"/>
        <v>0</v>
      </c>
      <c r="J826" s="11"/>
      <c r="K826" s="11"/>
      <c r="L826">
        <f t="shared" si="141"/>
        <v>0</v>
      </c>
      <c r="M826" s="5">
        <f t="shared" si="142"/>
        <v>0</v>
      </c>
      <c r="N826" s="5">
        <f t="shared" si="143"/>
        <v>0</v>
      </c>
      <c r="O826" t="s">
        <v>56</v>
      </c>
      <c r="P826" t="s">
        <v>57</v>
      </c>
      <c r="Q826">
        <v>0</v>
      </c>
      <c r="R826">
        <v>0</v>
      </c>
      <c r="S826">
        <f t="shared" si="144"/>
        <v>0</v>
      </c>
    </row>
    <row r="827" spans="1:19" x14ac:dyDescent="0.2">
      <c r="A827" s="1">
        <v>45414</v>
      </c>
      <c r="B827" s="17" t="s">
        <v>44</v>
      </c>
      <c r="C827" s="17" t="s">
        <v>32</v>
      </c>
      <c r="E827" s="7">
        <v>4</v>
      </c>
      <c r="F827" s="7">
        <v>15</v>
      </c>
      <c r="G827" s="7">
        <v>16</v>
      </c>
      <c r="I827" s="7">
        <f t="shared" si="140"/>
        <v>30.000000000000053</v>
      </c>
      <c r="J827" s="11">
        <v>0.70138888888888884</v>
      </c>
      <c r="K827" s="11">
        <v>0.72222222222222221</v>
      </c>
      <c r="L827">
        <f t="shared" si="141"/>
        <v>16</v>
      </c>
      <c r="M827" s="5">
        <f t="shared" si="142"/>
        <v>45414.701388888891</v>
      </c>
      <c r="N827" s="5">
        <f t="shared" si="143"/>
        <v>45414.722222222219</v>
      </c>
      <c r="O827" t="s">
        <v>56</v>
      </c>
      <c r="P827" t="s">
        <v>57</v>
      </c>
      <c r="Q827">
        <v>0</v>
      </c>
      <c r="R827">
        <v>0</v>
      </c>
      <c r="S827">
        <f t="shared" si="144"/>
        <v>45414</v>
      </c>
    </row>
    <row r="828" spans="1:19" x14ac:dyDescent="0.2">
      <c r="A828" s="1">
        <v>45414</v>
      </c>
      <c r="B828" s="17" t="s">
        <v>45</v>
      </c>
      <c r="C828" s="17" t="s">
        <v>45</v>
      </c>
      <c r="E828" s="7">
        <v>4</v>
      </c>
      <c r="F828" s="7">
        <v>15</v>
      </c>
      <c r="G828" s="7">
        <v>16</v>
      </c>
      <c r="I828" s="7">
        <f t="shared" si="140"/>
        <v>0</v>
      </c>
      <c r="J828" s="11"/>
      <c r="K828" s="11"/>
      <c r="L828">
        <f t="shared" si="141"/>
        <v>0</v>
      </c>
      <c r="M828" s="5">
        <f t="shared" si="142"/>
        <v>0</v>
      </c>
      <c r="N828" s="5">
        <f t="shared" si="143"/>
        <v>0</v>
      </c>
      <c r="O828" t="s">
        <v>56</v>
      </c>
      <c r="P828" t="s">
        <v>57</v>
      </c>
      <c r="Q828">
        <v>0</v>
      </c>
      <c r="R828">
        <v>0</v>
      </c>
      <c r="S828">
        <f t="shared" si="144"/>
        <v>0</v>
      </c>
    </row>
    <row r="829" spans="1:19" x14ac:dyDescent="0.2">
      <c r="A829" s="1">
        <v>45414</v>
      </c>
      <c r="B829" s="16" t="s">
        <v>70</v>
      </c>
      <c r="C829" s="16" t="s">
        <v>38</v>
      </c>
      <c r="E829" s="12">
        <v>5</v>
      </c>
      <c r="F829" s="12">
        <v>30</v>
      </c>
      <c r="G829" s="12">
        <v>10</v>
      </c>
      <c r="I829" s="7">
        <f t="shared" si="140"/>
        <v>0</v>
      </c>
      <c r="J829" s="11"/>
      <c r="K829" s="11"/>
      <c r="L829">
        <f t="shared" si="141"/>
        <v>0</v>
      </c>
      <c r="M829" s="5">
        <f t="shared" si="142"/>
        <v>0</v>
      </c>
      <c r="N829" s="5">
        <f t="shared" si="143"/>
        <v>0</v>
      </c>
      <c r="O829" t="s">
        <v>56</v>
      </c>
      <c r="P829" t="s">
        <v>57</v>
      </c>
      <c r="Q829">
        <v>0</v>
      </c>
      <c r="R829">
        <v>0</v>
      </c>
      <c r="S829">
        <f t="shared" si="144"/>
        <v>0</v>
      </c>
    </row>
    <row r="830" spans="1:19" x14ac:dyDescent="0.2">
      <c r="A830" s="1">
        <v>45414</v>
      </c>
      <c r="B830" s="12" t="s">
        <v>131</v>
      </c>
      <c r="C830" s="12" t="s">
        <v>32</v>
      </c>
      <c r="D830" t="s">
        <v>175</v>
      </c>
      <c r="E830" s="12">
        <v>5</v>
      </c>
      <c r="F830" s="12">
        <v>30</v>
      </c>
      <c r="G830" s="12">
        <v>10</v>
      </c>
      <c r="I830" s="7">
        <f t="shared" si="140"/>
        <v>0</v>
      </c>
      <c r="J830" s="11"/>
      <c r="K830" s="11"/>
      <c r="L830">
        <f t="shared" si="141"/>
        <v>0</v>
      </c>
      <c r="M830" s="5">
        <f t="shared" si="142"/>
        <v>0</v>
      </c>
      <c r="N830" s="5">
        <f t="shared" si="143"/>
        <v>0</v>
      </c>
      <c r="O830" t="s">
        <v>56</v>
      </c>
      <c r="P830" t="s">
        <v>57</v>
      </c>
      <c r="Q830">
        <v>0</v>
      </c>
      <c r="R830">
        <v>0</v>
      </c>
      <c r="S830">
        <f t="shared" si="144"/>
        <v>0</v>
      </c>
    </row>
    <row r="831" spans="1:19" x14ac:dyDescent="0.2">
      <c r="A831" s="1">
        <v>45414</v>
      </c>
      <c r="B831" s="12" t="s">
        <v>129</v>
      </c>
      <c r="C831" s="12" t="s">
        <v>32</v>
      </c>
      <c r="E831" s="12">
        <v>3</v>
      </c>
      <c r="F831" s="12">
        <v>20</v>
      </c>
      <c r="G831" s="12">
        <v>9</v>
      </c>
      <c r="I831" s="7">
        <f t="shared" si="140"/>
        <v>0</v>
      </c>
      <c r="J831" s="11"/>
      <c r="K831" s="11"/>
      <c r="L831">
        <f t="shared" si="141"/>
        <v>0</v>
      </c>
      <c r="M831" s="5">
        <f t="shared" si="142"/>
        <v>0</v>
      </c>
      <c r="N831" s="5">
        <f t="shared" si="143"/>
        <v>0</v>
      </c>
      <c r="O831" t="s">
        <v>56</v>
      </c>
      <c r="P831" t="s">
        <v>57</v>
      </c>
      <c r="Q831">
        <v>0</v>
      </c>
      <c r="R831">
        <v>0</v>
      </c>
      <c r="S831">
        <f t="shared" si="144"/>
        <v>0</v>
      </c>
    </row>
    <row r="832" spans="1:19" x14ac:dyDescent="0.2">
      <c r="A832" s="1">
        <v>45414</v>
      </c>
      <c r="B832" s="17" t="s">
        <v>63</v>
      </c>
      <c r="C832" s="17" t="s">
        <v>32</v>
      </c>
      <c r="E832" s="7">
        <v>2</v>
      </c>
      <c r="F832" s="7">
        <v>15</v>
      </c>
      <c r="G832" s="7">
        <v>8</v>
      </c>
      <c r="I832" s="7">
        <f t="shared" si="140"/>
        <v>0</v>
      </c>
      <c r="J832" s="11"/>
      <c r="K832" s="11"/>
      <c r="L832">
        <f t="shared" si="141"/>
        <v>0</v>
      </c>
      <c r="M832" s="5">
        <f t="shared" si="142"/>
        <v>0</v>
      </c>
      <c r="N832" s="5">
        <f t="shared" si="143"/>
        <v>0</v>
      </c>
      <c r="O832" t="s">
        <v>56</v>
      </c>
      <c r="P832" t="s">
        <v>57</v>
      </c>
      <c r="Q832">
        <v>0</v>
      </c>
      <c r="R832">
        <v>0</v>
      </c>
      <c r="S832">
        <f t="shared" si="144"/>
        <v>0</v>
      </c>
    </row>
    <row r="833" spans="1:19" x14ac:dyDescent="0.2">
      <c r="A833" s="1">
        <v>45414</v>
      </c>
      <c r="B833" s="16" t="s">
        <v>51</v>
      </c>
      <c r="C833" s="16" t="s">
        <v>37</v>
      </c>
      <c r="E833" s="12">
        <v>2</v>
      </c>
      <c r="F833" s="12">
        <v>15</v>
      </c>
      <c r="G833" s="12">
        <v>8</v>
      </c>
      <c r="I833" s="7">
        <f t="shared" si="140"/>
        <v>0</v>
      </c>
      <c r="J833" s="11"/>
      <c r="K833" s="11"/>
      <c r="L833">
        <f t="shared" si="141"/>
        <v>0</v>
      </c>
      <c r="M833" s="5">
        <f t="shared" si="142"/>
        <v>0</v>
      </c>
      <c r="N833" s="5">
        <f t="shared" si="143"/>
        <v>0</v>
      </c>
      <c r="O833" t="s">
        <v>56</v>
      </c>
      <c r="P833" t="s">
        <v>57</v>
      </c>
      <c r="Q833">
        <v>0</v>
      </c>
      <c r="R833">
        <v>0</v>
      </c>
      <c r="S833">
        <f t="shared" si="144"/>
        <v>0</v>
      </c>
    </row>
    <row r="834" spans="1:19" x14ac:dyDescent="0.2">
      <c r="A834" s="1">
        <v>45414</v>
      </c>
      <c r="B834" s="16" t="s">
        <v>166</v>
      </c>
      <c r="C834" s="16" t="s">
        <v>32</v>
      </c>
      <c r="E834" s="12">
        <v>4</v>
      </c>
      <c r="F834" s="12">
        <v>30</v>
      </c>
      <c r="G834" s="12">
        <v>8</v>
      </c>
      <c r="I834" s="7">
        <f t="shared" si="140"/>
        <v>30.000000000000053</v>
      </c>
      <c r="J834" s="11">
        <v>0.66666666666666663</v>
      </c>
      <c r="K834" s="11">
        <v>0.6875</v>
      </c>
      <c r="L834">
        <f t="shared" si="141"/>
        <v>8</v>
      </c>
      <c r="M834" s="5">
        <f t="shared" si="142"/>
        <v>45414.666666666664</v>
      </c>
      <c r="N834" s="5">
        <f t="shared" si="143"/>
        <v>45414.6875</v>
      </c>
      <c r="O834" t="s">
        <v>56</v>
      </c>
      <c r="P834" t="s">
        <v>57</v>
      </c>
      <c r="Q834">
        <v>0</v>
      </c>
      <c r="R834">
        <v>0</v>
      </c>
      <c r="S834">
        <f t="shared" si="144"/>
        <v>45414</v>
      </c>
    </row>
    <row r="835" spans="1:19" x14ac:dyDescent="0.2">
      <c r="A835" s="1">
        <v>45414</v>
      </c>
      <c r="B835" s="12" t="s">
        <v>179</v>
      </c>
      <c r="C835" s="12" t="s">
        <v>32</v>
      </c>
      <c r="E835" s="12">
        <v>2</v>
      </c>
      <c r="F835" s="12">
        <v>15</v>
      </c>
      <c r="G835" s="12">
        <v>8</v>
      </c>
      <c r="I835" s="7">
        <f t="shared" si="140"/>
        <v>0</v>
      </c>
      <c r="J835" s="11"/>
      <c r="K835" s="11"/>
      <c r="L835">
        <f t="shared" si="141"/>
        <v>0</v>
      </c>
      <c r="M835" s="5">
        <f t="shared" si="142"/>
        <v>0</v>
      </c>
      <c r="N835" s="5">
        <f t="shared" si="143"/>
        <v>0</v>
      </c>
      <c r="O835" t="s">
        <v>56</v>
      </c>
      <c r="P835" t="s">
        <v>57</v>
      </c>
      <c r="Q835">
        <v>0</v>
      </c>
      <c r="R835">
        <v>0</v>
      </c>
      <c r="S835">
        <f t="shared" si="144"/>
        <v>0</v>
      </c>
    </row>
    <row r="836" spans="1:19" x14ac:dyDescent="0.2">
      <c r="A836" s="1">
        <v>45414</v>
      </c>
      <c r="B836" s="12" t="s">
        <v>180</v>
      </c>
      <c r="C836" s="12" t="s">
        <v>32</v>
      </c>
      <c r="E836" s="12">
        <v>4</v>
      </c>
      <c r="F836" s="12">
        <v>30</v>
      </c>
      <c r="G836" s="12">
        <v>8</v>
      </c>
      <c r="I836" s="7">
        <f t="shared" si="140"/>
        <v>59.999999999999943</v>
      </c>
      <c r="J836" s="11">
        <v>0.75</v>
      </c>
      <c r="K836" s="11">
        <v>0.79166666666666663</v>
      </c>
      <c r="L836">
        <f t="shared" si="141"/>
        <v>8</v>
      </c>
      <c r="M836" s="5">
        <f t="shared" si="142"/>
        <v>45414.75</v>
      </c>
      <c r="N836" s="5">
        <f t="shared" si="143"/>
        <v>45414.791666666664</v>
      </c>
      <c r="O836" t="s">
        <v>56</v>
      </c>
      <c r="P836" t="s">
        <v>57</v>
      </c>
      <c r="Q836">
        <v>0</v>
      </c>
      <c r="R836">
        <v>0</v>
      </c>
      <c r="S836">
        <f t="shared" si="144"/>
        <v>45414</v>
      </c>
    </row>
    <row r="837" spans="1:19" x14ac:dyDescent="0.2">
      <c r="A837" s="1">
        <v>45414</v>
      </c>
      <c r="B837" s="17" t="s">
        <v>54</v>
      </c>
      <c r="C837" s="17" t="s">
        <v>32</v>
      </c>
      <c r="E837" s="7">
        <v>3</v>
      </c>
      <c r="F837" s="7">
        <v>30</v>
      </c>
      <c r="G837" s="7">
        <v>6</v>
      </c>
      <c r="I837" s="7">
        <f t="shared" si="140"/>
        <v>25.000000000000071</v>
      </c>
      <c r="J837" s="11">
        <v>0.97916666666666663</v>
      </c>
      <c r="K837" s="11">
        <v>0.99652777777777779</v>
      </c>
      <c r="L837">
        <f t="shared" si="141"/>
        <v>6</v>
      </c>
      <c r="M837" s="5">
        <f t="shared" si="142"/>
        <v>45414.979166666664</v>
      </c>
      <c r="N837" s="5">
        <f t="shared" si="143"/>
        <v>45414.996527777781</v>
      </c>
      <c r="O837" t="s">
        <v>56</v>
      </c>
      <c r="P837" t="s">
        <v>57</v>
      </c>
      <c r="Q837">
        <v>0</v>
      </c>
      <c r="R837">
        <v>0</v>
      </c>
      <c r="S837">
        <f t="shared" si="144"/>
        <v>45414</v>
      </c>
    </row>
    <row r="838" spans="1:19" x14ac:dyDescent="0.2">
      <c r="A838" s="1">
        <v>45414</v>
      </c>
      <c r="B838" s="17" t="s">
        <v>54</v>
      </c>
      <c r="C838" s="17" t="s">
        <v>32</v>
      </c>
      <c r="E838" s="7">
        <v>3</v>
      </c>
      <c r="F838" s="7">
        <v>30</v>
      </c>
      <c r="G838" s="7">
        <v>6</v>
      </c>
      <c r="I838" s="7">
        <f t="shared" si="140"/>
        <v>9.9999999999999645</v>
      </c>
      <c r="J838" s="11">
        <v>0.3888888888888889</v>
      </c>
      <c r="K838" s="11">
        <v>0.39583333333333331</v>
      </c>
      <c r="L838">
        <f t="shared" si="141"/>
        <v>6</v>
      </c>
      <c r="M838" s="5">
        <f t="shared" si="142"/>
        <v>45414.388888888891</v>
      </c>
      <c r="N838" s="5">
        <f t="shared" si="143"/>
        <v>45414.395833333336</v>
      </c>
      <c r="O838" t="s">
        <v>56</v>
      </c>
      <c r="P838" t="s">
        <v>57</v>
      </c>
      <c r="Q838">
        <v>0</v>
      </c>
      <c r="R838">
        <v>0</v>
      </c>
      <c r="S838">
        <f t="shared" si="144"/>
        <v>45414</v>
      </c>
    </row>
    <row r="839" spans="1:19" x14ac:dyDescent="0.2">
      <c r="A839" s="1">
        <v>45414</v>
      </c>
      <c r="B839" s="12" t="s">
        <v>165</v>
      </c>
      <c r="C839" s="12" t="s">
        <v>37</v>
      </c>
      <c r="E839" s="12">
        <v>2</v>
      </c>
      <c r="F839" s="12">
        <v>20</v>
      </c>
      <c r="G839" s="12">
        <v>6</v>
      </c>
      <c r="I839" s="7">
        <f t="shared" si="140"/>
        <v>0</v>
      </c>
      <c r="J839" s="11"/>
      <c r="K839" s="11"/>
      <c r="L839">
        <f t="shared" si="141"/>
        <v>0</v>
      </c>
      <c r="M839" s="5">
        <f t="shared" si="142"/>
        <v>0</v>
      </c>
      <c r="N839" s="5">
        <f t="shared" si="143"/>
        <v>0</v>
      </c>
      <c r="O839" t="s">
        <v>56</v>
      </c>
      <c r="P839" t="s">
        <v>57</v>
      </c>
      <c r="Q839">
        <v>0</v>
      </c>
      <c r="R839">
        <v>0</v>
      </c>
      <c r="S839">
        <f t="shared" si="144"/>
        <v>0</v>
      </c>
    </row>
    <row r="840" spans="1:19" x14ac:dyDescent="0.2">
      <c r="A840" s="1">
        <v>45414</v>
      </c>
      <c r="B840" s="16" t="s">
        <v>36</v>
      </c>
      <c r="C840" s="16" t="s">
        <v>37</v>
      </c>
      <c r="E840" s="12">
        <v>5</v>
      </c>
      <c r="F840" s="12">
        <v>60</v>
      </c>
      <c r="G840" s="12">
        <v>5</v>
      </c>
      <c r="I840" s="7">
        <f t="shared" si="140"/>
        <v>10.000000000000124</v>
      </c>
      <c r="J840" s="11">
        <v>0.57638888888888884</v>
      </c>
      <c r="K840" s="11">
        <v>0.58333333333333337</v>
      </c>
      <c r="L840">
        <f t="shared" si="141"/>
        <v>5</v>
      </c>
      <c r="M840" s="5">
        <f t="shared" si="142"/>
        <v>45414.576388888891</v>
      </c>
      <c r="N840" s="5">
        <f t="shared" si="143"/>
        <v>45414.583333333336</v>
      </c>
      <c r="O840" t="s">
        <v>56</v>
      </c>
      <c r="P840" t="s">
        <v>71</v>
      </c>
      <c r="Q840">
        <v>0</v>
      </c>
      <c r="R840">
        <v>0</v>
      </c>
      <c r="S840">
        <f t="shared" si="144"/>
        <v>45414</v>
      </c>
    </row>
    <row r="841" spans="1:19" x14ac:dyDescent="0.2">
      <c r="A841" s="1">
        <v>45414</v>
      </c>
      <c r="B841" s="16" t="s">
        <v>36</v>
      </c>
      <c r="C841" s="16" t="s">
        <v>37</v>
      </c>
      <c r="E841" s="12">
        <v>5</v>
      </c>
      <c r="F841" s="12">
        <v>60</v>
      </c>
      <c r="G841" s="12">
        <v>5</v>
      </c>
      <c r="I841" s="7">
        <f t="shared" si="140"/>
        <v>40.000000000000014</v>
      </c>
      <c r="J841" s="11">
        <v>0.95138888888888884</v>
      </c>
      <c r="K841" s="11">
        <v>0.97916666666666663</v>
      </c>
      <c r="L841">
        <f t="shared" si="141"/>
        <v>5</v>
      </c>
      <c r="M841" s="5">
        <f t="shared" si="142"/>
        <v>45414.951388888891</v>
      </c>
      <c r="N841" s="5">
        <f t="shared" si="143"/>
        <v>45414.979166666664</v>
      </c>
      <c r="O841" t="s">
        <v>56</v>
      </c>
      <c r="P841" t="s">
        <v>71</v>
      </c>
      <c r="Q841">
        <v>0</v>
      </c>
      <c r="R841">
        <v>0</v>
      </c>
      <c r="S841">
        <f t="shared" si="144"/>
        <v>45414</v>
      </c>
    </row>
    <row r="842" spans="1:19" x14ac:dyDescent="0.2">
      <c r="A842" s="1">
        <v>45414</v>
      </c>
      <c r="B842" s="12" t="s">
        <v>167</v>
      </c>
      <c r="C842" s="12" t="s">
        <v>32</v>
      </c>
      <c r="E842" s="12">
        <v>5</v>
      </c>
      <c r="F842" s="12">
        <v>60</v>
      </c>
      <c r="G842" s="12">
        <v>5</v>
      </c>
      <c r="I842" s="7">
        <f t="shared" si="140"/>
        <v>120.00000000000006</v>
      </c>
      <c r="J842" s="11">
        <v>0.54166666666666663</v>
      </c>
      <c r="K842" s="11">
        <v>0.625</v>
      </c>
      <c r="L842">
        <f t="shared" si="141"/>
        <v>5</v>
      </c>
      <c r="M842" s="5">
        <f t="shared" si="142"/>
        <v>45414.541666666664</v>
      </c>
      <c r="N842" s="5">
        <f t="shared" si="143"/>
        <v>45414.625</v>
      </c>
      <c r="O842" t="s">
        <v>56</v>
      </c>
      <c r="P842" t="s">
        <v>57</v>
      </c>
      <c r="Q842">
        <v>0</v>
      </c>
      <c r="R842">
        <v>0</v>
      </c>
      <c r="S842">
        <f t="shared" si="144"/>
        <v>45414</v>
      </c>
    </row>
    <row r="843" spans="1:19" x14ac:dyDescent="0.2">
      <c r="A843" s="1">
        <v>45414</v>
      </c>
      <c r="B843" s="16" t="s">
        <v>123</v>
      </c>
      <c r="C843" s="16" t="s">
        <v>37</v>
      </c>
      <c r="E843" s="7">
        <v>1</v>
      </c>
      <c r="F843" s="7">
        <v>15</v>
      </c>
      <c r="G843" s="7">
        <v>4</v>
      </c>
      <c r="I843" s="7">
        <f t="shared" si="140"/>
        <v>9.9999999999999645</v>
      </c>
      <c r="J843" s="11">
        <v>0.63194444444444442</v>
      </c>
      <c r="K843" s="11">
        <v>0.63888888888888884</v>
      </c>
      <c r="L843">
        <f t="shared" si="141"/>
        <v>4</v>
      </c>
      <c r="M843" s="5">
        <f t="shared" si="142"/>
        <v>45414.631944444445</v>
      </c>
      <c r="N843" s="5">
        <f t="shared" si="143"/>
        <v>45414.638888888891</v>
      </c>
      <c r="O843" t="s">
        <v>56</v>
      </c>
      <c r="P843" t="s">
        <v>57</v>
      </c>
      <c r="Q843">
        <v>0</v>
      </c>
      <c r="R843">
        <v>0</v>
      </c>
      <c r="S843">
        <f t="shared" si="144"/>
        <v>45414</v>
      </c>
    </row>
    <row r="844" spans="1:19" x14ac:dyDescent="0.2">
      <c r="A844" s="1">
        <v>45414</v>
      </c>
      <c r="B844" s="12" t="s">
        <v>135</v>
      </c>
      <c r="C844" s="12" t="s">
        <v>32</v>
      </c>
      <c r="E844" s="12">
        <v>2</v>
      </c>
      <c r="F844" s="12">
        <v>30</v>
      </c>
      <c r="G844" s="12">
        <v>4</v>
      </c>
      <c r="I844" s="7">
        <f t="shared" si="140"/>
        <v>0</v>
      </c>
      <c r="J844" s="11"/>
      <c r="K844" s="11"/>
      <c r="L844">
        <f t="shared" si="141"/>
        <v>0</v>
      </c>
      <c r="M844" s="5">
        <f t="shared" si="142"/>
        <v>0</v>
      </c>
      <c r="N844" s="5">
        <f t="shared" si="143"/>
        <v>0</v>
      </c>
      <c r="O844" t="s">
        <v>56</v>
      </c>
      <c r="P844" t="s">
        <v>57</v>
      </c>
      <c r="Q844">
        <v>0</v>
      </c>
      <c r="R844">
        <v>0</v>
      </c>
      <c r="S844">
        <f t="shared" si="144"/>
        <v>0</v>
      </c>
    </row>
    <row r="845" spans="1:19" x14ac:dyDescent="0.2">
      <c r="A845" s="1">
        <v>45414</v>
      </c>
      <c r="B845" s="7" t="s">
        <v>39</v>
      </c>
      <c r="C845" s="7" t="s">
        <v>40</v>
      </c>
      <c r="E845" s="7">
        <v>2</v>
      </c>
      <c r="F845" s="7">
        <v>30</v>
      </c>
      <c r="G845" s="7">
        <v>4</v>
      </c>
      <c r="I845" s="7">
        <f t="shared" si="140"/>
        <v>0</v>
      </c>
      <c r="J845" s="11"/>
      <c r="K845" s="11"/>
      <c r="L845">
        <f t="shared" si="141"/>
        <v>0</v>
      </c>
      <c r="M845" s="5">
        <f t="shared" si="142"/>
        <v>0</v>
      </c>
      <c r="N845" s="5">
        <f t="shared" si="143"/>
        <v>0</v>
      </c>
      <c r="O845" t="s">
        <v>56</v>
      </c>
      <c r="P845" t="s">
        <v>57</v>
      </c>
      <c r="Q845">
        <v>0</v>
      </c>
      <c r="R845">
        <v>0</v>
      </c>
      <c r="S845">
        <f t="shared" si="144"/>
        <v>0</v>
      </c>
    </row>
    <row r="846" spans="1:19" x14ac:dyDescent="0.2">
      <c r="A846" s="1">
        <v>45414</v>
      </c>
      <c r="B846" s="12" t="s">
        <v>152</v>
      </c>
      <c r="C846" s="12" t="s">
        <v>32</v>
      </c>
      <c r="E846" s="12">
        <v>2</v>
      </c>
      <c r="F846" s="12">
        <v>30</v>
      </c>
      <c r="G846" s="12">
        <v>4</v>
      </c>
      <c r="I846" s="7">
        <f t="shared" si="140"/>
        <v>0</v>
      </c>
      <c r="J846" s="11"/>
      <c r="K846" s="11"/>
      <c r="L846">
        <f t="shared" si="141"/>
        <v>0</v>
      </c>
      <c r="M846" s="5">
        <f t="shared" si="142"/>
        <v>0</v>
      </c>
      <c r="N846" s="5">
        <f t="shared" si="143"/>
        <v>0</v>
      </c>
      <c r="O846" t="s">
        <v>56</v>
      </c>
      <c r="P846" t="s">
        <v>57</v>
      </c>
      <c r="Q846">
        <v>0</v>
      </c>
      <c r="R846">
        <v>0</v>
      </c>
      <c r="S846">
        <f t="shared" si="144"/>
        <v>0</v>
      </c>
    </row>
    <row r="847" spans="1:19" x14ac:dyDescent="0.2">
      <c r="A847" s="1">
        <v>45414</v>
      </c>
      <c r="B847" s="16" t="s">
        <v>168</v>
      </c>
      <c r="C847" s="16" t="s">
        <v>177</v>
      </c>
      <c r="E847" s="12">
        <v>4</v>
      </c>
      <c r="F847" s="12">
        <v>60</v>
      </c>
      <c r="G847" s="12">
        <v>4</v>
      </c>
      <c r="I847" s="7">
        <f t="shared" si="140"/>
        <v>75.000000000000057</v>
      </c>
      <c r="J847" s="11">
        <v>0.87847222222222221</v>
      </c>
      <c r="K847" s="11">
        <v>0.93055555555555558</v>
      </c>
      <c r="L847">
        <f t="shared" si="141"/>
        <v>4</v>
      </c>
      <c r="M847" s="5">
        <f t="shared" si="142"/>
        <v>45414.878472222219</v>
      </c>
      <c r="N847" s="5">
        <f t="shared" si="143"/>
        <v>45414.930555555555</v>
      </c>
      <c r="O847" t="s">
        <v>56</v>
      </c>
      <c r="P847" t="s">
        <v>57</v>
      </c>
      <c r="Q847">
        <v>0</v>
      </c>
      <c r="R847">
        <v>0</v>
      </c>
      <c r="S847">
        <f t="shared" si="144"/>
        <v>45414</v>
      </c>
    </row>
    <row r="848" spans="1:19" x14ac:dyDescent="0.2">
      <c r="A848" s="1">
        <v>45414</v>
      </c>
      <c r="B848" s="12" t="s">
        <v>150</v>
      </c>
      <c r="C848" s="12" t="s">
        <v>37</v>
      </c>
      <c r="E848" s="12">
        <v>1</v>
      </c>
      <c r="F848" s="12">
        <v>20</v>
      </c>
      <c r="G848" s="12">
        <v>3</v>
      </c>
      <c r="I848" s="7">
        <f t="shared" si="140"/>
        <v>0</v>
      </c>
      <c r="J848" s="11"/>
      <c r="K848" s="11"/>
      <c r="L848">
        <f t="shared" si="141"/>
        <v>0</v>
      </c>
      <c r="M848" s="5">
        <f t="shared" si="142"/>
        <v>0</v>
      </c>
      <c r="N848" s="5">
        <f t="shared" si="143"/>
        <v>0</v>
      </c>
      <c r="O848" t="s">
        <v>56</v>
      </c>
      <c r="P848" t="s">
        <v>57</v>
      </c>
      <c r="Q848">
        <v>0</v>
      </c>
      <c r="R848">
        <v>0</v>
      </c>
      <c r="S848">
        <f t="shared" si="144"/>
        <v>0</v>
      </c>
    </row>
    <row r="849" spans="1:19" x14ac:dyDescent="0.2">
      <c r="A849" s="1">
        <v>45414</v>
      </c>
      <c r="B849" s="12" t="s">
        <v>110</v>
      </c>
      <c r="C849" s="12" t="s">
        <v>32</v>
      </c>
      <c r="E849" s="12">
        <v>1</v>
      </c>
      <c r="F849" s="12">
        <v>20</v>
      </c>
      <c r="G849" s="12">
        <v>3</v>
      </c>
      <c r="I849" s="7">
        <f t="shared" si="140"/>
        <v>0</v>
      </c>
      <c r="J849" s="11"/>
      <c r="K849" s="11"/>
      <c r="L849">
        <f t="shared" si="141"/>
        <v>0</v>
      </c>
      <c r="M849" s="5">
        <f t="shared" si="142"/>
        <v>0</v>
      </c>
      <c r="N849" s="5">
        <f t="shared" si="143"/>
        <v>0</v>
      </c>
      <c r="O849" t="s">
        <v>56</v>
      </c>
      <c r="P849" t="s">
        <v>57</v>
      </c>
      <c r="Q849">
        <v>0</v>
      </c>
      <c r="R849">
        <v>0</v>
      </c>
      <c r="S849">
        <f t="shared" si="144"/>
        <v>0</v>
      </c>
    </row>
    <row r="850" spans="1:19" x14ac:dyDescent="0.2">
      <c r="A850" s="1">
        <v>45414</v>
      </c>
      <c r="B850" s="12" t="s">
        <v>92</v>
      </c>
      <c r="C850" s="12" t="s">
        <v>32</v>
      </c>
      <c r="E850" s="12">
        <v>1</v>
      </c>
      <c r="F850" s="12">
        <v>20</v>
      </c>
      <c r="G850" s="12">
        <v>3</v>
      </c>
      <c r="I850" s="7">
        <f t="shared" si="140"/>
        <v>0</v>
      </c>
      <c r="J850" s="11"/>
      <c r="K850" s="11"/>
      <c r="L850">
        <f t="shared" si="141"/>
        <v>0</v>
      </c>
      <c r="M850" s="5">
        <f t="shared" si="142"/>
        <v>0</v>
      </c>
      <c r="N850" s="5">
        <f t="shared" si="143"/>
        <v>0</v>
      </c>
      <c r="O850" t="s">
        <v>56</v>
      </c>
      <c r="P850" t="s">
        <v>57</v>
      </c>
      <c r="Q850">
        <v>0</v>
      </c>
      <c r="R850">
        <v>0</v>
      </c>
      <c r="S850">
        <f t="shared" si="144"/>
        <v>0</v>
      </c>
    </row>
    <row r="851" spans="1:19" x14ac:dyDescent="0.2">
      <c r="A851" s="1">
        <v>45414</v>
      </c>
      <c r="B851" s="12" t="s">
        <v>67</v>
      </c>
      <c r="C851" s="12" t="s">
        <v>32</v>
      </c>
      <c r="E851" s="12">
        <v>1</v>
      </c>
      <c r="F851" s="12">
        <v>20</v>
      </c>
      <c r="G851" s="12">
        <v>3</v>
      </c>
      <c r="I851" s="7">
        <f t="shared" si="140"/>
        <v>0</v>
      </c>
      <c r="K851" s="11"/>
      <c r="L851">
        <f t="shared" si="141"/>
        <v>0</v>
      </c>
      <c r="M851" s="5">
        <f t="shared" si="142"/>
        <v>0</v>
      </c>
      <c r="N851" s="5">
        <f t="shared" si="143"/>
        <v>0</v>
      </c>
      <c r="O851" t="s">
        <v>56</v>
      </c>
      <c r="P851" t="s">
        <v>57</v>
      </c>
      <c r="Q851">
        <v>0</v>
      </c>
      <c r="R851">
        <v>0</v>
      </c>
      <c r="S851">
        <f t="shared" si="144"/>
        <v>0</v>
      </c>
    </row>
    <row r="852" spans="1:19" x14ac:dyDescent="0.2">
      <c r="A852" s="1">
        <v>45414</v>
      </c>
      <c r="B852" s="12" t="s">
        <v>149</v>
      </c>
      <c r="C852" s="12" t="s">
        <v>32</v>
      </c>
      <c r="E852" s="12">
        <v>1</v>
      </c>
      <c r="F852" s="12">
        <v>20</v>
      </c>
      <c r="G852" s="12">
        <v>3</v>
      </c>
      <c r="I852" s="7">
        <f t="shared" si="140"/>
        <v>0</v>
      </c>
      <c r="J852" s="11"/>
      <c r="K852" s="11"/>
      <c r="L852">
        <f t="shared" si="141"/>
        <v>0</v>
      </c>
      <c r="M852" s="5">
        <f t="shared" si="142"/>
        <v>0</v>
      </c>
      <c r="N852" s="5">
        <f t="shared" si="143"/>
        <v>0</v>
      </c>
      <c r="O852" t="s">
        <v>56</v>
      </c>
      <c r="P852" t="s">
        <v>57</v>
      </c>
      <c r="Q852">
        <v>0</v>
      </c>
      <c r="R852">
        <v>0</v>
      </c>
      <c r="S852">
        <f t="shared" si="144"/>
        <v>0</v>
      </c>
    </row>
    <row r="853" spans="1:19" x14ac:dyDescent="0.2">
      <c r="A853" s="1">
        <v>45414</v>
      </c>
      <c r="B853" s="12" t="s">
        <v>126</v>
      </c>
      <c r="C853" s="12" t="s">
        <v>32</v>
      </c>
      <c r="E853" s="12">
        <v>1</v>
      </c>
      <c r="F853" s="12">
        <v>20</v>
      </c>
      <c r="G853" s="12">
        <v>3</v>
      </c>
      <c r="I853" s="7">
        <f t="shared" si="140"/>
        <v>0</v>
      </c>
      <c r="L853">
        <f t="shared" si="141"/>
        <v>0</v>
      </c>
      <c r="M853" s="5">
        <f t="shared" si="142"/>
        <v>0</v>
      </c>
      <c r="N853" s="5">
        <f t="shared" si="143"/>
        <v>0</v>
      </c>
      <c r="O853" t="s">
        <v>56</v>
      </c>
      <c r="P853" t="s">
        <v>57</v>
      </c>
      <c r="Q853">
        <v>0</v>
      </c>
      <c r="R853">
        <v>0</v>
      </c>
      <c r="S853">
        <f t="shared" si="144"/>
        <v>0</v>
      </c>
    </row>
    <row r="854" spans="1:19" x14ac:dyDescent="0.2">
      <c r="A854" s="1">
        <v>45414</v>
      </c>
      <c r="B854" s="12" t="s">
        <v>169</v>
      </c>
      <c r="C854" s="12" t="s">
        <v>32</v>
      </c>
      <c r="E854" s="12">
        <v>1</v>
      </c>
      <c r="F854" s="12">
        <v>20</v>
      </c>
      <c r="G854" s="12">
        <v>3</v>
      </c>
      <c r="I854" s="7">
        <f t="shared" si="140"/>
        <v>34.999999999999872</v>
      </c>
      <c r="J854" s="11">
        <v>0.83333333333333337</v>
      </c>
      <c r="K854" s="11">
        <v>0.85763888888888884</v>
      </c>
      <c r="L854">
        <f t="shared" si="141"/>
        <v>3</v>
      </c>
      <c r="M854" s="5">
        <f t="shared" si="142"/>
        <v>45414.833333333336</v>
      </c>
      <c r="N854" s="5">
        <f t="shared" si="143"/>
        <v>45414.857638888891</v>
      </c>
      <c r="O854" t="s">
        <v>56</v>
      </c>
      <c r="P854" t="s">
        <v>57</v>
      </c>
      <c r="Q854">
        <v>0</v>
      </c>
      <c r="R854">
        <v>0</v>
      </c>
      <c r="S854">
        <f t="shared" si="144"/>
        <v>45414</v>
      </c>
    </row>
    <row r="855" spans="1:19" x14ac:dyDescent="0.2">
      <c r="A855" s="1">
        <v>45414</v>
      </c>
      <c r="B855" s="12" t="s">
        <v>170</v>
      </c>
      <c r="C855" s="12" t="s">
        <v>32</v>
      </c>
      <c r="E855" s="12">
        <v>1</v>
      </c>
      <c r="F855" s="12">
        <v>20</v>
      </c>
      <c r="G855" s="12">
        <v>3</v>
      </c>
      <c r="I855" s="7">
        <f t="shared" si="140"/>
        <v>9.9999999999999645</v>
      </c>
      <c r="J855" s="11">
        <v>0.6875</v>
      </c>
      <c r="K855" s="11">
        <v>0.69444444444444442</v>
      </c>
      <c r="L855">
        <f t="shared" si="141"/>
        <v>3</v>
      </c>
      <c r="M855" s="5">
        <f t="shared" si="142"/>
        <v>45414.6875</v>
      </c>
      <c r="N855" s="5">
        <f t="shared" si="143"/>
        <v>45414.694444444445</v>
      </c>
      <c r="O855" t="s">
        <v>56</v>
      </c>
      <c r="P855" t="s">
        <v>57</v>
      </c>
      <c r="Q855">
        <v>0</v>
      </c>
      <c r="R855">
        <v>0</v>
      </c>
      <c r="S855">
        <f t="shared" si="144"/>
        <v>45414</v>
      </c>
    </row>
    <row r="856" spans="1:19" x14ac:dyDescent="0.2">
      <c r="A856" s="1">
        <v>45414</v>
      </c>
      <c r="B856" s="12" t="s">
        <v>171</v>
      </c>
      <c r="C856" s="12" t="s">
        <v>32</v>
      </c>
      <c r="E856" s="12">
        <v>1</v>
      </c>
      <c r="F856" s="12">
        <v>20</v>
      </c>
      <c r="G856" s="12">
        <v>3</v>
      </c>
      <c r="I856" s="7">
        <f t="shared" ref="I856:I876" si="145">IF(J856=0, 0, (K856-J856)*1440)</f>
        <v>30.000000000000053</v>
      </c>
      <c r="J856" s="11">
        <v>0.60416666666666663</v>
      </c>
      <c r="K856" s="11">
        <v>0.625</v>
      </c>
      <c r="L856">
        <f t="shared" ref="L856:L876" si="146">IF(I856&gt;0, G856, 0)</f>
        <v>3</v>
      </c>
      <c r="M856" s="5">
        <f t="shared" ref="M856:M886" si="147">IF(I856=0,0,A856+J856)</f>
        <v>45414.604166666664</v>
      </c>
      <c r="N856" s="5">
        <f t="shared" ref="N856:N886" si="148">IF(I856&gt;0,A856+K856,0)</f>
        <v>45414.625</v>
      </c>
      <c r="O856" t="s">
        <v>56</v>
      </c>
      <c r="P856" t="s">
        <v>57</v>
      </c>
      <c r="Q856">
        <v>0</v>
      </c>
      <c r="R856">
        <v>0</v>
      </c>
      <c r="S856">
        <f t="shared" ref="S856:S876" si="149">IF(I856&gt;0, A856, 0)</f>
        <v>45414</v>
      </c>
    </row>
    <row r="857" spans="1:19" x14ac:dyDescent="0.2">
      <c r="A857" s="1">
        <v>45414</v>
      </c>
      <c r="B857" s="12" t="s">
        <v>171</v>
      </c>
      <c r="C857" s="12" t="s">
        <v>32</v>
      </c>
      <c r="E857" s="12">
        <v>1</v>
      </c>
      <c r="F857" s="12">
        <v>20</v>
      </c>
      <c r="G857" s="12">
        <v>3</v>
      </c>
      <c r="I857" s="7">
        <f t="shared" si="145"/>
        <v>14.999999999999947</v>
      </c>
      <c r="J857" s="11">
        <v>0.93402777777777779</v>
      </c>
      <c r="K857" s="11">
        <v>0.94444444444444442</v>
      </c>
      <c r="L857">
        <f t="shared" si="146"/>
        <v>3</v>
      </c>
      <c r="M857" s="5">
        <f t="shared" si="147"/>
        <v>45414.934027777781</v>
      </c>
      <c r="N857" s="5">
        <f t="shared" si="148"/>
        <v>45414.944444444445</v>
      </c>
      <c r="O857" t="s">
        <v>56</v>
      </c>
      <c r="P857" t="s">
        <v>57</v>
      </c>
      <c r="Q857">
        <v>0</v>
      </c>
      <c r="R857">
        <v>0</v>
      </c>
      <c r="S857">
        <f t="shared" si="149"/>
        <v>45414</v>
      </c>
    </row>
    <row r="858" spans="1:19" x14ac:dyDescent="0.2">
      <c r="A858" s="1">
        <v>45414</v>
      </c>
      <c r="B858" s="7" t="s">
        <v>52</v>
      </c>
      <c r="C858" s="7" t="s">
        <v>32</v>
      </c>
      <c r="E858" s="7">
        <v>1</v>
      </c>
      <c r="F858" s="7">
        <v>30</v>
      </c>
      <c r="G858" s="7">
        <v>2</v>
      </c>
      <c r="I858" s="7">
        <f t="shared" si="145"/>
        <v>0</v>
      </c>
      <c r="J858" s="11"/>
      <c r="K858" s="11"/>
      <c r="L858">
        <f t="shared" si="146"/>
        <v>0</v>
      </c>
      <c r="M858" s="5">
        <f t="shared" si="147"/>
        <v>0</v>
      </c>
      <c r="N858" s="5">
        <f t="shared" si="148"/>
        <v>0</v>
      </c>
      <c r="O858" t="s">
        <v>56</v>
      </c>
      <c r="P858" t="s">
        <v>57</v>
      </c>
      <c r="Q858">
        <v>0</v>
      </c>
      <c r="R858">
        <v>0</v>
      </c>
      <c r="S858">
        <f t="shared" si="149"/>
        <v>0</v>
      </c>
    </row>
    <row r="859" spans="1:19" x14ac:dyDescent="0.2">
      <c r="A859" s="1">
        <v>45414</v>
      </c>
      <c r="B859" s="12" t="s">
        <v>84</v>
      </c>
      <c r="C859" s="12" t="s">
        <v>32</v>
      </c>
      <c r="E859" s="12">
        <v>1</v>
      </c>
      <c r="F859" s="12">
        <v>30</v>
      </c>
      <c r="G859" s="12">
        <v>2</v>
      </c>
      <c r="I859" s="7">
        <f t="shared" si="145"/>
        <v>0</v>
      </c>
      <c r="J859" s="11"/>
      <c r="K859" s="11"/>
      <c r="L859">
        <f t="shared" si="146"/>
        <v>0</v>
      </c>
      <c r="M859" s="5">
        <f t="shared" si="147"/>
        <v>0</v>
      </c>
      <c r="N859" s="5">
        <f t="shared" si="148"/>
        <v>0</v>
      </c>
      <c r="O859" t="s">
        <v>56</v>
      </c>
      <c r="P859" t="s">
        <v>57</v>
      </c>
      <c r="Q859">
        <v>0</v>
      </c>
      <c r="R859">
        <v>0</v>
      </c>
      <c r="S859">
        <f t="shared" si="149"/>
        <v>0</v>
      </c>
    </row>
    <row r="860" spans="1:19" x14ac:dyDescent="0.2">
      <c r="A860" s="1">
        <v>45414</v>
      </c>
      <c r="B860" s="12" t="s">
        <v>68</v>
      </c>
      <c r="C860" s="12" t="s">
        <v>38</v>
      </c>
      <c r="E860" s="12">
        <v>1</v>
      </c>
      <c r="F860" s="12">
        <v>30</v>
      </c>
      <c r="G860" s="12">
        <v>2</v>
      </c>
      <c r="I860" s="7">
        <f t="shared" si="145"/>
        <v>0</v>
      </c>
      <c r="L860">
        <f t="shared" si="146"/>
        <v>0</v>
      </c>
      <c r="M860" s="5">
        <f t="shared" si="147"/>
        <v>0</v>
      </c>
      <c r="N860" s="5">
        <f t="shared" si="148"/>
        <v>0</v>
      </c>
      <c r="O860" t="s">
        <v>56</v>
      </c>
      <c r="P860" t="s">
        <v>57</v>
      </c>
      <c r="Q860">
        <v>0</v>
      </c>
      <c r="R860">
        <v>0</v>
      </c>
      <c r="S860">
        <f t="shared" si="149"/>
        <v>0</v>
      </c>
    </row>
    <row r="861" spans="1:19" x14ac:dyDescent="0.2">
      <c r="A861" s="1">
        <v>45414</v>
      </c>
      <c r="B861" s="7" t="s">
        <v>53</v>
      </c>
      <c r="C861" s="7" t="s">
        <v>38</v>
      </c>
      <c r="D861" s="15"/>
      <c r="E861" s="7">
        <v>1</v>
      </c>
      <c r="F861" s="7">
        <v>30</v>
      </c>
      <c r="G861" s="7">
        <v>2</v>
      </c>
      <c r="I861" s="7">
        <f t="shared" si="145"/>
        <v>0</v>
      </c>
      <c r="J861" s="11"/>
      <c r="K861" s="11"/>
      <c r="L861">
        <f t="shared" si="146"/>
        <v>0</v>
      </c>
      <c r="M861" s="5">
        <f t="shared" si="147"/>
        <v>0</v>
      </c>
      <c r="N861" s="5">
        <f t="shared" si="148"/>
        <v>0</v>
      </c>
      <c r="O861" t="s">
        <v>56</v>
      </c>
      <c r="P861" t="s">
        <v>57</v>
      </c>
      <c r="Q861">
        <v>0</v>
      </c>
      <c r="R861">
        <v>0</v>
      </c>
      <c r="S861">
        <f t="shared" si="149"/>
        <v>0</v>
      </c>
    </row>
    <row r="862" spans="1:19" x14ac:dyDescent="0.2">
      <c r="A862" s="1">
        <v>45414</v>
      </c>
      <c r="B862" s="12" t="s">
        <v>79</v>
      </c>
      <c r="C862" s="12" t="s">
        <v>69</v>
      </c>
      <c r="E862" s="12">
        <v>1</v>
      </c>
      <c r="F862" s="12">
        <v>30</v>
      </c>
      <c r="G862" s="12">
        <v>2</v>
      </c>
      <c r="I862" s="7">
        <f t="shared" si="145"/>
        <v>0</v>
      </c>
      <c r="J862" s="11"/>
      <c r="K862" s="11"/>
      <c r="L862">
        <f t="shared" si="146"/>
        <v>0</v>
      </c>
      <c r="M862" s="5">
        <f t="shared" si="147"/>
        <v>0</v>
      </c>
      <c r="N862" s="5">
        <f t="shared" si="148"/>
        <v>0</v>
      </c>
      <c r="O862" t="s">
        <v>56</v>
      </c>
      <c r="P862" t="s">
        <v>57</v>
      </c>
      <c r="Q862">
        <v>0</v>
      </c>
      <c r="R862">
        <v>0</v>
      </c>
      <c r="S862">
        <f t="shared" si="149"/>
        <v>0</v>
      </c>
    </row>
    <row r="863" spans="1:19" x14ac:dyDescent="0.2">
      <c r="A863" s="1">
        <v>45414</v>
      </c>
      <c r="B863" s="12" t="s">
        <v>174</v>
      </c>
      <c r="C863" s="12" t="s">
        <v>176</v>
      </c>
      <c r="E863" s="12">
        <v>1</v>
      </c>
      <c r="F863" s="12">
        <v>30</v>
      </c>
      <c r="G863" s="12">
        <v>2</v>
      </c>
      <c r="I863" s="7">
        <f t="shared" si="145"/>
        <v>90</v>
      </c>
      <c r="J863" s="11">
        <v>0.625</v>
      </c>
      <c r="K863" s="11">
        <v>0.6875</v>
      </c>
      <c r="L863">
        <f t="shared" si="146"/>
        <v>2</v>
      </c>
      <c r="M863" s="5">
        <f t="shared" si="147"/>
        <v>45414.625</v>
      </c>
      <c r="N863" s="5">
        <f t="shared" si="148"/>
        <v>45414.6875</v>
      </c>
      <c r="O863" t="s">
        <v>56</v>
      </c>
      <c r="P863" t="s">
        <v>57</v>
      </c>
      <c r="Q863">
        <v>0</v>
      </c>
      <c r="R863">
        <v>0</v>
      </c>
      <c r="S863">
        <f t="shared" si="149"/>
        <v>45414</v>
      </c>
    </row>
    <row r="864" spans="1:19" x14ac:dyDescent="0.2">
      <c r="A864" s="1">
        <v>45414</v>
      </c>
      <c r="B864" s="12" t="s">
        <v>174</v>
      </c>
      <c r="C864" s="12" t="s">
        <v>176</v>
      </c>
      <c r="E864" s="12">
        <v>1</v>
      </c>
      <c r="F864" s="12">
        <v>30</v>
      </c>
      <c r="G864" s="12">
        <v>2</v>
      </c>
      <c r="I864" s="7">
        <f t="shared" si="145"/>
        <v>79.999999999999872</v>
      </c>
      <c r="J864" s="11">
        <v>0.73611111111111116</v>
      </c>
      <c r="K864" s="11">
        <v>0.79166666666666663</v>
      </c>
      <c r="L864">
        <f t="shared" si="146"/>
        <v>2</v>
      </c>
      <c r="M864" s="5">
        <f t="shared" si="147"/>
        <v>45414.736111111109</v>
      </c>
      <c r="N864" s="5">
        <f t="shared" si="148"/>
        <v>45414.791666666664</v>
      </c>
      <c r="O864" t="s">
        <v>56</v>
      </c>
      <c r="P864" t="s">
        <v>57</v>
      </c>
      <c r="Q864">
        <v>0</v>
      </c>
      <c r="R864">
        <v>0</v>
      </c>
      <c r="S864">
        <f t="shared" si="149"/>
        <v>45414</v>
      </c>
    </row>
    <row r="865" spans="1:19" x14ac:dyDescent="0.2">
      <c r="A865" s="1">
        <v>45414</v>
      </c>
      <c r="B865" s="12" t="s">
        <v>174</v>
      </c>
      <c r="C865" s="12" t="s">
        <v>176</v>
      </c>
      <c r="E865" s="12">
        <v>1</v>
      </c>
      <c r="F865" s="12">
        <v>30</v>
      </c>
      <c r="G865" s="12">
        <v>2</v>
      </c>
      <c r="I865" s="7">
        <f t="shared" si="145"/>
        <v>19.999999999999929</v>
      </c>
      <c r="J865" s="11">
        <v>0.86458333333333337</v>
      </c>
      <c r="K865" s="11">
        <v>0.87847222222222221</v>
      </c>
      <c r="L865">
        <f t="shared" si="146"/>
        <v>2</v>
      </c>
      <c r="M865" s="5">
        <f t="shared" si="147"/>
        <v>45414.864583333336</v>
      </c>
      <c r="N865" s="5">
        <f t="shared" si="148"/>
        <v>45414.878472222219</v>
      </c>
      <c r="O865" t="s">
        <v>56</v>
      </c>
      <c r="P865" t="s">
        <v>57</v>
      </c>
      <c r="Q865">
        <v>0</v>
      </c>
      <c r="R865">
        <v>0</v>
      </c>
      <c r="S865">
        <f t="shared" si="149"/>
        <v>45414</v>
      </c>
    </row>
    <row r="866" spans="1:19" x14ac:dyDescent="0.2">
      <c r="A866" s="1">
        <v>45414</v>
      </c>
      <c r="B866" s="12" t="s">
        <v>90</v>
      </c>
      <c r="C866" s="12" t="s">
        <v>32</v>
      </c>
      <c r="E866" s="12">
        <v>1</v>
      </c>
      <c r="F866" s="12">
        <v>30</v>
      </c>
      <c r="G866" s="12">
        <v>2</v>
      </c>
      <c r="I866" s="7">
        <f t="shared" si="145"/>
        <v>0</v>
      </c>
      <c r="J866" s="11"/>
      <c r="K866" s="11"/>
      <c r="L866">
        <f t="shared" si="146"/>
        <v>0</v>
      </c>
      <c r="M866" s="5">
        <f t="shared" si="147"/>
        <v>0</v>
      </c>
      <c r="N866" s="5">
        <f t="shared" si="148"/>
        <v>0</v>
      </c>
      <c r="O866" t="s">
        <v>56</v>
      </c>
      <c r="P866" t="s">
        <v>57</v>
      </c>
      <c r="Q866">
        <v>0</v>
      </c>
      <c r="R866">
        <v>0</v>
      </c>
      <c r="S866">
        <f t="shared" si="149"/>
        <v>0</v>
      </c>
    </row>
    <row r="867" spans="1:19" x14ac:dyDescent="0.2">
      <c r="A867" s="1">
        <v>45414</v>
      </c>
      <c r="B867" s="7" t="s">
        <v>41</v>
      </c>
      <c r="C867" s="7" t="s">
        <v>32</v>
      </c>
      <c r="E867" s="7">
        <v>1</v>
      </c>
      <c r="F867" s="7">
        <v>60</v>
      </c>
      <c r="G867" s="7">
        <v>1</v>
      </c>
      <c r="I867" s="7">
        <f t="shared" si="145"/>
        <v>0</v>
      </c>
      <c r="J867" s="11"/>
      <c r="K867" s="11"/>
      <c r="L867">
        <f t="shared" si="146"/>
        <v>0</v>
      </c>
      <c r="M867" s="5">
        <f t="shared" si="147"/>
        <v>0</v>
      </c>
      <c r="N867" s="5">
        <f t="shared" si="148"/>
        <v>0</v>
      </c>
      <c r="O867" t="s">
        <v>56</v>
      </c>
      <c r="P867" t="s">
        <v>57</v>
      </c>
      <c r="Q867">
        <v>0</v>
      </c>
      <c r="R867">
        <v>0</v>
      </c>
      <c r="S867">
        <f t="shared" si="149"/>
        <v>0</v>
      </c>
    </row>
    <row r="868" spans="1:19" x14ac:dyDescent="0.2">
      <c r="A868" s="1">
        <v>45414</v>
      </c>
      <c r="B868" s="12" t="s">
        <v>50</v>
      </c>
      <c r="C868" s="12" t="s">
        <v>35</v>
      </c>
      <c r="E868" s="12">
        <v>0</v>
      </c>
      <c r="F868" s="12">
        <v>10</v>
      </c>
      <c r="G868" s="12">
        <v>0</v>
      </c>
      <c r="I868" s="7">
        <f t="shared" si="145"/>
        <v>0</v>
      </c>
      <c r="J868" s="11"/>
      <c r="K868" s="11"/>
      <c r="L868">
        <f t="shared" si="146"/>
        <v>0</v>
      </c>
      <c r="M868" s="5">
        <f t="shared" si="147"/>
        <v>0</v>
      </c>
      <c r="N868" s="5">
        <f t="shared" si="148"/>
        <v>0</v>
      </c>
      <c r="O868" t="s">
        <v>56</v>
      </c>
      <c r="P868" t="s">
        <v>57</v>
      </c>
      <c r="Q868">
        <v>0</v>
      </c>
      <c r="R868">
        <v>0</v>
      </c>
      <c r="S868">
        <f t="shared" si="149"/>
        <v>0</v>
      </c>
    </row>
    <row r="869" spans="1:19" x14ac:dyDescent="0.2">
      <c r="A869" s="1">
        <v>45414</v>
      </c>
      <c r="B869" s="12" t="s">
        <v>93</v>
      </c>
      <c r="C869" s="12" t="s">
        <v>32</v>
      </c>
      <c r="E869" s="12">
        <v>0</v>
      </c>
      <c r="F869" s="12">
        <v>20</v>
      </c>
      <c r="G869" s="12">
        <v>0</v>
      </c>
      <c r="I869" s="7">
        <f t="shared" si="145"/>
        <v>0</v>
      </c>
      <c r="J869" s="11"/>
      <c r="K869" s="11"/>
      <c r="L869">
        <f t="shared" si="146"/>
        <v>0</v>
      </c>
      <c r="M869" s="5">
        <f t="shared" si="147"/>
        <v>0</v>
      </c>
      <c r="N869" s="5">
        <f t="shared" si="148"/>
        <v>0</v>
      </c>
      <c r="O869" t="s">
        <v>56</v>
      </c>
      <c r="P869" t="s">
        <v>57</v>
      </c>
      <c r="Q869">
        <v>0</v>
      </c>
      <c r="R869">
        <v>0</v>
      </c>
      <c r="S869">
        <f t="shared" si="149"/>
        <v>0</v>
      </c>
    </row>
    <row r="870" spans="1:19" x14ac:dyDescent="0.2">
      <c r="A870" s="1">
        <v>45414</v>
      </c>
      <c r="B870" s="12" t="s">
        <v>82</v>
      </c>
      <c r="C870" s="12" t="s">
        <v>32</v>
      </c>
      <c r="E870" s="12">
        <v>0</v>
      </c>
      <c r="F870" s="12">
        <v>30</v>
      </c>
      <c r="G870" s="12">
        <v>0</v>
      </c>
      <c r="I870" s="7">
        <f t="shared" si="145"/>
        <v>0</v>
      </c>
      <c r="J870" s="11"/>
      <c r="K870" s="11"/>
      <c r="L870">
        <f t="shared" si="146"/>
        <v>0</v>
      </c>
      <c r="M870" s="5">
        <f t="shared" si="147"/>
        <v>0</v>
      </c>
      <c r="N870" s="5">
        <f t="shared" si="148"/>
        <v>0</v>
      </c>
      <c r="O870" t="s">
        <v>56</v>
      </c>
      <c r="P870" t="s">
        <v>57</v>
      </c>
      <c r="Q870">
        <v>0</v>
      </c>
      <c r="R870">
        <v>0</v>
      </c>
      <c r="S870">
        <f t="shared" si="149"/>
        <v>0</v>
      </c>
    </row>
    <row r="871" spans="1:19" x14ac:dyDescent="0.2">
      <c r="A871" s="1">
        <v>45414</v>
      </c>
      <c r="B871" s="7" t="s">
        <v>43</v>
      </c>
      <c r="C871" s="7" t="s">
        <v>34</v>
      </c>
      <c r="E871" s="7">
        <v>0</v>
      </c>
      <c r="F871" s="7">
        <v>30</v>
      </c>
      <c r="G871" s="7">
        <v>0</v>
      </c>
      <c r="I871" s="7">
        <f t="shared" si="145"/>
        <v>0</v>
      </c>
      <c r="J871" s="11"/>
      <c r="K871" s="11"/>
      <c r="L871">
        <f t="shared" si="146"/>
        <v>0</v>
      </c>
      <c r="M871" s="5">
        <f t="shared" si="147"/>
        <v>0</v>
      </c>
      <c r="N871" s="5">
        <f t="shared" si="148"/>
        <v>0</v>
      </c>
      <c r="O871" t="s">
        <v>56</v>
      </c>
      <c r="P871" t="s">
        <v>58</v>
      </c>
      <c r="Q871">
        <v>0</v>
      </c>
      <c r="R871">
        <v>0</v>
      </c>
      <c r="S871">
        <f t="shared" si="149"/>
        <v>0</v>
      </c>
    </row>
    <row r="872" spans="1:19" x14ac:dyDescent="0.2">
      <c r="A872" s="1">
        <v>45414</v>
      </c>
      <c r="B872" s="7" t="s">
        <v>33</v>
      </c>
      <c r="C872" s="7" t="s">
        <v>34</v>
      </c>
      <c r="E872" s="7">
        <v>0</v>
      </c>
      <c r="F872" s="7">
        <v>15</v>
      </c>
      <c r="G872" s="7">
        <v>0</v>
      </c>
      <c r="I872" s="7">
        <f t="shared" si="145"/>
        <v>9.9999999999999645</v>
      </c>
      <c r="J872" s="11">
        <v>0.41666666666666669</v>
      </c>
      <c r="K872" s="11">
        <v>0.4236111111111111</v>
      </c>
      <c r="L872">
        <f t="shared" si="146"/>
        <v>0</v>
      </c>
      <c r="M872" s="5">
        <f t="shared" si="147"/>
        <v>45414.416666666664</v>
      </c>
      <c r="N872" s="5">
        <f t="shared" si="148"/>
        <v>45414.423611111109</v>
      </c>
      <c r="O872" t="s">
        <v>56</v>
      </c>
      <c r="P872" t="s">
        <v>58</v>
      </c>
      <c r="Q872">
        <v>0</v>
      </c>
      <c r="R872">
        <v>0</v>
      </c>
      <c r="S872">
        <f t="shared" si="149"/>
        <v>45414</v>
      </c>
    </row>
    <row r="873" spans="1:19" x14ac:dyDescent="0.2">
      <c r="A873" s="1">
        <v>45414</v>
      </c>
      <c r="B873" s="7" t="s">
        <v>47</v>
      </c>
      <c r="C873" s="7" t="s">
        <v>34</v>
      </c>
      <c r="E873" s="7">
        <v>0</v>
      </c>
      <c r="F873" s="7">
        <v>25</v>
      </c>
      <c r="G873" s="7">
        <v>0</v>
      </c>
      <c r="I873" s="7">
        <f t="shared" si="145"/>
        <v>9.9999999999999645</v>
      </c>
      <c r="J873" s="11">
        <v>0.52083333333333337</v>
      </c>
      <c r="K873" s="11">
        <v>0.52777777777777779</v>
      </c>
      <c r="L873">
        <f t="shared" si="146"/>
        <v>0</v>
      </c>
      <c r="M873" s="5">
        <f t="shared" si="147"/>
        <v>45414.520833333336</v>
      </c>
      <c r="N873" s="5">
        <f t="shared" si="148"/>
        <v>45414.527777777781</v>
      </c>
      <c r="O873" t="s">
        <v>56</v>
      </c>
      <c r="P873" t="s">
        <v>58</v>
      </c>
      <c r="Q873">
        <v>0</v>
      </c>
      <c r="R873">
        <v>0</v>
      </c>
      <c r="S873">
        <f t="shared" si="149"/>
        <v>45414</v>
      </c>
    </row>
    <row r="874" spans="1:19" x14ac:dyDescent="0.2">
      <c r="A874" s="1">
        <v>45414</v>
      </c>
      <c r="B874" s="12" t="s">
        <v>181</v>
      </c>
      <c r="C874" s="12" t="s">
        <v>32</v>
      </c>
      <c r="E874" s="12">
        <v>1</v>
      </c>
      <c r="F874" s="12">
        <v>30</v>
      </c>
      <c r="G874" s="12">
        <v>2</v>
      </c>
      <c r="I874" s="7">
        <f t="shared" si="145"/>
        <v>4.9999999999999822</v>
      </c>
      <c r="J874" s="11">
        <v>0.93055555555555558</v>
      </c>
      <c r="K874" s="11">
        <v>0.93402777777777779</v>
      </c>
      <c r="L874">
        <f t="shared" si="146"/>
        <v>2</v>
      </c>
      <c r="M874" s="5">
        <f t="shared" si="147"/>
        <v>45414.930555555555</v>
      </c>
      <c r="N874" s="5">
        <f t="shared" si="148"/>
        <v>45414.934027777781</v>
      </c>
      <c r="O874" t="s">
        <v>56</v>
      </c>
      <c r="P874" t="s">
        <v>57</v>
      </c>
      <c r="Q874">
        <v>0</v>
      </c>
      <c r="R874">
        <v>0</v>
      </c>
      <c r="S874">
        <f t="shared" si="149"/>
        <v>45414</v>
      </c>
    </row>
    <row r="875" spans="1:19" x14ac:dyDescent="0.2">
      <c r="A875" s="1">
        <v>45414</v>
      </c>
      <c r="B875" s="12" t="s">
        <v>182</v>
      </c>
      <c r="C875" s="12" t="s">
        <v>114</v>
      </c>
      <c r="E875" s="12">
        <v>1</v>
      </c>
      <c r="F875" s="12">
        <v>30</v>
      </c>
      <c r="G875" s="12">
        <v>2</v>
      </c>
      <c r="I875" s="7">
        <f t="shared" si="145"/>
        <v>9.9999999999999645</v>
      </c>
      <c r="J875" s="11">
        <v>0.94444444444444442</v>
      </c>
      <c r="K875" s="11">
        <v>0.95138888888888884</v>
      </c>
      <c r="L875">
        <f t="shared" si="146"/>
        <v>2</v>
      </c>
      <c r="M875" s="5">
        <f t="shared" si="147"/>
        <v>45414.944444444445</v>
      </c>
      <c r="N875" s="5">
        <f t="shared" si="148"/>
        <v>45414.951388888891</v>
      </c>
      <c r="O875" t="s">
        <v>56</v>
      </c>
      <c r="P875" t="s">
        <v>57</v>
      </c>
      <c r="Q875">
        <v>0</v>
      </c>
      <c r="R875">
        <v>0</v>
      </c>
      <c r="S875">
        <f t="shared" si="149"/>
        <v>45414</v>
      </c>
    </row>
    <row r="876" spans="1:19" x14ac:dyDescent="0.2">
      <c r="A876" s="1">
        <v>45414</v>
      </c>
      <c r="B876" s="12" t="s">
        <v>182</v>
      </c>
      <c r="C876" s="12" t="s">
        <v>114</v>
      </c>
      <c r="E876" s="12">
        <v>1</v>
      </c>
      <c r="F876" s="12">
        <v>30</v>
      </c>
      <c r="G876" s="12">
        <v>2</v>
      </c>
      <c r="I876" s="7">
        <f t="shared" si="145"/>
        <v>25.000000000000071</v>
      </c>
      <c r="J876" s="11">
        <v>0.97916666666666663</v>
      </c>
      <c r="K876" s="11">
        <v>0.99652777777777779</v>
      </c>
      <c r="L876">
        <f t="shared" si="146"/>
        <v>2</v>
      </c>
      <c r="M876" s="5">
        <f t="shared" si="147"/>
        <v>45414.979166666664</v>
      </c>
      <c r="N876" s="5">
        <f t="shared" si="148"/>
        <v>45414.996527777781</v>
      </c>
      <c r="O876" t="s">
        <v>56</v>
      </c>
      <c r="P876" t="s">
        <v>57</v>
      </c>
      <c r="Q876">
        <v>0</v>
      </c>
      <c r="R876">
        <v>0</v>
      </c>
      <c r="S876">
        <f t="shared" si="149"/>
        <v>45414</v>
      </c>
    </row>
    <row r="877" spans="1:19" x14ac:dyDescent="0.2">
      <c r="A877" s="1">
        <v>45415</v>
      </c>
      <c r="B877" s="17" t="s">
        <v>48</v>
      </c>
      <c r="C877" s="17" t="s">
        <v>49</v>
      </c>
      <c r="E877" s="7">
        <v>4</v>
      </c>
      <c r="F877" s="7">
        <v>10</v>
      </c>
      <c r="G877" s="7">
        <v>24</v>
      </c>
      <c r="I877" s="7">
        <f t="shared" ref="I877" si="150">IF(J877=0, 0, (K877-J877)*1440)</f>
        <v>5</v>
      </c>
      <c r="J877" s="11">
        <v>1.1574074074074073E-5</v>
      </c>
      <c r="K877" s="11">
        <v>3.4837962962962965E-3</v>
      </c>
      <c r="L877">
        <f t="shared" ref="L877" si="151">IF(I877&gt;0, G877, 0)</f>
        <v>24</v>
      </c>
      <c r="M877" s="5">
        <f t="shared" si="147"/>
        <v>45415.000011574077</v>
      </c>
      <c r="N877" s="5">
        <f t="shared" si="148"/>
        <v>45415.003483796296</v>
      </c>
      <c r="O877" t="s">
        <v>56</v>
      </c>
      <c r="P877" t="s">
        <v>57</v>
      </c>
      <c r="Q877">
        <v>0</v>
      </c>
      <c r="R877">
        <v>0</v>
      </c>
      <c r="S877">
        <f t="shared" ref="S877" si="152">IF(I877&gt;0, A877, 0)</f>
        <v>45415</v>
      </c>
    </row>
    <row r="878" spans="1:19" x14ac:dyDescent="0.2">
      <c r="A878" s="1">
        <v>45415</v>
      </c>
      <c r="B878" s="17" t="s">
        <v>46</v>
      </c>
      <c r="C878" s="17" t="s">
        <v>46</v>
      </c>
      <c r="E878" s="7">
        <v>3</v>
      </c>
      <c r="F878" s="7">
        <v>10</v>
      </c>
      <c r="G878" s="7">
        <v>18</v>
      </c>
      <c r="I878" s="7">
        <f t="shared" ref="I878:I927" si="153">IF(J878=0, 0, (K878-J878)*1440)</f>
        <v>9.9999999999999645</v>
      </c>
      <c r="J878" s="11">
        <v>0.375</v>
      </c>
      <c r="K878" s="11">
        <v>0.38194444444444442</v>
      </c>
      <c r="L878">
        <f t="shared" ref="L878:L927" si="154">IF(I878&gt;0, G878, 0)</f>
        <v>18</v>
      </c>
      <c r="M878" s="5">
        <f t="shared" si="147"/>
        <v>45415.375</v>
      </c>
      <c r="N878" s="5">
        <f t="shared" si="148"/>
        <v>45415.381944444445</v>
      </c>
      <c r="O878" t="s">
        <v>56</v>
      </c>
      <c r="P878" t="s">
        <v>57</v>
      </c>
      <c r="Q878">
        <v>0</v>
      </c>
      <c r="R878">
        <v>0</v>
      </c>
      <c r="S878">
        <f t="shared" ref="S878:S927" si="155">IF(I878&gt;0, A878, 0)</f>
        <v>45415</v>
      </c>
    </row>
    <row r="879" spans="1:19" x14ac:dyDescent="0.2">
      <c r="A879" s="1">
        <v>45415</v>
      </c>
      <c r="B879" s="17" t="s">
        <v>62</v>
      </c>
      <c r="C879" s="17" t="s">
        <v>32</v>
      </c>
      <c r="E879" s="7">
        <v>3</v>
      </c>
      <c r="F879" s="7">
        <v>10</v>
      </c>
      <c r="G879" s="7">
        <v>18</v>
      </c>
      <c r="I879" s="7">
        <f t="shared" si="153"/>
        <v>4.9999999999999822</v>
      </c>
      <c r="J879" s="11">
        <v>0.35416666666666669</v>
      </c>
      <c r="K879" s="11">
        <v>0.3576388888888889</v>
      </c>
      <c r="L879">
        <f t="shared" si="154"/>
        <v>18</v>
      </c>
      <c r="M879" s="5">
        <f t="shared" si="147"/>
        <v>45415.354166666664</v>
      </c>
      <c r="N879" s="5">
        <f t="shared" si="148"/>
        <v>45415.357638888891</v>
      </c>
      <c r="O879" t="s">
        <v>56</v>
      </c>
      <c r="P879" t="s">
        <v>57</v>
      </c>
      <c r="Q879">
        <v>0</v>
      </c>
      <c r="R879">
        <v>0</v>
      </c>
      <c r="S879">
        <f t="shared" si="155"/>
        <v>45415</v>
      </c>
    </row>
    <row r="880" spans="1:19" x14ac:dyDescent="0.2">
      <c r="A880" s="1">
        <v>45415</v>
      </c>
      <c r="B880" s="12" t="s">
        <v>178</v>
      </c>
      <c r="C880" s="12" t="s">
        <v>32</v>
      </c>
      <c r="E880" s="12">
        <v>3</v>
      </c>
      <c r="F880" s="12">
        <v>10</v>
      </c>
      <c r="G880" s="12">
        <v>18</v>
      </c>
      <c r="I880" s="7">
        <f t="shared" si="153"/>
        <v>0</v>
      </c>
      <c r="J880" s="11"/>
      <c r="K880" s="11"/>
      <c r="L880">
        <f t="shared" si="154"/>
        <v>0</v>
      </c>
      <c r="M880" s="5">
        <f t="shared" si="147"/>
        <v>0</v>
      </c>
      <c r="N880" s="5">
        <f t="shared" si="148"/>
        <v>0</v>
      </c>
      <c r="O880" t="s">
        <v>56</v>
      </c>
      <c r="P880" t="s">
        <v>57</v>
      </c>
      <c r="Q880">
        <v>0</v>
      </c>
      <c r="R880">
        <v>0</v>
      </c>
      <c r="S880">
        <f t="shared" si="155"/>
        <v>0</v>
      </c>
    </row>
    <row r="881" spans="1:19" x14ac:dyDescent="0.2">
      <c r="A881" s="1">
        <v>45415</v>
      </c>
      <c r="B881" s="17" t="s">
        <v>44</v>
      </c>
      <c r="C881" s="17" t="s">
        <v>32</v>
      </c>
      <c r="E881" s="7">
        <v>4</v>
      </c>
      <c r="F881" s="7">
        <v>15</v>
      </c>
      <c r="G881" s="7">
        <v>16</v>
      </c>
      <c r="I881" s="7">
        <f t="shared" si="153"/>
        <v>4.9999999999999822</v>
      </c>
      <c r="J881" s="11">
        <v>0.3576388888888889</v>
      </c>
      <c r="K881" s="11">
        <v>0.3611111111111111</v>
      </c>
      <c r="L881">
        <f t="shared" si="154"/>
        <v>16</v>
      </c>
      <c r="M881" s="5">
        <f t="shared" si="147"/>
        <v>45415.357638888891</v>
      </c>
      <c r="N881" s="5">
        <f t="shared" si="148"/>
        <v>45415.361111111109</v>
      </c>
      <c r="O881" t="s">
        <v>56</v>
      </c>
      <c r="P881" t="s">
        <v>57</v>
      </c>
      <c r="Q881">
        <v>0</v>
      </c>
      <c r="R881">
        <v>0</v>
      </c>
      <c r="S881">
        <f t="shared" si="155"/>
        <v>45415</v>
      </c>
    </row>
    <row r="882" spans="1:19" x14ac:dyDescent="0.2">
      <c r="A882" s="1">
        <v>45415</v>
      </c>
      <c r="B882" s="17" t="s">
        <v>45</v>
      </c>
      <c r="C882" s="17" t="s">
        <v>45</v>
      </c>
      <c r="E882" s="7">
        <v>4</v>
      </c>
      <c r="F882" s="7">
        <v>15</v>
      </c>
      <c r="G882" s="7">
        <v>16</v>
      </c>
      <c r="I882" s="7">
        <f t="shared" si="153"/>
        <v>0</v>
      </c>
      <c r="J882" s="11"/>
      <c r="K882" s="11"/>
      <c r="L882">
        <f t="shared" si="154"/>
        <v>0</v>
      </c>
      <c r="M882" s="5">
        <f t="shared" si="147"/>
        <v>0</v>
      </c>
      <c r="N882" s="5">
        <f t="shared" si="148"/>
        <v>0</v>
      </c>
      <c r="O882" t="s">
        <v>56</v>
      </c>
      <c r="P882" t="s">
        <v>57</v>
      </c>
      <c r="Q882">
        <v>0</v>
      </c>
      <c r="R882">
        <v>0</v>
      </c>
      <c r="S882">
        <f t="shared" si="155"/>
        <v>0</v>
      </c>
    </row>
    <row r="883" spans="1:19" x14ac:dyDescent="0.2">
      <c r="A883" s="1">
        <v>45415</v>
      </c>
      <c r="B883" s="16" t="s">
        <v>70</v>
      </c>
      <c r="C883" s="16" t="s">
        <v>38</v>
      </c>
      <c r="E883" s="12">
        <v>5</v>
      </c>
      <c r="F883" s="12">
        <v>30</v>
      </c>
      <c r="G883" s="12">
        <v>10</v>
      </c>
      <c r="I883" s="7">
        <f t="shared" si="153"/>
        <v>0</v>
      </c>
      <c r="J883" s="11"/>
      <c r="K883" s="11"/>
      <c r="L883">
        <f t="shared" si="154"/>
        <v>0</v>
      </c>
      <c r="M883" s="5">
        <f t="shared" si="147"/>
        <v>0</v>
      </c>
      <c r="N883" s="5">
        <f t="shared" si="148"/>
        <v>0</v>
      </c>
      <c r="O883" t="s">
        <v>56</v>
      </c>
      <c r="P883" t="s">
        <v>57</v>
      </c>
      <c r="Q883">
        <v>0</v>
      </c>
      <c r="R883">
        <v>0</v>
      </c>
      <c r="S883">
        <f t="shared" si="155"/>
        <v>0</v>
      </c>
    </row>
    <row r="884" spans="1:19" x14ac:dyDescent="0.2">
      <c r="A884" s="1">
        <v>45415</v>
      </c>
      <c r="B884" s="12" t="s">
        <v>131</v>
      </c>
      <c r="C884" s="12" t="s">
        <v>32</v>
      </c>
      <c r="D884" t="s">
        <v>175</v>
      </c>
      <c r="E884" s="12">
        <v>5</v>
      </c>
      <c r="F884" s="12">
        <v>30</v>
      </c>
      <c r="G884" s="12">
        <v>10</v>
      </c>
      <c r="I884" s="7">
        <f t="shared" si="153"/>
        <v>0</v>
      </c>
      <c r="J884" s="11"/>
      <c r="K884" s="11"/>
      <c r="L884">
        <f t="shared" si="154"/>
        <v>0</v>
      </c>
      <c r="M884" s="5">
        <f t="shared" si="147"/>
        <v>0</v>
      </c>
      <c r="N884" s="5">
        <f t="shared" si="148"/>
        <v>0</v>
      </c>
      <c r="O884" t="s">
        <v>56</v>
      </c>
      <c r="P884" t="s">
        <v>57</v>
      </c>
      <c r="Q884">
        <v>0</v>
      </c>
      <c r="R884">
        <v>0</v>
      </c>
      <c r="S884">
        <f t="shared" si="155"/>
        <v>0</v>
      </c>
    </row>
    <row r="885" spans="1:19" x14ac:dyDescent="0.2">
      <c r="A885" s="1">
        <v>45415</v>
      </c>
      <c r="B885" s="12" t="s">
        <v>183</v>
      </c>
      <c r="C885" s="12" t="s">
        <v>32</v>
      </c>
      <c r="E885" s="12">
        <v>5</v>
      </c>
      <c r="F885" s="12">
        <v>30</v>
      </c>
      <c r="G885" s="12">
        <v>10</v>
      </c>
      <c r="I885" s="7">
        <f t="shared" si="153"/>
        <v>24.999999999999911</v>
      </c>
      <c r="J885" s="11">
        <v>0.59027777777777779</v>
      </c>
      <c r="K885" s="11">
        <v>0.60763888888888884</v>
      </c>
      <c r="L885">
        <f t="shared" si="154"/>
        <v>10</v>
      </c>
      <c r="M885" s="5">
        <f t="shared" si="147"/>
        <v>45415.590277777781</v>
      </c>
      <c r="N885" s="5">
        <f t="shared" si="148"/>
        <v>45415.607638888891</v>
      </c>
      <c r="O885" t="s">
        <v>56</v>
      </c>
      <c r="P885" t="s">
        <v>57</v>
      </c>
      <c r="Q885">
        <v>0</v>
      </c>
      <c r="R885">
        <v>0</v>
      </c>
      <c r="S885">
        <f t="shared" si="155"/>
        <v>45415</v>
      </c>
    </row>
    <row r="886" spans="1:19" x14ac:dyDescent="0.2">
      <c r="A886" s="1">
        <v>45415</v>
      </c>
      <c r="B886" s="17" t="s">
        <v>63</v>
      </c>
      <c r="C886" s="17" t="s">
        <v>32</v>
      </c>
      <c r="E886" s="7">
        <v>2</v>
      </c>
      <c r="F886" s="7">
        <v>15</v>
      </c>
      <c r="G886" s="7">
        <v>8</v>
      </c>
      <c r="I886" s="7">
        <f t="shared" si="153"/>
        <v>4.9999999999999822</v>
      </c>
      <c r="J886" s="11">
        <v>0.37152777777777779</v>
      </c>
      <c r="K886" s="11">
        <v>0.375</v>
      </c>
      <c r="L886">
        <f t="shared" si="154"/>
        <v>8</v>
      </c>
      <c r="M886" s="5">
        <f t="shared" si="147"/>
        <v>45415.371527777781</v>
      </c>
      <c r="N886" s="5">
        <f t="shared" si="148"/>
        <v>45415.375</v>
      </c>
      <c r="O886" t="s">
        <v>56</v>
      </c>
      <c r="P886" t="s">
        <v>57</v>
      </c>
      <c r="Q886">
        <v>0</v>
      </c>
      <c r="R886">
        <v>0</v>
      </c>
      <c r="S886">
        <f t="shared" si="155"/>
        <v>45415</v>
      </c>
    </row>
    <row r="887" spans="1:19" x14ac:dyDescent="0.2">
      <c r="A887" s="1">
        <v>45415</v>
      </c>
      <c r="B887" s="16" t="s">
        <v>51</v>
      </c>
      <c r="C887" s="16" t="s">
        <v>37</v>
      </c>
      <c r="E887" s="12">
        <v>2</v>
      </c>
      <c r="F887" s="12">
        <v>15</v>
      </c>
      <c r="G887" s="12">
        <v>8</v>
      </c>
      <c r="I887" s="7">
        <f t="shared" si="153"/>
        <v>15.000000000000107</v>
      </c>
      <c r="J887" s="11">
        <v>0.78819444444444442</v>
      </c>
      <c r="K887" s="11">
        <v>0.79861111111111116</v>
      </c>
      <c r="L887">
        <f t="shared" si="154"/>
        <v>8</v>
      </c>
      <c r="M887" s="5">
        <f t="shared" ref="M887:M918" si="156">IF(I887=0,0,A887+J887)</f>
        <v>45415.788194444445</v>
      </c>
      <c r="N887" s="5">
        <f t="shared" ref="N887:N918" si="157">IF(I887&gt;0,A887+K887,0)</f>
        <v>45415.798611111109</v>
      </c>
      <c r="O887" t="s">
        <v>56</v>
      </c>
      <c r="P887" t="s">
        <v>57</v>
      </c>
      <c r="Q887">
        <v>0</v>
      </c>
      <c r="R887">
        <v>0</v>
      </c>
      <c r="S887">
        <f t="shared" si="155"/>
        <v>45415</v>
      </c>
    </row>
    <row r="888" spans="1:19" x14ac:dyDescent="0.2">
      <c r="A888" s="1">
        <v>45415</v>
      </c>
      <c r="B888" s="16" t="s">
        <v>166</v>
      </c>
      <c r="C888" s="16" t="s">
        <v>32</v>
      </c>
      <c r="E888" s="12">
        <v>4</v>
      </c>
      <c r="F888" s="12">
        <v>30</v>
      </c>
      <c r="G888" s="12">
        <v>8</v>
      </c>
      <c r="I888" s="7">
        <f t="shared" si="153"/>
        <v>4.9999999999999822</v>
      </c>
      <c r="J888" s="11">
        <v>0.72222222222222221</v>
      </c>
      <c r="K888" s="11">
        <v>0.72569444444444442</v>
      </c>
      <c r="L888">
        <f t="shared" si="154"/>
        <v>8</v>
      </c>
      <c r="M888" s="5">
        <f t="shared" si="156"/>
        <v>45415.722222222219</v>
      </c>
      <c r="N888" s="5">
        <f t="shared" si="157"/>
        <v>45415.725694444445</v>
      </c>
      <c r="O888" t="s">
        <v>56</v>
      </c>
      <c r="P888" t="s">
        <v>57</v>
      </c>
      <c r="Q888">
        <v>0</v>
      </c>
      <c r="R888">
        <v>0</v>
      </c>
      <c r="S888">
        <f t="shared" si="155"/>
        <v>45415</v>
      </c>
    </row>
    <row r="889" spans="1:19" x14ac:dyDescent="0.2">
      <c r="A889" s="1">
        <v>45415</v>
      </c>
      <c r="B889" s="12" t="s">
        <v>179</v>
      </c>
      <c r="C889" s="12" t="s">
        <v>32</v>
      </c>
      <c r="E889" s="12">
        <v>2</v>
      </c>
      <c r="F889" s="12">
        <v>15</v>
      </c>
      <c r="G889" s="12">
        <v>8</v>
      </c>
      <c r="I889" s="7">
        <f t="shared" si="153"/>
        <v>0</v>
      </c>
      <c r="J889" s="11"/>
      <c r="K889" s="11"/>
      <c r="L889">
        <f t="shared" si="154"/>
        <v>0</v>
      </c>
      <c r="M889" s="5">
        <f t="shared" si="156"/>
        <v>0</v>
      </c>
      <c r="N889" s="5">
        <f t="shared" si="157"/>
        <v>0</v>
      </c>
      <c r="O889" t="s">
        <v>56</v>
      </c>
      <c r="P889" t="s">
        <v>57</v>
      </c>
      <c r="Q889">
        <v>0</v>
      </c>
      <c r="R889">
        <v>0</v>
      </c>
      <c r="S889">
        <f t="shared" si="155"/>
        <v>0</v>
      </c>
    </row>
    <row r="890" spans="1:19" x14ac:dyDescent="0.2">
      <c r="A890" s="1">
        <v>45415</v>
      </c>
      <c r="B890" s="12" t="s">
        <v>185</v>
      </c>
      <c r="C890" s="12" t="s">
        <v>32</v>
      </c>
      <c r="E890" s="12">
        <v>5</v>
      </c>
      <c r="F890" s="12">
        <v>40</v>
      </c>
      <c r="G890" s="12">
        <v>7</v>
      </c>
      <c r="I890" s="7">
        <f t="shared" si="153"/>
        <v>70.000000000000071</v>
      </c>
      <c r="J890" s="11">
        <v>0.625</v>
      </c>
      <c r="K890" s="11">
        <v>0.67361111111111116</v>
      </c>
      <c r="L890">
        <f t="shared" si="154"/>
        <v>7</v>
      </c>
      <c r="M890" s="5">
        <f t="shared" si="156"/>
        <v>45415.625</v>
      </c>
      <c r="N890" s="5">
        <f t="shared" si="157"/>
        <v>45415.673611111109</v>
      </c>
      <c r="O890" t="s">
        <v>56</v>
      </c>
      <c r="P890" t="s">
        <v>57</v>
      </c>
      <c r="Q890">
        <v>0</v>
      </c>
      <c r="R890">
        <v>0</v>
      </c>
      <c r="S890">
        <f t="shared" si="155"/>
        <v>45415</v>
      </c>
    </row>
    <row r="891" spans="1:19" x14ac:dyDescent="0.2">
      <c r="A891" s="1">
        <v>45415</v>
      </c>
      <c r="B891" s="12" t="s">
        <v>129</v>
      </c>
      <c r="C891" s="12" t="s">
        <v>32</v>
      </c>
      <c r="E891" s="12">
        <v>2</v>
      </c>
      <c r="F891" s="12">
        <v>20</v>
      </c>
      <c r="G891" s="12">
        <v>6</v>
      </c>
      <c r="I891" s="7">
        <f t="shared" si="153"/>
        <v>0</v>
      </c>
      <c r="J891" s="11"/>
      <c r="K891" s="11"/>
      <c r="L891">
        <f t="shared" si="154"/>
        <v>0</v>
      </c>
      <c r="M891" s="5">
        <f t="shared" si="156"/>
        <v>0</v>
      </c>
      <c r="N891" s="5">
        <f t="shared" si="157"/>
        <v>0</v>
      </c>
      <c r="O891" t="s">
        <v>56</v>
      </c>
      <c r="P891" t="s">
        <v>57</v>
      </c>
      <c r="Q891">
        <v>0</v>
      </c>
      <c r="R891">
        <v>0</v>
      </c>
      <c r="S891">
        <f t="shared" si="155"/>
        <v>0</v>
      </c>
    </row>
    <row r="892" spans="1:19" x14ac:dyDescent="0.2">
      <c r="A892" s="1">
        <v>45415</v>
      </c>
      <c r="B892" s="17" t="s">
        <v>54</v>
      </c>
      <c r="C892" s="17" t="s">
        <v>32</v>
      </c>
      <c r="E892" s="7">
        <v>3</v>
      </c>
      <c r="F892" s="7">
        <v>30</v>
      </c>
      <c r="G892" s="7">
        <v>6</v>
      </c>
      <c r="I892" s="7">
        <f t="shared" si="153"/>
        <v>29.999999999999893</v>
      </c>
      <c r="J892" s="11">
        <v>0.68055555555555558</v>
      </c>
      <c r="K892" s="11">
        <v>0.70138888888888884</v>
      </c>
      <c r="L892">
        <f t="shared" si="154"/>
        <v>6</v>
      </c>
      <c r="M892" s="5">
        <f t="shared" si="156"/>
        <v>45415.680555555555</v>
      </c>
      <c r="N892" s="5">
        <f t="shared" si="157"/>
        <v>45415.701388888891</v>
      </c>
      <c r="O892" t="s">
        <v>56</v>
      </c>
      <c r="P892" t="s">
        <v>57</v>
      </c>
      <c r="Q892">
        <v>0</v>
      </c>
      <c r="R892">
        <v>0</v>
      </c>
      <c r="S892">
        <f t="shared" si="155"/>
        <v>45415</v>
      </c>
    </row>
    <row r="893" spans="1:19" x14ac:dyDescent="0.2">
      <c r="A893" s="1">
        <v>45415</v>
      </c>
      <c r="B893" s="12" t="s">
        <v>165</v>
      </c>
      <c r="C893" s="12" t="s">
        <v>37</v>
      </c>
      <c r="E893" s="12">
        <v>2</v>
      </c>
      <c r="F893" s="12">
        <v>20</v>
      </c>
      <c r="G893" s="12">
        <v>6</v>
      </c>
      <c r="I893" s="7">
        <f t="shared" si="153"/>
        <v>0</v>
      </c>
      <c r="J893" s="11"/>
      <c r="K893" s="11"/>
      <c r="L893">
        <f t="shared" si="154"/>
        <v>0</v>
      </c>
      <c r="M893" s="5">
        <f t="shared" si="156"/>
        <v>0</v>
      </c>
      <c r="N893" s="5">
        <f t="shared" si="157"/>
        <v>0</v>
      </c>
      <c r="O893" t="s">
        <v>56</v>
      </c>
      <c r="P893" t="s">
        <v>57</v>
      </c>
      <c r="Q893">
        <v>0</v>
      </c>
      <c r="R893">
        <v>0</v>
      </c>
      <c r="S893">
        <f t="shared" si="155"/>
        <v>0</v>
      </c>
    </row>
    <row r="894" spans="1:19" x14ac:dyDescent="0.2">
      <c r="A894" s="1">
        <v>45415</v>
      </c>
      <c r="B894" s="12" t="s">
        <v>113</v>
      </c>
      <c r="C894" s="12" t="s">
        <v>114</v>
      </c>
      <c r="E894" s="12">
        <v>1</v>
      </c>
      <c r="F894" s="12">
        <v>10</v>
      </c>
      <c r="G894" s="12">
        <v>6</v>
      </c>
      <c r="I894" s="7">
        <f t="shared" si="153"/>
        <v>9.9999999999999645</v>
      </c>
      <c r="J894" s="11">
        <v>0.40625</v>
      </c>
      <c r="K894" s="11">
        <v>0.41319444444444442</v>
      </c>
      <c r="L894">
        <f t="shared" si="154"/>
        <v>6</v>
      </c>
      <c r="M894" s="5">
        <f t="shared" si="156"/>
        <v>45415.40625</v>
      </c>
      <c r="N894" s="5">
        <f t="shared" si="157"/>
        <v>45415.413194444445</v>
      </c>
      <c r="O894" t="s">
        <v>56</v>
      </c>
      <c r="P894" t="s">
        <v>57</v>
      </c>
      <c r="Q894">
        <v>0</v>
      </c>
      <c r="R894">
        <v>0</v>
      </c>
      <c r="S894">
        <f t="shared" si="155"/>
        <v>45415</v>
      </c>
    </row>
    <row r="895" spans="1:19" x14ac:dyDescent="0.2">
      <c r="A895" s="1">
        <v>45415</v>
      </c>
      <c r="B895" s="16" t="s">
        <v>36</v>
      </c>
      <c r="C895" s="16" t="s">
        <v>37</v>
      </c>
      <c r="E895" s="12">
        <v>5</v>
      </c>
      <c r="F895" s="12">
        <v>60</v>
      </c>
      <c r="G895" s="12">
        <v>5</v>
      </c>
      <c r="I895" s="7">
        <f t="shared" si="153"/>
        <v>24.999999999999911</v>
      </c>
      <c r="J895" s="11">
        <v>0.73958333333333337</v>
      </c>
      <c r="K895" s="11">
        <v>0.75694444444444442</v>
      </c>
      <c r="L895">
        <f t="shared" si="154"/>
        <v>5</v>
      </c>
      <c r="M895" s="5">
        <f t="shared" si="156"/>
        <v>45415.739583333336</v>
      </c>
      <c r="N895" s="5">
        <f t="shared" si="157"/>
        <v>45415.756944444445</v>
      </c>
      <c r="O895" t="s">
        <v>56</v>
      </c>
      <c r="P895" t="s">
        <v>71</v>
      </c>
      <c r="Q895">
        <v>0</v>
      </c>
      <c r="R895">
        <v>0</v>
      </c>
      <c r="S895">
        <f t="shared" si="155"/>
        <v>45415</v>
      </c>
    </row>
    <row r="896" spans="1:19" x14ac:dyDescent="0.2">
      <c r="A896" s="1">
        <v>45415</v>
      </c>
      <c r="B896" s="16" t="s">
        <v>36</v>
      </c>
      <c r="C896" s="16" t="s">
        <v>37</v>
      </c>
      <c r="E896" s="12">
        <v>5</v>
      </c>
      <c r="F896" s="12">
        <v>60</v>
      </c>
      <c r="G896" s="12">
        <v>5</v>
      </c>
      <c r="I896" s="7">
        <f t="shared" si="153"/>
        <v>4.9999999999999822</v>
      </c>
      <c r="J896" s="11">
        <v>0.3611111111111111</v>
      </c>
      <c r="K896" s="11">
        <v>0.36458333333333331</v>
      </c>
      <c r="L896">
        <f t="shared" si="154"/>
        <v>5</v>
      </c>
      <c r="M896" s="5">
        <f t="shared" si="156"/>
        <v>45415.361111111109</v>
      </c>
      <c r="N896" s="5">
        <f t="shared" si="157"/>
        <v>45415.364583333336</v>
      </c>
      <c r="O896" t="s">
        <v>56</v>
      </c>
      <c r="P896" t="s">
        <v>71</v>
      </c>
      <c r="Q896">
        <v>0</v>
      </c>
      <c r="R896">
        <v>0</v>
      </c>
      <c r="S896">
        <f t="shared" si="155"/>
        <v>45415</v>
      </c>
    </row>
    <row r="897" spans="1:19" x14ac:dyDescent="0.2">
      <c r="A897" s="1">
        <v>45415</v>
      </c>
      <c r="B897" s="16" t="s">
        <v>137</v>
      </c>
      <c r="C897" s="16" t="s">
        <v>177</v>
      </c>
      <c r="E897" s="12">
        <v>5</v>
      </c>
      <c r="F897" s="12">
        <v>90</v>
      </c>
      <c r="G897" s="12">
        <v>5</v>
      </c>
      <c r="I897" s="7">
        <f t="shared" si="153"/>
        <v>90</v>
      </c>
      <c r="J897" s="11">
        <v>0.42708333333333331</v>
      </c>
      <c r="K897" s="11">
        <v>0.48958333333333331</v>
      </c>
      <c r="L897">
        <f t="shared" si="154"/>
        <v>5</v>
      </c>
      <c r="M897" s="5">
        <f t="shared" si="156"/>
        <v>45415.427083333336</v>
      </c>
      <c r="N897" s="5">
        <f t="shared" si="157"/>
        <v>45415.489583333336</v>
      </c>
      <c r="O897" t="s">
        <v>56</v>
      </c>
      <c r="P897" t="s">
        <v>57</v>
      </c>
      <c r="Q897">
        <v>0</v>
      </c>
      <c r="R897">
        <v>0</v>
      </c>
      <c r="S897">
        <f t="shared" si="155"/>
        <v>45415</v>
      </c>
    </row>
    <row r="898" spans="1:19" x14ac:dyDescent="0.2">
      <c r="A898" s="1">
        <v>45415</v>
      </c>
      <c r="B898" s="16" t="s">
        <v>184</v>
      </c>
      <c r="C898" s="16" t="s">
        <v>177</v>
      </c>
      <c r="E898" s="12">
        <v>5</v>
      </c>
      <c r="F898" s="12">
        <v>90</v>
      </c>
      <c r="G898" s="12">
        <v>5</v>
      </c>
      <c r="I898" s="7">
        <f t="shared" si="153"/>
        <v>94.999999999999986</v>
      </c>
      <c r="J898" s="11">
        <v>0.50694444444444442</v>
      </c>
      <c r="K898" s="11">
        <v>0.57291666666666663</v>
      </c>
      <c r="L898">
        <f t="shared" si="154"/>
        <v>5</v>
      </c>
      <c r="M898" s="5">
        <f t="shared" si="156"/>
        <v>45415.506944444445</v>
      </c>
      <c r="N898" s="5">
        <f t="shared" si="157"/>
        <v>45415.572916666664</v>
      </c>
      <c r="O898" t="s">
        <v>56</v>
      </c>
      <c r="P898" t="s">
        <v>57</v>
      </c>
      <c r="Q898">
        <v>0</v>
      </c>
      <c r="R898">
        <v>0</v>
      </c>
      <c r="S898">
        <f t="shared" si="155"/>
        <v>45415</v>
      </c>
    </row>
    <row r="899" spans="1:19" x14ac:dyDescent="0.2">
      <c r="A899" s="1">
        <v>45415</v>
      </c>
      <c r="B899" s="12" t="s">
        <v>135</v>
      </c>
      <c r="C899" s="12" t="s">
        <v>32</v>
      </c>
      <c r="E899" s="12">
        <v>2</v>
      </c>
      <c r="F899" s="12">
        <v>30</v>
      </c>
      <c r="G899" s="12">
        <v>4</v>
      </c>
      <c r="I899" s="7">
        <f t="shared" si="153"/>
        <v>45</v>
      </c>
      <c r="J899" s="11">
        <v>0.84375</v>
      </c>
      <c r="K899" s="11">
        <v>0.875</v>
      </c>
      <c r="L899">
        <f t="shared" si="154"/>
        <v>4</v>
      </c>
      <c r="M899" s="5">
        <f t="shared" si="156"/>
        <v>45415.84375</v>
      </c>
      <c r="N899" s="5">
        <f t="shared" si="157"/>
        <v>45415.875</v>
      </c>
      <c r="O899" t="s">
        <v>56</v>
      </c>
      <c r="P899" t="s">
        <v>57</v>
      </c>
      <c r="Q899">
        <v>0</v>
      </c>
      <c r="R899">
        <v>0</v>
      </c>
      <c r="S899">
        <f t="shared" si="155"/>
        <v>45415</v>
      </c>
    </row>
    <row r="900" spans="1:19" x14ac:dyDescent="0.2">
      <c r="A900" s="1">
        <v>45415</v>
      </c>
      <c r="B900" s="7" t="s">
        <v>39</v>
      </c>
      <c r="C900" s="7" t="s">
        <v>40</v>
      </c>
      <c r="E900" s="7">
        <v>2</v>
      </c>
      <c r="F900" s="7">
        <v>30</v>
      </c>
      <c r="G900" s="7">
        <v>4</v>
      </c>
      <c r="I900" s="7">
        <f t="shared" si="153"/>
        <v>24.999999999999993</v>
      </c>
      <c r="J900" s="11">
        <v>0.3888888888888889</v>
      </c>
      <c r="K900" s="11">
        <v>0.40625</v>
      </c>
      <c r="L900">
        <f t="shared" si="154"/>
        <v>4</v>
      </c>
      <c r="M900" s="5">
        <f t="shared" si="156"/>
        <v>45415.388888888891</v>
      </c>
      <c r="N900" s="5">
        <f t="shared" si="157"/>
        <v>45415.40625</v>
      </c>
      <c r="O900" t="s">
        <v>56</v>
      </c>
      <c r="P900" t="s">
        <v>57</v>
      </c>
      <c r="Q900">
        <v>0</v>
      </c>
      <c r="R900">
        <v>0</v>
      </c>
      <c r="S900">
        <f t="shared" si="155"/>
        <v>45415</v>
      </c>
    </row>
    <row r="901" spans="1:19" x14ac:dyDescent="0.2">
      <c r="A901" s="1">
        <v>45415</v>
      </c>
      <c r="B901" s="12" t="s">
        <v>152</v>
      </c>
      <c r="C901" s="12" t="s">
        <v>32</v>
      </c>
      <c r="E901" s="12">
        <v>2</v>
      </c>
      <c r="F901" s="12">
        <v>30</v>
      </c>
      <c r="G901" s="12">
        <v>4</v>
      </c>
      <c r="I901" s="7">
        <f t="shared" si="153"/>
        <v>0</v>
      </c>
      <c r="J901" s="11"/>
      <c r="K901" s="11"/>
      <c r="L901">
        <f t="shared" si="154"/>
        <v>0</v>
      </c>
      <c r="M901" s="5">
        <f t="shared" si="156"/>
        <v>0</v>
      </c>
      <c r="N901" s="5">
        <f t="shared" si="157"/>
        <v>0</v>
      </c>
      <c r="O901" t="s">
        <v>56</v>
      </c>
      <c r="P901" t="s">
        <v>57</v>
      </c>
      <c r="Q901">
        <v>0</v>
      </c>
      <c r="R901">
        <v>0</v>
      </c>
      <c r="S901">
        <f t="shared" si="155"/>
        <v>0</v>
      </c>
    </row>
    <row r="902" spans="1:19" x14ac:dyDescent="0.2">
      <c r="A902" s="1">
        <v>45415</v>
      </c>
      <c r="B902" s="12" t="s">
        <v>150</v>
      </c>
      <c r="C902" s="12" t="s">
        <v>37</v>
      </c>
      <c r="E902" s="12">
        <v>1</v>
      </c>
      <c r="F902" s="12">
        <v>20</v>
      </c>
      <c r="G902" s="12">
        <v>3</v>
      </c>
      <c r="I902" s="7">
        <f t="shared" si="153"/>
        <v>0</v>
      </c>
      <c r="J902" s="11"/>
      <c r="K902" s="11"/>
      <c r="L902">
        <f t="shared" si="154"/>
        <v>0</v>
      </c>
      <c r="M902" s="5">
        <f t="shared" si="156"/>
        <v>0</v>
      </c>
      <c r="N902" s="5">
        <f t="shared" si="157"/>
        <v>0</v>
      </c>
      <c r="O902" t="s">
        <v>56</v>
      </c>
      <c r="P902" t="s">
        <v>57</v>
      </c>
      <c r="Q902">
        <v>0</v>
      </c>
      <c r="R902">
        <v>0</v>
      </c>
      <c r="S902">
        <f t="shared" si="155"/>
        <v>0</v>
      </c>
    </row>
    <row r="903" spans="1:19" x14ac:dyDescent="0.2">
      <c r="A903" s="1">
        <v>45415</v>
      </c>
      <c r="B903" s="12" t="s">
        <v>110</v>
      </c>
      <c r="C903" s="12" t="s">
        <v>32</v>
      </c>
      <c r="E903" s="12">
        <v>1</v>
      </c>
      <c r="F903" s="12">
        <v>20</v>
      </c>
      <c r="G903" s="12">
        <v>3</v>
      </c>
      <c r="I903" s="7">
        <f t="shared" si="153"/>
        <v>0</v>
      </c>
      <c r="J903" s="11"/>
      <c r="K903" s="11"/>
      <c r="L903">
        <f t="shared" si="154"/>
        <v>0</v>
      </c>
      <c r="M903" s="5">
        <f t="shared" si="156"/>
        <v>0</v>
      </c>
      <c r="N903" s="5">
        <f t="shared" si="157"/>
        <v>0</v>
      </c>
      <c r="O903" t="s">
        <v>56</v>
      </c>
      <c r="P903" t="s">
        <v>57</v>
      </c>
      <c r="Q903">
        <v>0</v>
      </c>
      <c r="R903">
        <v>0</v>
      </c>
      <c r="S903">
        <f t="shared" si="155"/>
        <v>0</v>
      </c>
    </row>
    <row r="904" spans="1:19" x14ac:dyDescent="0.2">
      <c r="A904" s="1">
        <v>45415</v>
      </c>
      <c r="B904" s="12" t="s">
        <v>92</v>
      </c>
      <c r="C904" s="12" t="s">
        <v>32</v>
      </c>
      <c r="E904" s="12">
        <v>1</v>
      </c>
      <c r="F904" s="12">
        <v>20</v>
      </c>
      <c r="G904" s="12">
        <v>3</v>
      </c>
      <c r="I904" s="7">
        <f t="shared" si="153"/>
        <v>0</v>
      </c>
      <c r="J904" s="11"/>
      <c r="K904" s="11"/>
      <c r="L904">
        <f t="shared" si="154"/>
        <v>0</v>
      </c>
      <c r="M904" s="5">
        <f t="shared" si="156"/>
        <v>0</v>
      </c>
      <c r="N904" s="5">
        <f t="shared" si="157"/>
        <v>0</v>
      </c>
      <c r="O904" t="s">
        <v>56</v>
      </c>
      <c r="P904" t="s">
        <v>57</v>
      </c>
      <c r="Q904">
        <v>0</v>
      </c>
      <c r="R904">
        <v>0</v>
      </c>
      <c r="S904">
        <f t="shared" si="155"/>
        <v>0</v>
      </c>
    </row>
    <row r="905" spans="1:19" x14ac:dyDescent="0.2">
      <c r="A905" s="1">
        <v>45415</v>
      </c>
      <c r="B905" s="12" t="s">
        <v>67</v>
      </c>
      <c r="C905" s="12" t="s">
        <v>32</v>
      </c>
      <c r="E905" s="12">
        <v>1</v>
      </c>
      <c r="F905" s="12">
        <v>20</v>
      </c>
      <c r="G905" s="12">
        <v>3</v>
      </c>
      <c r="I905" s="7">
        <f t="shared" si="153"/>
        <v>0</v>
      </c>
      <c r="K905" s="11"/>
      <c r="L905">
        <f t="shared" si="154"/>
        <v>0</v>
      </c>
      <c r="M905" s="5">
        <f t="shared" si="156"/>
        <v>0</v>
      </c>
      <c r="N905" s="5">
        <f t="shared" si="157"/>
        <v>0</v>
      </c>
      <c r="O905" t="s">
        <v>56</v>
      </c>
      <c r="P905" t="s">
        <v>57</v>
      </c>
      <c r="Q905">
        <v>0</v>
      </c>
      <c r="R905">
        <v>0</v>
      </c>
      <c r="S905">
        <f t="shared" si="155"/>
        <v>0</v>
      </c>
    </row>
    <row r="906" spans="1:19" x14ac:dyDescent="0.2">
      <c r="A906" s="1">
        <v>45415</v>
      </c>
      <c r="B906" s="12" t="s">
        <v>149</v>
      </c>
      <c r="C906" s="12" t="s">
        <v>32</v>
      </c>
      <c r="E906" s="12">
        <v>1</v>
      </c>
      <c r="F906" s="12">
        <v>20</v>
      </c>
      <c r="G906" s="12">
        <v>3</v>
      </c>
      <c r="I906" s="7">
        <f t="shared" si="153"/>
        <v>0</v>
      </c>
      <c r="J906" s="11"/>
      <c r="K906" s="11"/>
      <c r="L906">
        <f t="shared" si="154"/>
        <v>0</v>
      </c>
      <c r="M906" s="5">
        <f t="shared" si="156"/>
        <v>0</v>
      </c>
      <c r="N906" s="5">
        <f t="shared" si="157"/>
        <v>0</v>
      </c>
      <c r="O906" t="s">
        <v>56</v>
      </c>
      <c r="P906" t="s">
        <v>57</v>
      </c>
      <c r="Q906">
        <v>0</v>
      </c>
      <c r="R906">
        <v>0</v>
      </c>
      <c r="S906">
        <f t="shared" si="155"/>
        <v>0</v>
      </c>
    </row>
    <row r="907" spans="1:19" x14ac:dyDescent="0.2">
      <c r="A907" s="1">
        <v>45415</v>
      </c>
      <c r="B907" s="12" t="s">
        <v>126</v>
      </c>
      <c r="C907" s="12" t="s">
        <v>32</v>
      </c>
      <c r="E907" s="12">
        <v>1</v>
      </c>
      <c r="F907" s="12">
        <v>20</v>
      </c>
      <c r="G907" s="12">
        <v>3</v>
      </c>
      <c r="I907" s="7">
        <f t="shared" si="153"/>
        <v>10.000000000000044</v>
      </c>
      <c r="J907" s="11">
        <v>0.36458333333333331</v>
      </c>
      <c r="K907" s="11">
        <v>0.37152777777777779</v>
      </c>
      <c r="L907">
        <f t="shared" si="154"/>
        <v>3</v>
      </c>
      <c r="M907" s="5">
        <f t="shared" si="156"/>
        <v>45415.364583333336</v>
      </c>
      <c r="N907" s="5">
        <f t="shared" si="157"/>
        <v>45415.371527777781</v>
      </c>
      <c r="O907" t="s">
        <v>56</v>
      </c>
      <c r="P907" t="s">
        <v>57</v>
      </c>
      <c r="Q907">
        <v>0</v>
      </c>
      <c r="R907">
        <v>0</v>
      </c>
      <c r="S907">
        <f t="shared" si="155"/>
        <v>45415</v>
      </c>
    </row>
    <row r="908" spans="1:19" x14ac:dyDescent="0.2">
      <c r="A908" s="1">
        <v>45415</v>
      </c>
      <c r="B908" s="7" t="s">
        <v>52</v>
      </c>
      <c r="C908" s="7" t="s">
        <v>32</v>
      </c>
      <c r="E908" s="7">
        <v>1</v>
      </c>
      <c r="F908" s="7">
        <v>30</v>
      </c>
      <c r="G908" s="7">
        <v>2</v>
      </c>
      <c r="I908" s="7">
        <f t="shared" si="153"/>
        <v>0</v>
      </c>
      <c r="J908" s="11"/>
      <c r="K908" s="11"/>
      <c r="L908">
        <f t="shared" si="154"/>
        <v>0</v>
      </c>
      <c r="M908" s="5">
        <f t="shared" si="156"/>
        <v>0</v>
      </c>
      <c r="N908" s="5">
        <f t="shared" si="157"/>
        <v>0</v>
      </c>
      <c r="O908" t="s">
        <v>56</v>
      </c>
      <c r="P908" t="s">
        <v>57</v>
      </c>
      <c r="Q908">
        <v>0</v>
      </c>
      <c r="R908">
        <v>0</v>
      </c>
      <c r="S908">
        <f t="shared" si="155"/>
        <v>0</v>
      </c>
    </row>
    <row r="909" spans="1:19" x14ac:dyDescent="0.2">
      <c r="A909" s="1">
        <v>45415</v>
      </c>
      <c r="B909" s="12" t="s">
        <v>84</v>
      </c>
      <c r="C909" s="12" t="s">
        <v>32</v>
      </c>
      <c r="E909" s="12">
        <v>1</v>
      </c>
      <c r="F909" s="12">
        <v>30</v>
      </c>
      <c r="G909" s="12">
        <v>2</v>
      </c>
      <c r="I909" s="7">
        <f t="shared" si="153"/>
        <v>0</v>
      </c>
      <c r="J909" s="11"/>
      <c r="K909" s="11"/>
      <c r="L909">
        <f t="shared" si="154"/>
        <v>0</v>
      </c>
      <c r="M909" s="5">
        <f t="shared" si="156"/>
        <v>0</v>
      </c>
      <c r="N909" s="5">
        <f t="shared" si="157"/>
        <v>0</v>
      </c>
      <c r="O909" t="s">
        <v>56</v>
      </c>
      <c r="P909" t="s">
        <v>57</v>
      </c>
      <c r="Q909">
        <v>0</v>
      </c>
      <c r="R909">
        <v>0</v>
      </c>
      <c r="S909">
        <f t="shared" si="155"/>
        <v>0</v>
      </c>
    </row>
    <row r="910" spans="1:19" x14ac:dyDescent="0.2">
      <c r="A910" s="1">
        <v>45415</v>
      </c>
      <c r="B910" s="12" t="s">
        <v>68</v>
      </c>
      <c r="C910" s="12" t="s">
        <v>38</v>
      </c>
      <c r="E910" s="12">
        <v>1</v>
      </c>
      <c r="F910" s="12">
        <v>30</v>
      </c>
      <c r="G910" s="12">
        <v>2</v>
      </c>
      <c r="I910" s="7">
        <f t="shared" si="153"/>
        <v>0</v>
      </c>
      <c r="L910">
        <f t="shared" si="154"/>
        <v>0</v>
      </c>
      <c r="M910" s="5">
        <f t="shared" si="156"/>
        <v>0</v>
      </c>
      <c r="N910" s="5">
        <f t="shared" si="157"/>
        <v>0</v>
      </c>
      <c r="O910" t="s">
        <v>56</v>
      </c>
      <c r="P910" t="s">
        <v>57</v>
      </c>
      <c r="Q910">
        <v>0</v>
      </c>
      <c r="R910">
        <v>0</v>
      </c>
      <c r="S910">
        <f t="shared" si="155"/>
        <v>0</v>
      </c>
    </row>
    <row r="911" spans="1:19" x14ac:dyDescent="0.2">
      <c r="A911" s="1">
        <v>45415</v>
      </c>
      <c r="B911" s="7" t="s">
        <v>53</v>
      </c>
      <c r="C911" s="7" t="s">
        <v>38</v>
      </c>
      <c r="D911" s="15"/>
      <c r="E911" s="7">
        <v>1</v>
      </c>
      <c r="F911" s="7">
        <v>30</v>
      </c>
      <c r="G911" s="7">
        <v>2</v>
      </c>
      <c r="I911" s="7">
        <f t="shared" si="153"/>
        <v>0</v>
      </c>
      <c r="J911" s="11"/>
      <c r="K911" s="11"/>
      <c r="L911">
        <f t="shared" si="154"/>
        <v>0</v>
      </c>
      <c r="M911" s="5">
        <f t="shared" si="156"/>
        <v>0</v>
      </c>
      <c r="N911" s="5">
        <f t="shared" si="157"/>
        <v>0</v>
      </c>
      <c r="O911" t="s">
        <v>56</v>
      </c>
      <c r="P911" t="s">
        <v>57</v>
      </c>
      <c r="Q911">
        <v>0</v>
      </c>
      <c r="R911">
        <v>0</v>
      </c>
      <c r="S911">
        <f t="shared" si="155"/>
        <v>0</v>
      </c>
    </row>
    <row r="912" spans="1:19" x14ac:dyDescent="0.2">
      <c r="A912" s="1">
        <v>45415</v>
      </c>
      <c r="B912" s="12" t="s">
        <v>79</v>
      </c>
      <c r="C912" s="12" t="s">
        <v>69</v>
      </c>
      <c r="E912" s="12">
        <v>1</v>
      </c>
      <c r="F912" s="12">
        <v>30</v>
      </c>
      <c r="G912" s="12">
        <v>2</v>
      </c>
      <c r="I912" s="7">
        <f t="shared" si="153"/>
        <v>0</v>
      </c>
      <c r="J912" s="11"/>
      <c r="K912" s="11"/>
      <c r="L912">
        <f t="shared" si="154"/>
        <v>0</v>
      </c>
      <c r="M912" s="5">
        <f t="shared" si="156"/>
        <v>0</v>
      </c>
      <c r="N912" s="5">
        <f t="shared" si="157"/>
        <v>0</v>
      </c>
      <c r="O912" t="s">
        <v>56</v>
      </c>
      <c r="P912" t="s">
        <v>57</v>
      </c>
      <c r="Q912">
        <v>0</v>
      </c>
      <c r="R912">
        <v>0</v>
      </c>
      <c r="S912">
        <f t="shared" si="155"/>
        <v>0</v>
      </c>
    </row>
    <row r="913" spans="1:19" x14ac:dyDescent="0.2">
      <c r="A913" s="1">
        <v>45415</v>
      </c>
      <c r="B913" s="12" t="s">
        <v>90</v>
      </c>
      <c r="C913" s="12" t="s">
        <v>32</v>
      </c>
      <c r="E913" s="12">
        <v>1</v>
      </c>
      <c r="F913" s="12">
        <v>30</v>
      </c>
      <c r="G913" s="12">
        <v>2</v>
      </c>
      <c r="I913" s="7">
        <f t="shared" si="153"/>
        <v>0</v>
      </c>
      <c r="J913" s="11"/>
      <c r="K913" s="11"/>
      <c r="L913">
        <f t="shared" si="154"/>
        <v>0</v>
      </c>
      <c r="M913" s="5">
        <f t="shared" si="156"/>
        <v>0</v>
      </c>
      <c r="N913" s="5">
        <f t="shared" si="157"/>
        <v>0</v>
      </c>
      <c r="O913" t="s">
        <v>56</v>
      </c>
      <c r="P913" t="s">
        <v>57</v>
      </c>
      <c r="Q913">
        <v>0</v>
      </c>
      <c r="R913">
        <v>0</v>
      </c>
      <c r="S913">
        <f t="shared" si="155"/>
        <v>0</v>
      </c>
    </row>
    <row r="914" spans="1:19" x14ac:dyDescent="0.2">
      <c r="A914" s="1">
        <v>45415</v>
      </c>
      <c r="B914" s="12" t="s">
        <v>182</v>
      </c>
      <c r="C914" s="12" t="s">
        <v>114</v>
      </c>
      <c r="E914" s="12">
        <v>1</v>
      </c>
      <c r="F914" s="12">
        <v>30</v>
      </c>
      <c r="G914" s="12">
        <v>2</v>
      </c>
      <c r="I914" s="7">
        <f t="shared" si="153"/>
        <v>39.999999999999936</v>
      </c>
      <c r="J914" s="11">
        <v>0.32291666666666669</v>
      </c>
      <c r="K914" s="11">
        <v>0.35069444444444442</v>
      </c>
      <c r="L914">
        <f t="shared" si="154"/>
        <v>2</v>
      </c>
      <c r="M914" s="5">
        <f t="shared" si="156"/>
        <v>45415.322916666664</v>
      </c>
      <c r="N914" s="5">
        <f t="shared" si="157"/>
        <v>45415.350694444445</v>
      </c>
      <c r="O914" t="s">
        <v>56</v>
      </c>
      <c r="P914" t="s">
        <v>57</v>
      </c>
      <c r="Q914">
        <v>0</v>
      </c>
      <c r="R914">
        <v>0</v>
      </c>
      <c r="S914">
        <f t="shared" si="155"/>
        <v>45415</v>
      </c>
    </row>
    <row r="915" spans="1:19" x14ac:dyDescent="0.2">
      <c r="A915" s="1">
        <v>45415</v>
      </c>
      <c r="B915" s="12" t="s">
        <v>182</v>
      </c>
      <c r="C915" s="12" t="s">
        <v>114</v>
      </c>
      <c r="E915" s="12">
        <v>1</v>
      </c>
      <c r="F915" s="12">
        <v>30</v>
      </c>
      <c r="G915" s="12">
        <v>2</v>
      </c>
      <c r="I915" s="7">
        <f t="shared" si="153"/>
        <v>104.99999999999994</v>
      </c>
      <c r="J915" s="11">
        <v>0.78125</v>
      </c>
      <c r="K915" s="11">
        <v>0.85416666666666663</v>
      </c>
      <c r="L915">
        <f t="shared" si="154"/>
        <v>2</v>
      </c>
      <c r="M915" s="5">
        <f t="shared" si="156"/>
        <v>45415.78125</v>
      </c>
      <c r="N915" s="5">
        <f t="shared" si="157"/>
        <v>45415.854166666664</v>
      </c>
      <c r="O915" t="s">
        <v>56</v>
      </c>
      <c r="P915" t="s">
        <v>57</v>
      </c>
      <c r="Q915">
        <v>0</v>
      </c>
      <c r="R915">
        <v>0</v>
      </c>
      <c r="S915">
        <f t="shared" si="155"/>
        <v>45415</v>
      </c>
    </row>
    <row r="916" spans="1:19" x14ac:dyDescent="0.2">
      <c r="A916" s="1">
        <v>45415</v>
      </c>
      <c r="B916" s="12" t="s">
        <v>182</v>
      </c>
      <c r="C916" s="12" t="s">
        <v>114</v>
      </c>
      <c r="E916" s="12">
        <v>1</v>
      </c>
      <c r="F916" s="12">
        <v>30</v>
      </c>
      <c r="G916" s="12">
        <v>2</v>
      </c>
      <c r="I916" s="7">
        <f t="shared" si="153"/>
        <v>70.000000000000071</v>
      </c>
      <c r="J916" s="11">
        <v>0.625</v>
      </c>
      <c r="K916" s="11">
        <v>0.67361111111111116</v>
      </c>
      <c r="L916">
        <f t="shared" si="154"/>
        <v>2</v>
      </c>
      <c r="M916" s="5">
        <f t="shared" si="156"/>
        <v>45415.625</v>
      </c>
      <c r="N916" s="5">
        <f t="shared" si="157"/>
        <v>45415.673611111109</v>
      </c>
      <c r="O916" t="s">
        <v>56</v>
      </c>
      <c r="P916" t="s">
        <v>57</v>
      </c>
      <c r="Q916">
        <v>0</v>
      </c>
      <c r="R916">
        <v>0</v>
      </c>
      <c r="S916">
        <f t="shared" si="155"/>
        <v>45415</v>
      </c>
    </row>
    <row r="917" spans="1:19" x14ac:dyDescent="0.2">
      <c r="A917" s="1">
        <v>45415</v>
      </c>
      <c r="B917" s="12" t="s">
        <v>80</v>
      </c>
      <c r="C917" s="12" t="s">
        <v>42</v>
      </c>
      <c r="E917" s="12">
        <v>1</v>
      </c>
      <c r="F917" s="12">
        <v>30</v>
      </c>
      <c r="G917" s="12">
        <v>2</v>
      </c>
      <c r="I917" s="7">
        <f t="shared" si="153"/>
        <v>29.999999999999972</v>
      </c>
      <c r="J917" s="11">
        <v>0.3576388888888889</v>
      </c>
      <c r="K917" s="11">
        <v>0.37847222222222221</v>
      </c>
      <c r="L917">
        <f t="shared" si="154"/>
        <v>2</v>
      </c>
      <c r="M917" s="5">
        <f t="shared" si="156"/>
        <v>45415.357638888891</v>
      </c>
      <c r="N917" s="5">
        <f t="shared" si="157"/>
        <v>45415.378472222219</v>
      </c>
      <c r="O917" t="s">
        <v>56</v>
      </c>
      <c r="P917" t="s">
        <v>57</v>
      </c>
      <c r="Q917">
        <v>0</v>
      </c>
      <c r="R917">
        <v>0</v>
      </c>
      <c r="S917">
        <f t="shared" si="155"/>
        <v>45415</v>
      </c>
    </row>
    <row r="918" spans="1:19" x14ac:dyDescent="0.2">
      <c r="A918" s="1">
        <v>45415</v>
      </c>
      <c r="B918" s="7" t="s">
        <v>41</v>
      </c>
      <c r="C918" s="7" t="s">
        <v>32</v>
      </c>
      <c r="E918" s="7">
        <v>1</v>
      </c>
      <c r="F918" s="7">
        <v>60</v>
      </c>
      <c r="G918" s="7">
        <v>1</v>
      </c>
      <c r="I918" s="7">
        <f t="shared" si="153"/>
        <v>0</v>
      </c>
      <c r="J918" s="11"/>
      <c r="K918" s="11"/>
      <c r="L918">
        <f t="shared" si="154"/>
        <v>0</v>
      </c>
      <c r="M918" s="5">
        <f t="shared" si="156"/>
        <v>0</v>
      </c>
      <c r="N918" s="5">
        <f t="shared" si="157"/>
        <v>0</v>
      </c>
      <c r="O918" t="s">
        <v>56</v>
      </c>
      <c r="P918" t="s">
        <v>57</v>
      </c>
      <c r="Q918">
        <v>0</v>
      </c>
      <c r="R918">
        <v>0</v>
      </c>
      <c r="S918">
        <f t="shared" si="155"/>
        <v>0</v>
      </c>
    </row>
    <row r="919" spans="1:19" x14ac:dyDescent="0.2">
      <c r="A919" s="1">
        <v>45415</v>
      </c>
      <c r="B919" s="12" t="s">
        <v>50</v>
      </c>
      <c r="C919" s="12" t="s">
        <v>35</v>
      </c>
      <c r="E919" s="12">
        <v>0</v>
      </c>
      <c r="F919" s="12">
        <v>10</v>
      </c>
      <c r="G919" s="12">
        <v>0</v>
      </c>
      <c r="I919" s="7">
        <f t="shared" si="153"/>
        <v>0</v>
      </c>
      <c r="J919" s="11"/>
      <c r="K919" s="11"/>
      <c r="L919">
        <f t="shared" si="154"/>
        <v>0</v>
      </c>
      <c r="M919" s="5">
        <f t="shared" ref="M919:M927" si="158">IF(I919=0,0,A919+J919)</f>
        <v>0</v>
      </c>
      <c r="N919" s="5">
        <f t="shared" ref="N919:N927" si="159">IF(I919&gt;0,A919+K919,0)</f>
        <v>0</v>
      </c>
      <c r="O919" t="s">
        <v>56</v>
      </c>
      <c r="P919" t="s">
        <v>57</v>
      </c>
      <c r="Q919">
        <v>0</v>
      </c>
      <c r="R919">
        <v>0</v>
      </c>
      <c r="S919">
        <f t="shared" si="155"/>
        <v>0</v>
      </c>
    </row>
    <row r="920" spans="1:19" x14ac:dyDescent="0.2">
      <c r="A920" s="1">
        <v>45415</v>
      </c>
      <c r="B920" s="12" t="s">
        <v>93</v>
      </c>
      <c r="C920" s="12" t="s">
        <v>32</v>
      </c>
      <c r="E920" s="12">
        <v>0</v>
      </c>
      <c r="F920" s="12">
        <v>20</v>
      </c>
      <c r="G920" s="12">
        <v>0</v>
      </c>
      <c r="I920" s="7">
        <f t="shared" si="153"/>
        <v>0</v>
      </c>
      <c r="J920" s="11"/>
      <c r="K920" s="11"/>
      <c r="L920">
        <f t="shared" si="154"/>
        <v>0</v>
      </c>
      <c r="M920" s="5">
        <f t="shared" si="158"/>
        <v>0</v>
      </c>
      <c r="N920" s="5">
        <f t="shared" si="159"/>
        <v>0</v>
      </c>
      <c r="O920" t="s">
        <v>56</v>
      </c>
      <c r="P920" t="s">
        <v>57</v>
      </c>
      <c r="Q920">
        <v>0</v>
      </c>
      <c r="R920">
        <v>0</v>
      </c>
      <c r="S920">
        <f t="shared" si="155"/>
        <v>0</v>
      </c>
    </row>
    <row r="921" spans="1:19" x14ac:dyDescent="0.2">
      <c r="A921" s="1">
        <v>45415</v>
      </c>
      <c r="B921" s="12" t="s">
        <v>82</v>
      </c>
      <c r="C921" s="12" t="s">
        <v>32</v>
      </c>
      <c r="E921" s="12">
        <v>0</v>
      </c>
      <c r="F921" s="12">
        <v>30</v>
      </c>
      <c r="G921" s="12">
        <v>0</v>
      </c>
      <c r="I921" s="7">
        <f t="shared" si="153"/>
        <v>0</v>
      </c>
      <c r="J921" s="11"/>
      <c r="K921" s="11"/>
      <c r="L921">
        <f t="shared" si="154"/>
        <v>0</v>
      </c>
      <c r="M921" s="5">
        <f t="shared" si="158"/>
        <v>0</v>
      </c>
      <c r="N921" s="5">
        <f t="shared" si="159"/>
        <v>0</v>
      </c>
      <c r="O921" t="s">
        <v>56</v>
      </c>
      <c r="P921" t="s">
        <v>57</v>
      </c>
      <c r="Q921">
        <v>0</v>
      </c>
      <c r="R921">
        <v>0</v>
      </c>
      <c r="S921">
        <f t="shared" si="155"/>
        <v>0</v>
      </c>
    </row>
    <row r="922" spans="1:19" x14ac:dyDescent="0.2">
      <c r="A922" s="1">
        <v>45415</v>
      </c>
      <c r="B922" s="7" t="s">
        <v>43</v>
      </c>
      <c r="C922" s="7" t="s">
        <v>34</v>
      </c>
      <c r="E922" s="7">
        <v>0</v>
      </c>
      <c r="F922" s="7">
        <v>30</v>
      </c>
      <c r="G922" s="7">
        <v>0</v>
      </c>
      <c r="I922" s="7">
        <f t="shared" si="153"/>
        <v>15.000000000000107</v>
      </c>
      <c r="J922" s="11">
        <v>0.76388888888888884</v>
      </c>
      <c r="K922" s="11">
        <v>0.77430555555555558</v>
      </c>
      <c r="L922">
        <f t="shared" si="154"/>
        <v>0</v>
      </c>
      <c r="M922" s="5">
        <f t="shared" si="158"/>
        <v>45415.763888888891</v>
      </c>
      <c r="N922" s="5">
        <f t="shared" si="159"/>
        <v>45415.774305555555</v>
      </c>
      <c r="O922" t="s">
        <v>56</v>
      </c>
      <c r="P922" t="s">
        <v>58</v>
      </c>
      <c r="Q922">
        <v>0</v>
      </c>
      <c r="R922">
        <v>0</v>
      </c>
      <c r="S922">
        <f t="shared" si="155"/>
        <v>45415</v>
      </c>
    </row>
    <row r="923" spans="1:19" x14ac:dyDescent="0.2">
      <c r="A923" s="1">
        <v>45415</v>
      </c>
      <c r="B923" s="7" t="s">
        <v>33</v>
      </c>
      <c r="C923" s="7" t="s">
        <v>34</v>
      </c>
      <c r="E923" s="7">
        <v>0</v>
      </c>
      <c r="F923" s="7">
        <v>15</v>
      </c>
      <c r="G923" s="7">
        <v>0</v>
      </c>
      <c r="I923" s="7">
        <f t="shared" si="153"/>
        <v>9.9999999999999645</v>
      </c>
      <c r="J923" s="11">
        <v>0.34027777777777779</v>
      </c>
      <c r="K923" s="11">
        <v>0.34722222222222221</v>
      </c>
      <c r="L923">
        <f t="shared" si="154"/>
        <v>0</v>
      </c>
      <c r="M923" s="5">
        <f t="shared" si="158"/>
        <v>45415.340277777781</v>
      </c>
      <c r="N923" s="5">
        <f t="shared" si="159"/>
        <v>45415.347222222219</v>
      </c>
      <c r="O923" t="s">
        <v>56</v>
      </c>
      <c r="P923" t="s">
        <v>58</v>
      </c>
      <c r="Q923">
        <v>0</v>
      </c>
      <c r="R923">
        <v>0</v>
      </c>
      <c r="S923">
        <f t="shared" si="155"/>
        <v>45415</v>
      </c>
    </row>
    <row r="924" spans="1:19" x14ac:dyDescent="0.2">
      <c r="A924" s="1">
        <v>45415</v>
      </c>
      <c r="B924" s="7" t="s">
        <v>47</v>
      </c>
      <c r="C924" s="7" t="s">
        <v>34</v>
      </c>
      <c r="E924" s="7">
        <v>0</v>
      </c>
      <c r="F924" s="7">
        <v>25</v>
      </c>
      <c r="G924" s="7">
        <v>0</v>
      </c>
      <c r="I924" s="7">
        <f t="shared" si="153"/>
        <v>4.9999999999999822</v>
      </c>
      <c r="J924" s="11">
        <v>0.41666666666666669</v>
      </c>
      <c r="K924" s="11">
        <v>0.4201388888888889</v>
      </c>
      <c r="L924">
        <f t="shared" si="154"/>
        <v>0</v>
      </c>
      <c r="M924" s="5">
        <f t="shared" si="158"/>
        <v>45415.416666666664</v>
      </c>
      <c r="N924" s="5">
        <f t="shared" si="159"/>
        <v>45415.420138888891</v>
      </c>
      <c r="O924" t="s">
        <v>56</v>
      </c>
      <c r="P924" t="s">
        <v>58</v>
      </c>
      <c r="Q924">
        <v>0</v>
      </c>
      <c r="R924">
        <v>0</v>
      </c>
      <c r="S924">
        <f t="shared" si="155"/>
        <v>45415</v>
      </c>
    </row>
    <row r="925" spans="1:19" x14ac:dyDescent="0.2">
      <c r="A925" s="1">
        <v>45415</v>
      </c>
      <c r="B925" s="12" t="s">
        <v>186</v>
      </c>
      <c r="C925" s="12" t="s">
        <v>69</v>
      </c>
      <c r="E925" s="12">
        <v>1</v>
      </c>
      <c r="F925" s="12">
        <v>30</v>
      </c>
      <c r="G925" s="12">
        <v>2</v>
      </c>
      <c r="I925" s="7">
        <f t="shared" si="153"/>
        <v>0</v>
      </c>
      <c r="J925" s="11"/>
      <c r="K925" s="11"/>
      <c r="L925">
        <f t="shared" si="154"/>
        <v>0</v>
      </c>
      <c r="M925" s="5">
        <f t="shared" si="158"/>
        <v>0</v>
      </c>
      <c r="N925" s="5">
        <f t="shared" si="159"/>
        <v>0</v>
      </c>
      <c r="O925" t="s">
        <v>56</v>
      </c>
      <c r="P925" t="s">
        <v>57</v>
      </c>
      <c r="Q925">
        <v>0</v>
      </c>
      <c r="R925">
        <v>0</v>
      </c>
      <c r="S925">
        <f t="shared" si="155"/>
        <v>0</v>
      </c>
    </row>
    <row r="926" spans="1:19" x14ac:dyDescent="0.2">
      <c r="A926" s="1">
        <v>45416</v>
      </c>
      <c r="B926" s="16" t="s">
        <v>36</v>
      </c>
      <c r="C926" s="16" t="s">
        <v>37</v>
      </c>
      <c r="E926" s="12">
        <v>5</v>
      </c>
      <c r="F926" s="12">
        <v>60</v>
      </c>
      <c r="G926" s="12">
        <v>5</v>
      </c>
      <c r="I926" s="7">
        <f t="shared" si="153"/>
        <v>900</v>
      </c>
      <c r="J926" s="11">
        <v>0.29166666666666669</v>
      </c>
      <c r="K926" s="11">
        <v>0.91666666666666663</v>
      </c>
      <c r="L926">
        <f t="shared" si="154"/>
        <v>5</v>
      </c>
      <c r="M926" s="5">
        <f t="shared" si="158"/>
        <v>45416.291666666664</v>
      </c>
      <c r="N926" s="5">
        <f t="shared" si="159"/>
        <v>45416.916666666664</v>
      </c>
      <c r="O926" t="s">
        <v>56</v>
      </c>
      <c r="P926" t="s">
        <v>71</v>
      </c>
      <c r="Q926">
        <v>0</v>
      </c>
      <c r="R926">
        <v>0</v>
      </c>
      <c r="S926">
        <f t="shared" si="155"/>
        <v>45416</v>
      </c>
    </row>
    <row r="927" spans="1:19" x14ac:dyDescent="0.2">
      <c r="A927" s="1">
        <v>45417</v>
      </c>
      <c r="B927" s="16" t="s">
        <v>36</v>
      </c>
      <c r="C927" s="16" t="s">
        <v>37</v>
      </c>
      <c r="E927" s="12">
        <v>5</v>
      </c>
      <c r="F927" s="12">
        <v>60</v>
      </c>
      <c r="G927" s="12">
        <v>5</v>
      </c>
      <c r="I927" s="7">
        <f t="shared" si="153"/>
        <v>870.00000000000011</v>
      </c>
      <c r="J927" s="11">
        <v>0.33333333333333331</v>
      </c>
      <c r="K927" s="11">
        <v>0.9375</v>
      </c>
      <c r="L927">
        <f t="shared" si="154"/>
        <v>5</v>
      </c>
      <c r="M927" s="5">
        <f t="shared" si="158"/>
        <v>45417.333333333336</v>
      </c>
      <c r="N927" s="5">
        <f t="shared" si="159"/>
        <v>45417.9375</v>
      </c>
      <c r="O927" t="s">
        <v>56</v>
      </c>
      <c r="P927" t="s">
        <v>71</v>
      </c>
      <c r="Q927">
        <v>0</v>
      </c>
      <c r="R927">
        <v>0</v>
      </c>
      <c r="S927">
        <f t="shared" si="155"/>
        <v>45417</v>
      </c>
    </row>
    <row r="928" spans="1:19" x14ac:dyDescent="0.2">
      <c r="A928" s="1">
        <v>45418</v>
      </c>
      <c r="B928" s="17" t="s">
        <v>48</v>
      </c>
      <c r="C928" s="17" t="s">
        <v>49</v>
      </c>
      <c r="E928" s="7">
        <v>4</v>
      </c>
      <c r="F928" s="7">
        <v>10</v>
      </c>
      <c r="G928" s="7">
        <v>24</v>
      </c>
      <c r="I928" s="7">
        <f t="shared" ref="I928:I966" si="160">IF(J928=0, 0, (K928-J928)*1440)</f>
        <v>0</v>
      </c>
      <c r="J928" s="11"/>
      <c r="K928" s="11"/>
      <c r="L928">
        <f t="shared" ref="L928:L966" si="161">IF(I928&gt;0, G928, 0)</f>
        <v>0</v>
      </c>
      <c r="M928" s="5">
        <f t="shared" ref="M928:M966" si="162">IF(I928=0,0,A928+J928)</f>
        <v>0</v>
      </c>
      <c r="N928" s="5">
        <f t="shared" ref="N928:N966" si="163">IF(I928&gt;0,A928+K928,0)</f>
        <v>0</v>
      </c>
      <c r="O928" t="s">
        <v>56</v>
      </c>
      <c r="P928" t="s">
        <v>57</v>
      </c>
      <c r="Q928">
        <v>0</v>
      </c>
      <c r="R928">
        <v>0</v>
      </c>
      <c r="S928">
        <f t="shared" ref="S928:S966" si="164">IF(I928&gt;0, A928, 0)</f>
        <v>0</v>
      </c>
    </row>
    <row r="929" spans="1:19" x14ac:dyDescent="0.2">
      <c r="A929" s="1">
        <v>45418</v>
      </c>
      <c r="B929" s="17" t="s">
        <v>46</v>
      </c>
      <c r="C929" s="17" t="s">
        <v>46</v>
      </c>
      <c r="E929" s="7">
        <v>3</v>
      </c>
      <c r="F929" s="7">
        <v>10</v>
      </c>
      <c r="G929" s="7">
        <v>18</v>
      </c>
      <c r="I929" s="7">
        <f t="shared" si="160"/>
        <v>0</v>
      </c>
      <c r="J929" s="11"/>
      <c r="K929" s="11"/>
      <c r="L929">
        <f t="shared" si="161"/>
        <v>0</v>
      </c>
      <c r="M929" s="5">
        <f t="shared" si="162"/>
        <v>0</v>
      </c>
      <c r="N929" s="5">
        <f t="shared" si="163"/>
        <v>0</v>
      </c>
      <c r="O929" t="s">
        <v>56</v>
      </c>
      <c r="P929" t="s">
        <v>57</v>
      </c>
      <c r="Q929">
        <v>0</v>
      </c>
      <c r="R929">
        <v>0</v>
      </c>
      <c r="S929">
        <f t="shared" si="164"/>
        <v>0</v>
      </c>
    </row>
    <row r="930" spans="1:19" x14ac:dyDescent="0.2">
      <c r="A930" s="1">
        <v>45418</v>
      </c>
      <c r="B930" s="17" t="s">
        <v>62</v>
      </c>
      <c r="C930" s="17" t="s">
        <v>32</v>
      </c>
      <c r="E930" s="7">
        <v>3</v>
      </c>
      <c r="F930" s="7">
        <v>10</v>
      </c>
      <c r="G930" s="7">
        <v>18</v>
      </c>
      <c r="I930" s="7">
        <f t="shared" si="160"/>
        <v>9.9999999999999645</v>
      </c>
      <c r="J930" s="11">
        <v>0.84722222222222221</v>
      </c>
      <c r="K930" s="11">
        <v>0.85416666666666663</v>
      </c>
      <c r="L930">
        <f t="shared" si="161"/>
        <v>18</v>
      </c>
      <c r="M930" s="5">
        <f t="shared" si="162"/>
        <v>45418.847222222219</v>
      </c>
      <c r="N930" s="5">
        <f t="shared" si="163"/>
        <v>45418.854166666664</v>
      </c>
      <c r="O930" t="s">
        <v>56</v>
      </c>
      <c r="P930" t="s">
        <v>57</v>
      </c>
      <c r="Q930">
        <v>0</v>
      </c>
      <c r="R930">
        <v>0</v>
      </c>
      <c r="S930">
        <f t="shared" si="164"/>
        <v>45418</v>
      </c>
    </row>
    <row r="931" spans="1:19" x14ac:dyDescent="0.2">
      <c r="A931" s="1">
        <v>45418</v>
      </c>
      <c r="B931" s="17" t="s">
        <v>44</v>
      </c>
      <c r="C931" s="17" t="s">
        <v>32</v>
      </c>
      <c r="E931" s="7">
        <v>4</v>
      </c>
      <c r="F931" s="7">
        <v>15</v>
      </c>
      <c r="G931" s="7">
        <v>16</v>
      </c>
      <c r="I931" s="7">
        <f t="shared" si="160"/>
        <v>14.999999999999947</v>
      </c>
      <c r="J931" s="11">
        <v>0.83680555555555558</v>
      </c>
      <c r="K931" s="11">
        <v>0.84722222222222221</v>
      </c>
      <c r="L931">
        <f t="shared" si="161"/>
        <v>16</v>
      </c>
      <c r="M931" s="5">
        <f t="shared" si="162"/>
        <v>45418.836805555555</v>
      </c>
      <c r="N931" s="5">
        <f t="shared" si="163"/>
        <v>45418.847222222219</v>
      </c>
      <c r="O931" t="s">
        <v>56</v>
      </c>
      <c r="P931" t="s">
        <v>57</v>
      </c>
      <c r="Q931">
        <v>0</v>
      </c>
      <c r="R931">
        <v>0</v>
      </c>
      <c r="S931">
        <f t="shared" si="164"/>
        <v>45418</v>
      </c>
    </row>
    <row r="932" spans="1:19" x14ac:dyDescent="0.2">
      <c r="A932" s="1">
        <v>45418</v>
      </c>
      <c r="B932" s="17" t="s">
        <v>45</v>
      </c>
      <c r="C932" s="17" t="s">
        <v>45</v>
      </c>
      <c r="E932" s="7">
        <v>4</v>
      </c>
      <c r="F932" s="7">
        <v>15</v>
      </c>
      <c r="G932" s="7">
        <v>16</v>
      </c>
      <c r="I932" s="7">
        <f t="shared" si="160"/>
        <v>0</v>
      </c>
      <c r="J932" s="11"/>
      <c r="K932" s="11"/>
      <c r="L932">
        <f t="shared" si="161"/>
        <v>0</v>
      </c>
      <c r="M932" s="5">
        <f t="shared" si="162"/>
        <v>0</v>
      </c>
      <c r="N932" s="5">
        <f t="shared" si="163"/>
        <v>0</v>
      </c>
      <c r="O932" t="s">
        <v>56</v>
      </c>
      <c r="P932" t="s">
        <v>57</v>
      </c>
      <c r="Q932">
        <v>0</v>
      </c>
      <c r="R932">
        <v>0</v>
      </c>
      <c r="S932">
        <f t="shared" si="164"/>
        <v>0</v>
      </c>
    </row>
    <row r="933" spans="1:19" x14ac:dyDescent="0.2">
      <c r="A933" s="1">
        <v>45418</v>
      </c>
      <c r="B933" s="16" t="s">
        <v>70</v>
      </c>
      <c r="C933" s="16" t="s">
        <v>38</v>
      </c>
      <c r="E933" s="12">
        <v>5</v>
      </c>
      <c r="F933" s="12">
        <v>30</v>
      </c>
      <c r="G933" s="12">
        <v>10</v>
      </c>
      <c r="I933" s="7">
        <f t="shared" si="160"/>
        <v>0</v>
      </c>
      <c r="J933" s="11"/>
      <c r="K933" s="11"/>
      <c r="L933">
        <f t="shared" si="161"/>
        <v>0</v>
      </c>
      <c r="M933" s="5">
        <f t="shared" si="162"/>
        <v>0</v>
      </c>
      <c r="N933" s="5">
        <f t="shared" si="163"/>
        <v>0</v>
      </c>
      <c r="O933" t="s">
        <v>56</v>
      </c>
      <c r="P933" t="s">
        <v>57</v>
      </c>
      <c r="Q933">
        <v>0</v>
      </c>
      <c r="R933">
        <v>0</v>
      </c>
      <c r="S933">
        <f t="shared" si="164"/>
        <v>0</v>
      </c>
    </row>
    <row r="934" spans="1:19" x14ac:dyDescent="0.2">
      <c r="A934" s="1">
        <v>45418</v>
      </c>
      <c r="B934" s="12" t="s">
        <v>131</v>
      </c>
      <c r="C934" s="12" t="s">
        <v>32</v>
      </c>
      <c r="D934" t="s">
        <v>175</v>
      </c>
      <c r="E934" s="12">
        <v>5</v>
      </c>
      <c r="F934" s="12">
        <v>30</v>
      </c>
      <c r="G934" s="12">
        <v>10</v>
      </c>
      <c r="I934" s="7">
        <f t="shared" si="160"/>
        <v>0</v>
      </c>
      <c r="J934" s="11"/>
      <c r="K934" s="11"/>
      <c r="L934">
        <f t="shared" si="161"/>
        <v>0</v>
      </c>
      <c r="M934" s="5">
        <f t="shared" si="162"/>
        <v>0</v>
      </c>
      <c r="N934" s="5">
        <f t="shared" si="163"/>
        <v>0</v>
      </c>
      <c r="O934" t="s">
        <v>56</v>
      </c>
      <c r="P934" t="s">
        <v>57</v>
      </c>
      <c r="Q934">
        <v>0</v>
      </c>
      <c r="R934">
        <v>0</v>
      </c>
      <c r="S934">
        <f t="shared" si="164"/>
        <v>0</v>
      </c>
    </row>
    <row r="935" spans="1:19" x14ac:dyDescent="0.2">
      <c r="A935" s="1">
        <v>45418</v>
      </c>
      <c r="B935" s="17" t="s">
        <v>63</v>
      </c>
      <c r="C935" s="17" t="s">
        <v>32</v>
      </c>
      <c r="E935" s="7">
        <v>2</v>
      </c>
      <c r="F935" s="7">
        <v>15</v>
      </c>
      <c r="G935" s="7">
        <v>8</v>
      </c>
      <c r="I935" s="7">
        <f t="shared" si="160"/>
        <v>0</v>
      </c>
      <c r="J935" s="11"/>
      <c r="K935" s="11"/>
      <c r="L935">
        <f t="shared" si="161"/>
        <v>0</v>
      </c>
      <c r="M935" s="5">
        <f t="shared" si="162"/>
        <v>0</v>
      </c>
      <c r="N935" s="5">
        <f t="shared" si="163"/>
        <v>0</v>
      </c>
      <c r="O935" t="s">
        <v>56</v>
      </c>
      <c r="P935" t="s">
        <v>57</v>
      </c>
      <c r="Q935">
        <v>0</v>
      </c>
      <c r="R935">
        <v>0</v>
      </c>
      <c r="S935">
        <f t="shared" si="164"/>
        <v>0</v>
      </c>
    </row>
    <row r="936" spans="1:19" x14ac:dyDescent="0.2">
      <c r="A936" s="1">
        <v>45418</v>
      </c>
      <c r="B936" s="16" t="s">
        <v>51</v>
      </c>
      <c r="C936" s="16" t="s">
        <v>37</v>
      </c>
      <c r="E936" s="12">
        <v>2</v>
      </c>
      <c r="F936" s="12">
        <v>15</v>
      </c>
      <c r="G936" s="12">
        <v>8</v>
      </c>
      <c r="I936" s="7">
        <f t="shared" si="160"/>
        <v>0</v>
      </c>
      <c r="J936" s="11"/>
      <c r="K936" s="11"/>
      <c r="L936">
        <f t="shared" si="161"/>
        <v>0</v>
      </c>
      <c r="M936" s="5">
        <f t="shared" si="162"/>
        <v>0</v>
      </c>
      <c r="N936" s="5">
        <f t="shared" si="163"/>
        <v>0</v>
      </c>
      <c r="O936" t="s">
        <v>56</v>
      </c>
      <c r="P936" t="s">
        <v>57</v>
      </c>
      <c r="Q936">
        <v>0</v>
      </c>
      <c r="R936">
        <v>0</v>
      </c>
      <c r="S936">
        <f t="shared" si="164"/>
        <v>0</v>
      </c>
    </row>
    <row r="937" spans="1:19" x14ac:dyDescent="0.2">
      <c r="A937" s="1">
        <v>45418</v>
      </c>
      <c r="B937" s="16" t="s">
        <v>166</v>
      </c>
      <c r="C937" s="16" t="s">
        <v>32</v>
      </c>
      <c r="E937" s="12">
        <v>4</v>
      </c>
      <c r="F937" s="12">
        <v>30</v>
      </c>
      <c r="G937" s="12">
        <v>8</v>
      </c>
      <c r="I937" s="7">
        <f t="shared" si="160"/>
        <v>5.0000000000001421</v>
      </c>
      <c r="J937" s="11">
        <v>0.76388888888888884</v>
      </c>
      <c r="K937" s="11">
        <v>0.76736111111111116</v>
      </c>
      <c r="L937">
        <f t="shared" si="161"/>
        <v>8</v>
      </c>
      <c r="M937" s="5">
        <f t="shared" si="162"/>
        <v>45418.763888888891</v>
      </c>
      <c r="N937" s="5">
        <f t="shared" si="163"/>
        <v>45418.767361111109</v>
      </c>
      <c r="O937" t="s">
        <v>56</v>
      </c>
      <c r="P937" t="s">
        <v>57</v>
      </c>
      <c r="Q937">
        <v>0</v>
      </c>
      <c r="R937">
        <v>0</v>
      </c>
      <c r="S937">
        <f t="shared" si="164"/>
        <v>45418</v>
      </c>
    </row>
    <row r="938" spans="1:19" x14ac:dyDescent="0.2">
      <c r="A938" s="1">
        <v>45418</v>
      </c>
      <c r="B938" s="12" t="s">
        <v>179</v>
      </c>
      <c r="C938" s="12" t="s">
        <v>32</v>
      </c>
      <c r="E938" s="12">
        <v>2</v>
      </c>
      <c r="F938" s="12">
        <v>15</v>
      </c>
      <c r="G938" s="12">
        <v>8</v>
      </c>
      <c r="I938" s="7">
        <f t="shared" si="160"/>
        <v>0</v>
      </c>
      <c r="J938" s="11"/>
      <c r="K938" s="11"/>
      <c r="L938">
        <f t="shared" si="161"/>
        <v>0</v>
      </c>
      <c r="M938" s="5">
        <f t="shared" si="162"/>
        <v>0</v>
      </c>
      <c r="N938" s="5">
        <f t="shared" si="163"/>
        <v>0</v>
      </c>
      <c r="O938" t="s">
        <v>56</v>
      </c>
      <c r="P938" t="s">
        <v>57</v>
      </c>
      <c r="Q938">
        <v>0</v>
      </c>
      <c r="R938">
        <v>0</v>
      </c>
      <c r="S938">
        <f t="shared" si="164"/>
        <v>0</v>
      </c>
    </row>
    <row r="939" spans="1:19" x14ac:dyDescent="0.2">
      <c r="A939" s="1">
        <v>45418</v>
      </c>
      <c r="B939" s="12" t="s">
        <v>129</v>
      </c>
      <c r="C939" s="12" t="s">
        <v>32</v>
      </c>
      <c r="E939" s="12">
        <v>2</v>
      </c>
      <c r="F939" s="12">
        <v>20</v>
      </c>
      <c r="G939" s="12">
        <v>6</v>
      </c>
      <c r="I939" s="7">
        <f t="shared" si="160"/>
        <v>0</v>
      </c>
      <c r="J939" s="11"/>
      <c r="K939" s="11"/>
      <c r="L939">
        <f t="shared" si="161"/>
        <v>0</v>
      </c>
      <c r="M939" s="5">
        <f t="shared" si="162"/>
        <v>0</v>
      </c>
      <c r="N939" s="5">
        <f t="shared" si="163"/>
        <v>0</v>
      </c>
      <c r="O939" t="s">
        <v>56</v>
      </c>
      <c r="P939" t="s">
        <v>57</v>
      </c>
      <c r="Q939">
        <v>0</v>
      </c>
      <c r="R939">
        <v>0</v>
      </c>
      <c r="S939">
        <f t="shared" si="164"/>
        <v>0</v>
      </c>
    </row>
    <row r="940" spans="1:19" x14ac:dyDescent="0.2">
      <c r="A940" s="1">
        <v>45418</v>
      </c>
      <c r="B940" s="17" t="s">
        <v>54</v>
      </c>
      <c r="C940" s="17" t="s">
        <v>32</v>
      </c>
      <c r="E940" s="7">
        <v>3</v>
      </c>
      <c r="F940" s="7">
        <v>30</v>
      </c>
      <c r="G940" s="7">
        <v>6</v>
      </c>
      <c r="I940" s="7">
        <f t="shared" si="160"/>
        <v>15.000000000000027</v>
      </c>
      <c r="J940" s="11">
        <v>0.3888888888888889</v>
      </c>
      <c r="K940" s="11">
        <v>0.39930555555555558</v>
      </c>
      <c r="L940">
        <f t="shared" si="161"/>
        <v>6</v>
      </c>
      <c r="M940" s="5">
        <f t="shared" si="162"/>
        <v>45418.388888888891</v>
      </c>
      <c r="N940" s="5">
        <f t="shared" si="163"/>
        <v>45418.399305555555</v>
      </c>
      <c r="O940" t="s">
        <v>56</v>
      </c>
      <c r="P940" t="s">
        <v>57</v>
      </c>
      <c r="Q940">
        <v>0</v>
      </c>
      <c r="R940">
        <v>0</v>
      </c>
      <c r="S940">
        <f t="shared" si="164"/>
        <v>45418</v>
      </c>
    </row>
    <row r="941" spans="1:19" x14ac:dyDescent="0.2">
      <c r="A941" s="1">
        <v>45418</v>
      </c>
      <c r="B941" s="12" t="s">
        <v>165</v>
      </c>
      <c r="C941" s="12" t="s">
        <v>37</v>
      </c>
      <c r="E941" s="12">
        <v>2</v>
      </c>
      <c r="F941" s="12">
        <v>20</v>
      </c>
      <c r="G941" s="12">
        <v>6</v>
      </c>
      <c r="I941" s="7">
        <f t="shared" si="160"/>
        <v>0</v>
      </c>
      <c r="J941" s="11"/>
      <c r="K941" s="11"/>
      <c r="L941">
        <f t="shared" si="161"/>
        <v>0</v>
      </c>
      <c r="M941" s="5">
        <f t="shared" si="162"/>
        <v>0</v>
      </c>
      <c r="N941" s="5">
        <f t="shared" si="163"/>
        <v>0</v>
      </c>
      <c r="O941" t="s">
        <v>56</v>
      </c>
      <c r="P941" t="s">
        <v>57</v>
      </c>
      <c r="Q941">
        <v>0</v>
      </c>
      <c r="R941">
        <v>0</v>
      </c>
      <c r="S941">
        <f t="shared" si="164"/>
        <v>0</v>
      </c>
    </row>
    <row r="942" spans="1:19" x14ac:dyDescent="0.2">
      <c r="A942" s="1">
        <v>45418</v>
      </c>
      <c r="B942" s="16" t="s">
        <v>36</v>
      </c>
      <c r="C942" s="16" t="s">
        <v>37</v>
      </c>
      <c r="E942" s="12">
        <v>5</v>
      </c>
      <c r="F942" s="12">
        <v>60</v>
      </c>
      <c r="G942" s="12">
        <v>5</v>
      </c>
      <c r="I942" s="7">
        <f t="shared" si="160"/>
        <v>539.99999999999989</v>
      </c>
      <c r="J942" s="11">
        <v>0.35416666666666669</v>
      </c>
      <c r="K942" s="11">
        <v>0.72916666666666663</v>
      </c>
      <c r="L942">
        <f t="shared" si="161"/>
        <v>5</v>
      </c>
      <c r="M942" s="5">
        <f t="shared" si="162"/>
        <v>45418.354166666664</v>
      </c>
      <c r="N942" s="5">
        <f t="shared" si="163"/>
        <v>45418.729166666664</v>
      </c>
      <c r="O942" t="s">
        <v>56</v>
      </c>
      <c r="P942" t="s">
        <v>71</v>
      </c>
      <c r="Q942">
        <v>0</v>
      </c>
      <c r="R942">
        <v>0</v>
      </c>
      <c r="S942">
        <f t="shared" si="164"/>
        <v>45418</v>
      </c>
    </row>
    <row r="943" spans="1:19" x14ac:dyDescent="0.2">
      <c r="A943" s="1">
        <v>45418</v>
      </c>
      <c r="B943" s="16" t="s">
        <v>36</v>
      </c>
      <c r="C943" s="16" t="s">
        <v>37</v>
      </c>
      <c r="E943" s="12">
        <v>5</v>
      </c>
      <c r="F943" s="12">
        <v>60</v>
      </c>
      <c r="G943" s="12">
        <v>5</v>
      </c>
      <c r="I943" s="7">
        <f t="shared" si="160"/>
        <v>0</v>
      </c>
      <c r="J943" s="11"/>
      <c r="K943" s="11"/>
      <c r="L943">
        <f t="shared" si="161"/>
        <v>0</v>
      </c>
      <c r="M943" s="5">
        <f t="shared" si="162"/>
        <v>0</v>
      </c>
      <c r="N943" s="5">
        <f t="shared" si="163"/>
        <v>0</v>
      </c>
      <c r="O943" t="s">
        <v>56</v>
      </c>
      <c r="P943" t="s">
        <v>71</v>
      </c>
      <c r="Q943">
        <v>0</v>
      </c>
      <c r="R943">
        <v>0</v>
      </c>
      <c r="S943">
        <f t="shared" si="164"/>
        <v>0</v>
      </c>
    </row>
    <row r="944" spans="1:19" x14ac:dyDescent="0.2">
      <c r="A944" s="1">
        <v>45418</v>
      </c>
      <c r="B944" s="12" t="s">
        <v>135</v>
      </c>
      <c r="C944" s="12" t="s">
        <v>32</v>
      </c>
      <c r="E944" s="12">
        <v>2</v>
      </c>
      <c r="F944" s="12">
        <v>30</v>
      </c>
      <c r="G944" s="12">
        <v>4</v>
      </c>
      <c r="I944" s="7">
        <f t="shared" si="160"/>
        <v>0</v>
      </c>
      <c r="J944" s="11"/>
      <c r="K944" s="11"/>
      <c r="L944">
        <f t="shared" si="161"/>
        <v>0</v>
      </c>
      <c r="M944" s="5">
        <f t="shared" si="162"/>
        <v>0</v>
      </c>
      <c r="N944" s="5">
        <f t="shared" si="163"/>
        <v>0</v>
      </c>
      <c r="O944" t="s">
        <v>56</v>
      </c>
      <c r="P944" t="s">
        <v>57</v>
      </c>
      <c r="Q944">
        <v>0</v>
      </c>
      <c r="R944">
        <v>0</v>
      </c>
      <c r="S944">
        <f t="shared" si="164"/>
        <v>0</v>
      </c>
    </row>
    <row r="945" spans="1:19" x14ac:dyDescent="0.2">
      <c r="A945" s="1">
        <v>45418</v>
      </c>
      <c r="B945" s="7" t="s">
        <v>39</v>
      </c>
      <c r="C945" s="7" t="s">
        <v>40</v>
      </c>
      <c r="E945" s="7">
        <v>2</v>
      </c>
      <c r="F945" s="7">
        <v>30</v>
      </c>
      <c r="G945" s="7">
        <v>4</v>
      </c>
      <c r="I945" s="7">
        <f t="shared" si="160"/>
        <v>0</v>
      </c>
      <c r="J945" s="11"/>
      <c r="K945" s="11"/>
      <c r="L945">
        <f t="shared" si="161"/>
        <v>0</v>
      </c>
      <c r="M945" s="5">
        <f t="shared" si="162"/>
        <v>0</v>
      </c>
      <c r="N945" s="5">
        <f t="shared" si="163"/>
        <v>0</v>
      </c>
      <c r="O945" t="s">
        <v>56</v>
      </c>
      <c r="P945" t="s">
        <v>57</v>
      </c>
      <c r="Q945">
        <v>0</v>
      </c>
      <c r="R945">
        <v>0</v>
      </c>
      <c r="S945">
        <f t="shared" si="164"/>
        <v>0</v>
      </c>
    </row>
    <row r="946" spans="1:19" x14ac:dyDescent="0.2">
      <c r="A946" s="1">
        <v>45418</v>
      </c>
      <c r="B946" s="12" t="s">
        <v>152</v>
      </c>
      <c r="C946" s="12" t="s">
        <v>32</v>
      </c>
      <c r="E946" s="12">
        <v>2</v>
      </c>
      <c r="F946" s="12">
        <v>30</v>
      </c>
      <c r="G946" s="12">
        <v>4</v>
      </c>
      <c r="I946" s="7">
        <f t="shared" si="160"/>
        <v>0</v>
      </c>
      <c r="J946" s="11"/>
      <c r="K946" s="11"/>
      <c r="L946">
        <f t="shared" si="161"/>
        <v>0</v>
      </c>
      <c r="M946" s="5">
        <f t="shared" si="162"/>
        <v>0</v>
      </c>
      <c r="N946" s="5">
        <f t="shared" si="163"/>
        <v>0</v>
      </c>
      <c r="O946" t="s">
        <v>56</v>
      </c>
      <c r="P946" t="s">
        <v>57</v>
      </c>
      <c r="Q946">
        <v>0</v>
      </c>
      <c r="R946">
        <v>0</v>
      </c>
      <c r="S946">
        <f t="shared" si="164"/>
        <v>0</v>
      </c>
    </row>
    <row r="947" spans="1:19" x14ac:dyDescent="0.2">
      <c r="A947" s="1">
        <v>45418</v>
      </c>
      <c r="B947" s="12" t="s">
        <v>110</v>
      </c>
      <c r="C947" s="12" t="s">
        <v>32</v>
      </c>
      <c r="E947" s="12">
        <v>1</v>
      </c>
      <c r="F947" s="12">
        <v>20</v>
      </c>
      <c r="G947" s="12">
        <v>3</v>
      </c>
      <c r="I947" s="7">
        <f t="shared" si="160"/>
        <v>0</v>
      </c>
      <c r="J947" s="11"/>
      <c r="K947" s="11"/>
      <c r="L947">
        <f t="shared" si="161"/>
        <v>0</v>
      </c>
      <c r="M947" s="5">
        <f t="shared" si="162"/>
        <v>0</v>
      </c>
      <c r="N947" s="5">
        <f t="shared" si="163"/>
        <v>0</v>
      </c>
      <c r="O947" t="s">
        <v>56</v>
      </c>
      <c r="P947" t="s">
        <v>57</v>
      </c>
      <c r="Q947">
        <v>0</v>
      </c>
      <c r="R947">
        <v>0</v>
      </c>
      <c r="S947">
        <f t="shared" si="164"/>
        <v>0</v>
      </c>
    </row>
    <row r="948" spans="1:19" x14ac:dyDescent="0.2">
      <c r="A948" s="1">
        <v>45418</v>
      </c>
      <c r="B948" s="12" t="s">
        <v>92</v>
      </c>
      <c r="C948" s="12" t="s">
        <v>32</v>
      </c>
      <c r="E948" s="12">
        <v>1</v>
      </c>
      <c r="F948" s="12">
        <v>20</v>
      </c>
      <c r="G948" s="12">
        <v>3</v>
      </c>
      <c r="I948" s="7">
        <f t="shared" si="160"/>
        <v>0</v>
      </c>
      <c r="J948" s="11"/>
      <c r="K948" s="11"/>
      <c r="L948">
        <f t="shared" si="161"/>
        <v>0</v>
      </c>
      <c r="M948" s="5">
        <f t="shared" si="162"/>
        <v>0</v>
      </c>
      <c r="N948" s="5">
        <f t="shared" si="163"/>
        <v>0</v>
      </c>
      <c r="O948" t="s">
        <v>56</v>
      </c>
      <c r="P948" t="s">
        <v>57</v>
      </c>
      <c r="Q948">
        <v>0</v>
      </c>
      <c r="R948">
        <v>0</v>
      </c>
      <c r="S948">
        <f t="shared" si="164"/>
        <v>0</v>
      </c>
    </row>
    <row r="949" spans="1:19" x14ac:dyDescent="0.2">
      <c r="A949" s="1">
        <v>45418</v>
      </c>
      <c r="B949" s="12" t="s">
        <v>67</v>
      </c>
      <c r="C949" s="12" t="s">
        <v>32</v>
      </c>
      <c r="E949" s="12">
        <v>1</v>
      </c>
      <c r="F949" s="12">
        <v>20</v>
      </c>
      <c r="G949" s="12">
        <v>3</v>
      </c>
      <c r="I949" s="7">
        <f t="shared" si="160"/>
        <v>0</v>
      </c>
      <c r="K949" s="11"/>
      <c r="L949">
        <f t="shared" si="161"/>
        <v>0</v>
      </c>
      <c r="M949" s="5">
        <f t="shared" si="162"/>
        <v>0</v>
      </c>
      <c r="N949" s="5">
        <f t="shared" si="163"/>
        <v>0</v>
      </c>
      <c r="O949" t="s">
        <v>56</v>
      </c>
      <c r="P949" t="s">
        <v>57</v>
      </c>
      <c r="Q949">
        <v>0</v>
      </c>
      <c r="R949">
        <v>0</v>
      </c>
      <c r="S949">
        <f t="shared" si="164"/>
        <v>0</v>
      </c>
    </row>
    <row r="950" spans="1:19" x14ac:dyDescent="0.2">
      <c r="A950" s="1">
        <v>45418</v>
      </c>
      <c r="B950" s="12" t="s">
        <v>149</v>
      </c>
      <c r="C950" s="12" t="s">
        <v>32</v>
      </c>
      <c r="E950" s="12">
        <v>1</v>
      </c>
      <c r="F950" s="12">
        <v>20</v>
      </c>
      <c r="G950" s="12">
        <v>3</v>
      </c>
      <c r="I950" s="7">
        <f t="shared" si="160"/>
        <v>0</v>
      </c>
      <c r="J950" s="11"/>
      <c r="K950" s="11"/>
      <c r="L950">
        <f t="shared" si="161"/>
        <v>0</v>
      </c>
      <c r="M950" s="5">
        <f t="shared" si="162"/>
        <v>0</v>
      </c>
      <c r="N950" s="5">
        <f t="shared" si="163"/>
        <v>0</v>
      </c>
      <c r="O950" t="s">
        <v>56</v>
      </c>
      <c r="P950" t="s">
        <v>57</v>
      </c>
      <c r="Q950">
        <v>0</v>
      </c>
      <c r="R950">
        <v>0</v>
      </c>
      <c r="S950">
        <f t="shared" si="164"/>
        <v>0</v>
      </c>
    </row>
    <row r="951" spans="1:19" x14ac:dyDescent="0.2">
      <c r="A951" s="1">
        <v>45418</v>
      </c>
      <c r="B951" s="12" t="s">
        <v>126</v>
      </c>
      <c r="C951" s="12" t="s">
        <v>32</v>
      </c>
      <c r="E951" s="12">
        <v>1</v>
      </c>
      <c r="F951" s="12">
        <v>20</v>
      </c>
      <c r="G951" s="12">
        <v>3</v>
      </c>
      <c r="I951" s="7">
        <f t="shared" si="160"/>
        <v>0</v>
      </c>
      <c r="J951" s="11"/>
      <c r="K951" s="11"/>
      <c r="L951">
        <f t="shared" si="161"/>
        <v>0</v>
      </c>
      <c r="M951" s="5">
        <f t="shared" si="162"/>
        <v>0</v>
      </c>
      <c r="N951" s="5">
        <f t="shared" si="163"/>
        <v>0</v>
      </c>
      <c r="O951" t="s">
        <v>56</v>
      </c>
      <c r="P951" t="s">
        <v>57</v>
      </c>
      <c r="Q951">
        <v>0</v>
      </c>
      <c r="R951">
        <v>0</v>
      </c>
      <c r="S951">
        <f t="shared" si="164"/>
        <v>0</v>
      </c>
    </row>
    <row r="952" spans="1:19" x14ac:dyDescent="0.2">
      <c r="A952" s="1">
        <v>45418</v>
      </c>
      <c r="B952" s="7" t="s">
        <v>52</v>
      </c>
      <c r="C952" s="7" t="s">
        <v>32</v>
      </c>
      <c r="E952" s="7">
        <v>1</v>
      </c>
      <c r="F952" s="7">
        <v>30</v>
      </c>
      <c r="G952" s="7">
        <v>2</v>
      </c>
      <c r="I952" s="7">
        <f t="shared" si="160"/>
        <v>0</v>
      </c>
      <c r="J952" s="11"/>
      <c r="K952" s="11"/>
      <c r="L952">
        <f t="shared" si="161"/>
        <v>0</v>
      </c>
      <c r="M952" s="5">
        <f t="shared" si="162"/>
        <v>0</v>
      </c>
      <c r="N952" s="5">
        <f t="shared" si="163"/>
        <v>0</v>
      </c>
      <c r="O952" t="s">
        <v>56</v>
      </c>
      <c r="P952" t="s">
        <v>57</v>
      </c>
      <c r="Q952">
        <v>0</v>
      </c>
      <c r="R952">
        <v>0</v>
      </c>
      <c r="S952">
        <f t="shared" si="164"/>
        <v>0</v>
      </c>
    </row>
    <row r="953" spans="1:19" x14ac:dyDescent="0.2">
      <c r="A953" s="1">
        <v>45418</v>
      </c>
      <c r="B953" s="12" t="s">
        <v>84</v>
      </c>
      <c r="C953" s="12" t="s">
        <v>32</v>
      </c>
      <c r="E953" s="12">
        <v>1</v>
      </c>
      <c r="F953" s="12">
        <v>30</v>
      </c>
      <c r="G953" s="12">
        <v>2</v>
      </c>
      <c r="I953" s="7">
        <f t="shared" si="160"/>
        <v>0</v>
      </c>
      <c r="J953" s="11"/>
      <c r="K953" s="11"/>
      <c r="L953">
        <f t="shared" si="161"/>
        <v>0</v>
      </c>
      <c r="M953" s="5">
        <f t="shared" si="162"/>
        <v>0</v>
      </c>
      <c r="N953" s="5">
        <f t="shared" si="163"/>
        <v>0</v>
      </c>
      <c r="O953" t="s">
        <v>56</v>
      </c>
      <c r="P953" t="s">
        <v>57</v>
      </c>
      <c r="Q953">
        <v>0</v>
      </c>
      <c r="R953">
        <v>0</v>
      </c>
      <c r="S953">
        <f t="shared" si="164"/>
        <v>0</v>
      </c>
    </row>
    <row r="954" spans="1:19" x14ac:dyDescent="0.2">
      <c r="A954" s="1">
        <v>45418</v>
      </c>
      <c r="B954" s="12" t="s">
        <v>68</v>
      </c>
      <c r="C954" s="12" t="s">
        <v>38</v>
      </c>
      <c r="E954" s="12">
        <v>1</v>
      </c>
      <c r="F954" s="12">
        <v>30</v>
      </c>
      <c r="G954" s="12">
        <v>2</v>
      </c>
      <c r="I954" s="7">
        <f t="shared" si="160"/>
        <v>0</v>
      </c>
      <c r="L954">
        <f t="shared" si="161"/>
        <v>0</v>
      </c>
      <c r="M954" s="5">
        <f t="shared" si="162"/>
        <v>0</v>
      </c>
      <c r="N954" s="5">
        <f t="shared" si="163"/>
        <v>0</v>
      </c>
      <c r="O954" t="s">
        <v>56</v>
      </c>
      <c r="P954" t="s">
        <v>57</v>
      </c>
      <c r="Q954">
        <v>0</v>
      </c>
      <c r="R954">
        <v>0</v>
      </c>
      <c r="S954">
        <f t="shared" si="164"/>
        <v>0</v>
      </c>
    </row>
    <row r="955" spans="1:19" x14ac:dyDescent="0.2">
      <c r="A955" s="1">
        <v>45418</v>
      </c>
      <c r="B955" s="7" t="s">
        <v>53</v>
      </c>
      <c r="C955" s="7" t="s">
        <v>38</v>
      </c>
      <c r="D955" s="15"/>
      <c r="E955" s="7">
        <v>1</v>
      </c>
      <c r="F955" s="7">
        <v>30</v>
      </c>
      <c r="G955" s="7">
        <v>2</v>
      </c>
      <c r="I955" s="7">
        <f t="shared" si="160"/>
        <v>0</v>
      </c>
      <c r="J955" s="11"/>
      <c r="K955" s="11"/>
      <c r="L955">
        <f t="shared" si="161"/>
        <v>0</v>
      </c>
      <c r="M955" s="5">
        <f t="shared" si="162"/>
        <v>0</v>
      </c>
      <c r="N955" s="5">
        <f t="shared" si="163"/>
        <v>0</v>
      </c>
      <c r="O955" t="s">
        <v>56</v>
      </c>
      <c r="P955" t="s">
        <v>57</v>
      </c>
      <c r="Q955">
        <v>0</v>
      </c>
      <c r="R955">
        <v>0</v>
      </c>
      <c r="S955">
        <f t="shared" si="164"/>
        <v>0</v>
      </c>
    </row>
    <row r="956" spans="1:19" x14ac:dyDescent="0.2">
      <c r="A956" s="1">
        <v>45418</v>
      </c>
      <c r="B956" s="12" t="s">
        <v>79</v>
      </c>
      <c r="C956" s="12" t="s">
        <v>69</v>
      </c>
      <c r="E956" s="12">
        <v>1</v>
      </c>
      <c r="F956" s="12">
        <v>30</v>
      </c>
      <c r="G956" s="12">
        <v>2</v>
      </c>
      <c r="I956" s="7">
        <f t="shared" si="160"/>
        <v>0</v>
      </c>
      <c r="J956" s="11"/>
      <c r="K956" s="11"/>
      <c r="L956">
        <f t="shared" si="161"/>
        <v>0</v>
      </c>
      <c r="M956" s="5">
        <f t="shared" si="162"/>
        <v>0</v>
      </c>
      <c r="N956" s="5">
        <f t="shared" si="163"/>
        <v>0</v>
      </c>
      <c r="O956" t="s">
        <v>56</v>
      </c>
      <c r="P956" t="s">
        <v>57</v>
      </c>
      <c r="Q956">
        <v>0</v>
      </c>
      <c r="R956">
        <v>0</v>
      </c>
      <c r="S956">
        <f t="shared" si="164"/>
        <v>0</v>
      </c>
    </row>
    <row r="957" spans="1:19" x14ac:dyDescent="0.2">
      <c r="A957" s="1">
        <v>45418</v>
      </c>
      <c r="B957" s="12" t="s">
        <v>90</v>
      </c>
      <c r="C957" s="12" t="s">
        <v>32</v>
      </c>
      <c r="E957" s="12">
        <v>1</v>
      </c>
      <c r="F957" s="12">
        <v>30</v>
      </c>
      <c r="G957" s="12">
        <v>2</v>
      </c>
      <c r="I957" s="7">
        <f t="shared" si="160"/>
        <v>0</v>
      </c>
      <c r="J957" s="11"/>
      <c r="K957" s="11"/>
      <c r="L957">
        <f t="shared" si="161"/>
        <v>0</v>
      </c>
      <c r="M957" s="5">
        <f t="shared" si="162"/>
        <v>0</v>
      </c>
      <c r="N957" s="5">
        <f t="shared" si="163"/>
        <v>0</v>
      </c>
      <c r="O957" t="s">
        <v>56</v>
      </c>
      <c r="P957" t="s">
        <v>57</v>
      </c>
      <c r="Q957">
        <v>0</v>
      </c>
      <c r="R957">
        <v>0</v>
      </c>
      <c r="S957">
        <f t="shared" si="164"/>
        <v>0</v>
      </c>
    </row>
    <row r="958" spans="1:19" x14ac:dyDescent="0.2">
      <c r="A958" s="1">
        <v>45418</v>
      </c>
      <c r="B958" s="12" t="s">
        <v>76</v>
      </c>
      <c r="C958" s="12" t="s">
        <v>42</v>
      </c>
      <c r="E958" s="12">
        <v>1</v>
      </c>
      <c r="F958" s="12">
        <v>30</v>
      </c>
      <c r="G958" s="12">
        <v>2</v>
      </c>
      <c r="I958" s="7">
        <f t="shared" si="160"/>
        <v>49.999999999999986</v>
      </c>
      <c r="J958" s="11">
        <v>0.8125</v>
      </c>
      <c r="K958" s="11">
        <v>0.84722222222222221</v>
      </c>
      <c r="L958">
        <f t="shared" si="161"/>
        <v>2</v>
      </c>
      <c r="M958" s="5">
        <f t="shared" si="162"/>
        <v>45418.8125</v>
      </c>
      <c r="N958" s="5">
        <f t="shared" si="163"/>
        <v>45418.847222222219</v>
      </c>
      <c r="O958" t="s">
        <v>56</v>
      </c>
      <c r="P958" t="s">
        <v>57</v>
      </c>
      <c r="Q958">
        <v>0</v>
      </c>
      <c r="R958">
        <v>0</v>
      </c>
      <c r="S958">
        <f t="shared" si="164"/>
        <v>45418</v>
      </c>
    </row>
    <row r="959" spans="1:19" x14ac:dyDescent="0.2">
      <c r="A959" s="1">
        <v>45418</v>
      </c>
      <c r="B959" s="7" t="s">
        <v>41</v>
      </c>
      <c r="C959" s="7" t="s">
        <v>32</v>
      </c>
      <c r="E959" s="7">
        <v>1</v>
      </c>
      <c r="F959" s="7">
        <v>60</v>
      </c>
      <c r="G959" s="7">
        <v>1</v>
      </c>
      <c r="I959" s="7">
        <f t="shared" si="160"/>
        <v>0</v>
      </c>
      <c r="J959" s="11"/>
      <c r="K959" s="11"/>
      <c r="L959">
        <f t="shared" si="161"/>
        <v>0</v>
      </c>
      <c r="M959" s="5">
        <f t="shared" si="162"/>
        <v>0</v>
      </c>
      <c r="N959" s="5">
        <f t="shared" si="163"/>
        <v>0</v>
      </c>
      <c r="O959" t="s">
        <v>56</v>
      </c>
      <c r="P959" t="s">
        <v>57</v>
      </c>
      <c r="Q959">
        <v>0</v>
      </c>
      <c r="R959">
        <v>0</v>
      </c>
      <c r="S959">
        <f t="shared" si="164"/>
        <v>0</v>
      </c>
    </row>
    <row r="960" spans="1:19" x14ac:dyDescent="0.2">
      <c r="A960" s="1">
        <v>45418</v>
      </c>
      <c r="B960" s="12" t="s">
        <v>50</v>
      </c>
      <c r="C960" s="12" t="s">
        <v>35</v>
      </c>
      <c r="E960" s="12">
        <v>0</v>
      </c>
      <c r="F960" s="12">
        <v>10</v>
      </c>
      <c r="G960" s="12">
        <v>0</v>
      </c>
      <c r="I960" s="7">
        <f t="shared" si="160"/>
        <v>0</v>
      </c>
      <c r="J960" s="11"/>
      <c r="K960" s="11"/>
      <c r="L960">
        <f t="shared" si="161"/>
        <v>0</v>
      </c>
      <c r="M960" s="5">
        <f t="shared" si="162"/>
        <v>0</v>
      </c>
      <c r="N960" s="5">
        <f t="shared" si="163"/>
        <v>0</v>
      </c>
      <c r="O960" t="s">
        <v>56</v>
      </c>
      <c r="P960" t="s">
        <v>57</v>
      </c>
      <c r="Q960">
        <v>0</v>
      </c>
      <c r="R960">
        <v>0</v>
      </c>
      <c r="S960">
        <f t="shared" si="164"/>
        <v>0</v>
      </c>
    </row>
    <row r="961" spans="1:19" x14ac:dyDescent="0.2">
      <c r="A961" s="1">
        <v>45418</v>
      </c>
      <c r="B961" s="12" t="s">
        <v>93</v>
      </c>
      <c r="C961" s="12" t="s">
        <v>32</v>
      </c>
      <c r="E961" s="12">
        <v>0</v>
      </c>
      <c r="F961" s="12">
        <v>20</v>
      </c>
      <c r="G961" s="12">
        <v>0</v>
      </c>
      <c r="I961" s="7">
        <f t="shared" si="160"/>
        <v>0</v>
      </c>
      <c r="J961" s="11"/>
      <c r="K961" s="11"/>
      <c r="L961">
        <f t="shared" si="161"/>
        <v>0</v>
      </c>
      <c r="M961" s="5">
        <f t="shared" si="162"/>
        <v>0</v>
      </c>
      <c r="N961" s="5">
        <f t="shared" si="163"/>
        <v>0</v>
      </c>
      <c r="O961" t="s">
        <v>56</v>
      </c>
      <c r="P961" t="s">
        <v>57</v>
      </c>
      <c r="Q961">
        <v>0</v>
      </c>
      <c r="R961">
        <v>0</v>
      </c>
      <c r="S961">
        <f t="shared" si="164"/>
        <v>0</v>
      </c>
    </row>
    <row r="962" spans="1:19" x14ac:dyDescent="0.2">
      <c r="A962" s="1">
        <v>45418</v>
      </c>
      <c r="B962" s="12" t="s">
        <v>82</v>
      </c>
      <c r="C962" s="12" t="s">
        <v>32</v>
      </c>
      <c r="E962" s="12">
        <v>0</v>
      </c>
      <c r="F962" s="12">
        <v>30</v>
      </c>
      <c r="G962" s="12">
        <v>0</v>
      </c>
      <c r="I962" s="7">
        <f t="shared" si="160"/>
        <v>0</v>
      </c>
      <c r="J962" s="11"/>
      <c r="K962" s="11"/>
      <c r="L962">
        <f t="shared" si="161"/>
        <v>0</v>
      </c>
      <c r="M962" s="5">
        <f t="shared" si="162"/>
        <v>0</v>
      </c>
      <c r="N962" s="5">
        <f t="shared" si="163"/>
        <v>0</v>
      </c>
      <c r="O962" t="s">
        <v>56</v>
      </c>
      <c r="P962" t="s">
        <v>57</v>
      </c>
      <c r="Q962">
        <v>0</v>
      </c>
      <c r="R962">
        <v>0</v>
      </c>
      <c r="S962">
        <f t="shared" si="164"/>
        <v>0</v>
      </c>
    </row>
    <row r="963" spans="1:19" x14ac:dyDescent="0.2">
      <c r="A963" s="1">
        <v>45418</v>
      </c>
      <c r="B963" s="7" t="s">
        <v>43</v>
      </c>
      <c r="C963" s="7" t="s">
        <v>34</v>
      </c>
      <c r="E963" s="7">
        <v>0</v>
      </c>
      <c r="F963" s="7">
        <v>30</v>
      </c>
      <c r="G963" s="7">
        <v>0</v>
      </c>
      <c r="I963" s="7">
        <f t="shared" si="160"/>
        <v>0</v>
      </c>
      <c r="J963" s="11"/>
      <c r="K963" s="11"/>
      <c r="L963">
        <f t="shared" si="161"/>
        <v>0</v>
      </c>
      <c r="M963" s="5">
        <f t="shared" si="162"/>
        <v>0</v>
      </c>
      <c r="N963" s="5">
        <f t="shared" si="163"/>
        <v>0</v>
      </c>
      <c r="O963" t="s">
        <v>56</v>
      </c>
      <c r="P963" t="s">
        <v>58</v>
      </c>
      <c r="Q963">
        <v>0</v>
      </c>
      <c r="R963">
        <v>0</v>
      </c>
      <c r="S963">
        <f t="shared" si="164"/>
        <v>0</v>
      </c>
    </row>
    <row r="964" spans="1:19" x14ac:dyDescent="0.2">
      <c r="A964" s="1">
        <v>45418</v>
      </c>
      <c r="B964" s="7" t="s">
        <v>33</v>
      </c>
      <c r="C964" s="7" t="s">
        <v>34</v>
      </c>
      <c r="E964" s="7">
        <v>0</v>
      </c>
      <c r="F964" s="7">
        <v>15</v>
      </c>
      <c r="G964" s="7">
        <v>0</v>
      </c>
      <c r="I964" s="7">
        <f t="shared" si="160"/>
        <v>14.999999999999947</v>
      </c>
      <c r="J964" s="11">
        <v>0.5</v>
      </c>
      <c r="K964" s="11">
        <v>0.51041666666666663</v>
      </c>
      <c r="L964">
        <f t="shared" si="161"/>
        <v>0</v>
      </c>
      <c r="M964" s="5">
        <f t="shared" si="162"/>
        <v>45418.5</v>
      </c>
      <c r="N964" s="5">
        <f t="shared" si="163"/>
        <v>45418.510416666664</v>
      </c>
      <c r="O964" t="s">
        <v>56</v>
      </c>
      <c r="P964" t="s">
        <v>58</v>
      </c>
      <c r="Q964">
        <v>0</v>
      </c>
      <c r="R964">
        <v>0</v>
      </c>
      <c r="S964">
        <f t="shared" si="164"/>
        <v>45418</v>
      </c>
    </row>
    <row r="965" spans="1:19" x14ac:dyDescent="0.2">
      <c r="A965" s="1">
        <v>45418</v>
      </c>
      <c r="B965" s="7" t="s">
        <v>47</v>
      </c>
      <c r="C965" s="7" t="s">
        <v>34</v>
      </c>
      <c r="E965" s="7">
        <v>0</v>
      </c>
      <c r="F965" s="7">
        <v>25</v>
      </c>
      <c r="G965" s="7">
        <v>0</v>
      </c>
      <c r="I965" s="7">
        <f t="shared" si="160"/>
        <v>29.999999999999893</v>
      </c>
      <c r="J965" s="11">
        <v>0.58333333333333337</v>
      </c>
      <c r="K965" s="11">
        <v>0.60416666666666663</v>
      </c>
      <c r="L965">
        <f t="shared" si="161"/>
        <v>0</v>
      </c>
      <c r="M965" s="5">
        <f t="shared" si="162"/>
        <v>45418.583333333336</v>
      </c>
      <c r="N965" s="5">
        <f t="shared" si="163"/>
        <v>45418.604166666664</v>
      </c>
      <c r="O965" t="s">
        <v>56</v>
      </c>
      <c r="P965" t="s">
        <v>58</v>
      </c>
      <c r="Q965">
        <v>0</v>
      </c>
      <c r="R965">
        <v>0</v>
      </c>
      <c r="S965">
        <f t="shared" si="164"/>
        <v>45418</v>
      </c>
    </row>
    <row r="966" spans="1:19" x14ac:dyDescent="0.2">
      <c r="A966" s="1">
        <v>45418</v>
      </c>
      <c r="B966" s="12" t="s">
        <v>186</v>
      </c>
      <c r="C966" s="12" t="s">
        <v>69</v>
      </c>
      <c r="E966" s="12">
        <v>1</v>
      </c>
      <c r="F966" s="12">
        <v>30</v>
      </c>
      <c r="G966" s="12">
        <v>2</v>
      </c>
      <c r="I966" s="7">
        <f t="shared" si="160"/>
        <v>90</v>
      </c>
      <c r="J966" s="11">
        <v>0.73611111111111116</v>
      </c>
      <c r="K966" s="11">
        <v>0.79861111111111116</v>
      </c>
      <c r="L966">
        <f t="shared" si="161"/>
        <v>2</v>
      </c>
      <c r="M966" s="5">
        <f t="shared" si="162"/>
        <v>45418.736111111109</v>
      </c>
      <c r="N966" s="5">
        <f t="shared" si="163"/>
        <v>45418.798611111109</v>
      </c>
      <c r="O966" t="s">
        <v>56</v>
      </c>
      <c r="P966" t="s">
        <v>57</v>
      </c>
      <c r="Q966">
        <v>0</v>
      </c>
      <c r="R966">
        <v>0</v>
      </c>
      <c r="S966">
        <f t="shared" si="164"/>
        <v>45418</v>
      </c>
    </row>
    <row r="967" spans="1:19" x14ac:dyDescent="0.2">
      <c r="A967" s="1">
        <v>45425</v>
      </c>
      <c r="B967" s="12" t="s">
        <v>189</v>
      </c>
      <c r="C967" s="12" t="s">
        <v>32</v>
      </c>
      <c r="E967" s="12">
        <v>5</v>
      </c>
      <c r="F967" s="12">
        <v>10</v>
      </c>
      <c r="G967" s="12">
        <v>30</v>
      </c>
      <c r="I967" s="7">
        <f t="shared" ref="I967:I1005" si="165">IF(J967=0, 0, (K967-J967)*1440)</f>
        <v>0</v>
      </c>
      <c r="L967">
        <f t="shared" ref="L967" si="166">IF(I967&gt;0, G967, 0)</f>
        <v>0</v>
      </c>
      <c r="M967" s="5">
        <f t="shared" ref="M967" si="167">IF(I967=0,0,A967+J967)</f>
        <v>0</v>
      </c>
      <c r="N967" s="5">
        <f t="shared" ref="N967" si="168">IF(I967&gt;0,A967+K967,0)</f>
        <v>0</v>
      </c>
      <c r="O967" t="s">
        <v>56</v>
      </c>
      <c r="P967" t="s">
        <v>57</v>
      </c>
      <c r="Q967">
        <v>0</v>
      </c>
      <c r="R967">
        <v>0</v>
      </c>
      <c r="S967">
        <f t="shared" ref="S967" si="169">IF(I967&gt;0, A967, 0)</f>
        <v>0</v>
      </c>
    </row>
    <row r="968" spans="1:19" x14ac:dyDescent="0.2">
      <c r="A968" s="1">
        <v>45425</v>
      </c>
      <c r="B968" s="17" t="s">
        <v>48</v>
      </c>
      <c r="C968" s="17" t="s">
        <v>49</v>
      </c>
      <c r="E968" s="7">
        <v>4</v>
      </c>
      <c r="F968" s="7">
        <v>10</v>
      </c>
      <c r="G968" s="7">
        <v>24</v>
      </c>
      <c r="I968" s="7">
        <f t="shared" si="165"/>
        <v>0</v>
      </c>
      <c r="J968" s="11"/>
      <c r="K968" s="11"/>
      <c r="L968">
        <f t="shared" ref="L968:L1005" si="170">IF(I968&gt;0, G968, 0)</f>
        <v>0</v>
      </c>
      <c r="M968" s="5">
        <f t="shared" ref="M968:M1005" si="171">IF(I968=0,0,A968+J968)</f>
        <v>0</v>
      </c>
      <c r="N968" s="5">
        <f t="shared" ref="N968:N1005" si="172">IF(I968&gt;0,A968+K968,0)</f>
        <v>0</v>
      </c>
      <c r="O968" t="s">
        <v>56</v>
      </c>
      <c r="P968" t="s">
        <v>57</v>
      </c>
      <c r="Q968">
        <v>0</v>
      </c>
      <c r="R968">
        <v>0</v>
      </c>
      <c r="S968">
        <f t="shared" ref="S968:S1005" si="173">IF(I968&gt;0, A968, 0)</f>
        <v>0</v>
      </c>
    </row>
    <row r="969" spans="1:19" x14ac:dyDescent="0.2">
      <c r="A969" s="1">
        <v>45425</v>
      </c>
      <c r="B969" s="17" t="s">
        <v>46</v>
      </c>
      <c r="C969" s="17" t="s">
        <v>46</v>
      </c>
      <c r="E969" s="7">
        <v>3</v>
      </c>
      <c r="F969" s="7">
        <v>10</v>
      </c>
      <c r="G969" s="7">
        <v>18</v>
      </c>
      <c r="I969" s="7">
        <f t="shared" si="165"/>
        <v>0</v>
      </c>
      <c r="J969" s="11"/>
      <c r="K969" s="11"/>
      <c r="L969">
        <f t="shared" si="170"/>
        <v>0</v>
      </c>
      <c r="M969" s="5">
        <f t="shared" si="171"/>
        <v>0</v>
      </c>
      <c r="N969" s="5">
        <f t="shared" si="172"/>
        <v>0</v>
      </c>
      <c r="O969" t="s">
        <v>56</v>
      </c>
      <c r="P969" t="s">
        <v>57</v>
      </c>
      <c r="Q969">
        <v>0</v>
      </c>
      <c r="R969">
        <v>0</v>
      </c>
      <c r="S969">
        <f t="shared" si="173"/>
        <v>0</v>
      </c>
    </row>
    <row r="970" spans="1:19" x14ac:dyDescent="0.2">
      <c r="A970" s="1">
        <v>45425</v>
      </c>
      <c r="B970" s="17" t="s">
        <v>62</v>
      </c>
      <c r="C970" s="17" t="s">
        <v>32</v>
      </c>
      <c r="E970" s="7">
        <v>3</v>
      </c>
      <c r="F970" s="7">
        <v>10</v>
      </c>
      <c r="G970" s="7">
        <v>18</v>
      </c>
      <c r="I970" s="7">
        <f t="shared" si="165"/>
        <v>19.999999999999929</v>
      </c>
      <c r="J970" s="11">
        <v>0.64583333333333337</v>
      </c>
      <c r="K970" s="11">
        <v>0.65972222222222221</v>
      </c>
      <c r="L970">
        <f t="shared" si="170"/>
        <v>18</v>
      </c>
      <c r="M970" s="5">
        <f t="shared" si="171"/>
        <v>45425.645833333336</v>
      </c>
      <c r="N970" s="5">
        <f t="shared" si="172"/>
        <v>45425.659722222219</v>
      </c>
      <c r="O970" t="s">
        <v>56</v>
      </c>
      <c r="P970" t="s">
        <v>57</v>
      </c>
      <c r="Q970">
        <v>0</v>
      </c>
      <c r="R970">
        <v>0</v>
      </c>
      <c r="S970">
        <f t="shared" si="173"/>
        <v>45425</v>
      </c>
    </row>
    <row r="971" spans="1:19" x14ac:dyDescent="0.2">
      <c r="A971" s="1">
        <v>45425</v>
      </c>
      <c r="B971" s="17" t="s">
        <v>44</v>
      </c>
      <c r="C971" s="17" t="s">
        <v>32</v>
      </c>
      <c r="E971" s="7">
        <v>4</v>
      </c>
      <c r="F971" s="7">
        <v>15</v>
      </c>
      <c r="G971" s="7">
        <v>16</v>
      </c>
      <c r="I971" s="7">
        <f t="shared" si="165"/>
        <v>4.9999999999999822</v>
      </c>
      <c r="J971" s="11">
        <v>0.65972222222222221</v>
      </c>
      <c r="K971" s="11">
        <v>0.66319444444444442</v>
      </c>
      <c r="L971">
        <f t="shared" si="170"/>
        <v>16</v>
      </c>
      <c r="M971" s="5">
        <f t="shared" si="171"/>
        <v>45425.659722222219</v>
      </c>
      <c r="N971" s="5">
        <f t="shared" si="172"/>
        <v>45425.663194444445</v>
      </c>
      <c r="O971" t="s">
        <v>56</v>
      </c>
      <c r="P971" t="s">
        <v>57</v>
      </c>
      <c r="Q971">
        <v>0</v>
      </c>
      <c r="R971">
        <v>0</v>
      </c>
      <c r="S971">
        <f t="shared" si="173"/>
        <v>45425</v>
      </c>
    </row>
    <row r="972" spans="1:19" x14ac:dyDescent="0.2">
      <c r="A972" s="1">
        <v>45425</v>
      </c>
      <c r="B972" s="17" t="s">
        <v>45</v>
      </c>
      <c r="C972" s="17" t="s">
        <v>45</v>
      </c>
      <c r="E972" s="7">
        <v>4</v>
      </c>
      <c r="F972" s="7">
        <v>15</v>
      </c>
      <c r="G972" s="7">
        <v>16</v>
      </c>
      <c r="I972" s="7">
        <f t="shared" si="165"/>
        <v>0</v>
      </c>
      <c r="J972" s="11"/>
      <c r="K972" s="11"/>
      <c r="L972">
        <f t="shared" si="170"/>
        <v>0</v>
      </c>
      <c r="M972" s="5">
        <f t="shared" si="171"/>
        <v>0</v>
      </c>
      <c r="N972" s="5">
        <f t="shared" si="172"/>
        <v>0</v>
      </c>
      <c r="O972" t="s">
        <v>56</v>
      </c>
      <c r="P972" t="s">
        <v>57</v>
      </c>
      <c r="Q972">
        <v>0</v>
      </c>
      <c r="R972">
        <v>0</v>
      </c>
      <c r="S972">
        <f t="shared" si="173"/>
        <v>0</v>
      </c>
    </row>
    <row r="973" spans="1:19" x14ac:dyDescent="0.2">
      <c r="A973" s="1">
        <v>45425</v>
      </c>
      <c r="B973" s="16" t="s">
        <v>70</v>
      </c>
      <c r="C973" s="16" t="s">
        <v>38</v>
      </c>
      <c r="E973" s="12">
        <v>5</v>
      </c>
      <c r="F973" s="12">
        <v>30</v>
      </c>
      <c r="G973" s="12">
        <v>10</v>
      </c>
      <c r="I973" s="7">
        <f t="shared" si="165"/>
        <v>0</v>
      </c>
      <c r="J973" s="11"/>
      <c r="K973" s="11"/>
      <c r="L973">
        <f t="shared" si="170"/>
        <v>0</v>
      </c>
      <c r="M973" s="5">
        <f t="shared" si="171"/>
        <v>0</v>
      </c>
      <c r="N973" s="5">
        <f t="shared" si="172"/>
        <v>0</v>
      </c>
      <c r="O973" t="s">
        <v>56</v>
      </c>
      <c r="P973" t="s">
        <v>57</v>
      </c>
      <c r="Q973">
        <v>0</v>
      </c>
      <c r="R973">
        <v>0</v>
      </c>
      <c r="S973">
        <f t="shared" si="173"/>
        <v>0</v>
      </c>
    </row>
    <row r="974" spans="1:19" x14ac:dyDescent="0.2">
      <c r="A974" s="1">
        <v>45425</v>
      </c>
      <c r="B974" s="12" t="s">
        <v>131</v>
      </c>
      <c r="C974" s="12" t="s">
        <v>32</v>
      </c>
      <c r="D974" t="s">
        <v>175</v>
      </c>
      <c r="E974" s="12">
        <v>5</v>
      </c>
      <c r="F974" s="12">
        <v>30</v>
      </c>
      <c r="G974" s="12">
        <v>10</v>
      </c>
      <c r="I974" s="7">
        <f t="shared" si="165"/>
        <v>0</v>
      </c>
      <c r="J974" s="11"/>
      <c r="K974" s="11"/>
      <c r="L974">
        <f t="shared" si="170"/>
        <v>0</v>
      </c>
      <c r="M974" s="5">
        <f t="shared" si="171"/>
        <v>0</v>
      </c>
      <c r="N974" s="5">
        <f t="shared" si="172"/>
        <v>0</v>
      </c>
      <c r="O974" t="s">
        <v>56</v>
      </c>
      <c r="P974" t="s">
        <v>57</v>
      </c>
      <c r="Q974">
        <v>0</v>
      </c>
      <c r="R974">
        <v>0</v>
      </c>
      <c r="S974">
        <f t="shared" si="173"/>
        <v>0</v>
      </c>
    </row>
    <row r="975" spans="1:19" x14ac:dyDescent="0.2">
      <c r="A975" s="1">
        <v>45425</v>
      </c>
      <c r="B975" s="17" t="s">
        <v>63</v>
      </c>
      <c r="C975" s="17" t="s">
        <v>32</v>
      </c>
      <c r="E975" s="7">
        <v>2</v>
      </c>
      <c r="F975" s="7">
        <v>15</v>
      </c>
      <c r="G975" s="7">
        <v>8</v>
      </c>
      <c r="I975" s="7">
        <f t="shared" si="165"/>
        <v>0</v>
      </c>
      <c r="J975" s="11"/>
      <c r="K975" s="11"/>
      <c r="L975">
        <f t="shared" si="170"/>
        <v>0</v>
      </c>
      <c r="M975" s="5">
        <f t="shared" si="171"/>
        <v>0</v>
      </c>
      <c r="N975" s="5">
        <f t="shared" si="172"/>
        <v>0</v>
      </c>
      <c r="O975" t="s">
        <v>56</v>
      </c>
      <c r="P975" t="s">
        <v>57</v>
      </c>
      <c r="Q975">
        <v>0</v>
      </c>
      <c r="R975">
        <v>0</v>
      </c>
      <c r="S975">
        <f t="shared" si="173"/>
        <v>0</v>
      </c>
    </row>
    <row r="976" spans="1:19" x14ac:dyDescent="0.2">
      <c r="A976" s="1">
        <v>45425</v>
      </c>
      <c r="B976" s="16" t="s">
        <v>51</v>
      </c>
      <c r="C976" s="16" t="s">
        <v>37</v>
      </c>
      <c r="E976" s="12">
        <v>2</v>
      </c>
      <c r="F976" s="12">
        <v>15</v>
      </c>
      <c r="G976" s="12">
        <v>8</v>
      </c>
      <c r="I976" s="7">
        <f t="shared" si="165"/>
        <v>0</v>
      </c>
      <c r="J976" s="11"/>
      <c r="K976" s="11"/>
      <c r="L976">
        <f t="shared" si="170"/>
        <v>0</v>
      </c>
      <c r="M976" s="5">
        <f t="shared" si="171"/>
        <v>0</v>
      </c>
      <c r="N976" s="5">
        <f t="shared" si="172"/>
        <v>0</v>
      </c>
      <c r="O976" t="s">
        <v>56</v>
      </c>
      <c r="P976" t="s">
        <v>57</v>
      </c>
      <c r="Q976">
        <v>0</v>
      </c>
      <c r="R976">
        <v>0</v>
      </c>
      <c r="S976">
        <f t="shared" si="173"/>
        <v>0</v>
      </c>
    </row>
    <row r="977" spans="1:19" x14ac:dyDescent="0.2">
      <c r="A977" s="1">
        <v>45425</v>
      </c>
      <c r="B977" s="16" t="s">
        <v>193</v>
      </c>
      <c r="C977" s="16" t="s">
        <v>32</v>
      </c>
      <c r="E977" s="12">
        <v>4</v>
      </c>
      <c r="F977" s="12">
        <v>30</v>
      </c>
      <c r="G977" s="12">
        <v>8</v>
      </c>
      <c r="I977" s="7">
        <f t="shared" si="165"/>
        <v>0</v>
      </c>
      <c r="J977" s="11"/>
      <c r="K977" s="11"/>
      <c r="L977">
        <f t="shared" si="170"/>
        <v>0</v>
      </c>
      <c r="M977" s="5">
        <f t="shared" si="171"/>
        <v>0</v>
      </c>
      <c r="N977" s="5">
        <f t="shared" si="172"/>
        <v>0</v>
      </c>
      <c r="O977" t="s">
        <v>56</v>
      </c>
      <c r="P977" t="s">
        <v>57</v>
      </c>
      <c r="Q977">
        <v>0</v>
      </c>
      <c r="R977">
        <v>0</v>
      </c>
      <c r="S977">
        <f t="shared" si="173"/>
        <v>0</v>
      </c>
    </row>
    <row r="978" spans="1:19" x14ac:dyDescent="0.2">
      <c r="A978" s="1">
        <v>45425</v>
      </c>
      <c r="B978" s="12" t="s">
        <v>179</v>
      </c>
      <c r="C978" s="12" t="s">
        <v>32</v>
      </c>
      <c r="E978" s="12">
        <v>2</v>
      </c>
      <c r="F978" s="12">
        <v>15</v>
      </c>
      <c r="G978" s="12">
        <v>8</v>
      </c>
      <c r="I978" s="7">
        <f t="shared" si="165"/>
        <v>0</v>
      </c>
      <c r="J978" s="11"/>
      <c r="K978" s="11"/>
      <c r="L978">
        <f t="shared" si="170"/>
        <v>0</v>
      </c>
      <c r="M978" s="5">
        <f t="shared" si="171"/>
        <v>0</v>
      </c>
      <c r="N978" s="5">
        <f t="shared" si="172"/>
        <v>0</v>
      </c>
      <c r="O978" t="s">
        <v>56</v>
      </c>
      <c r="P978" t="s">
        <v>57</v>
      </c>
      <c r="Q978">
        <v>0</v>
      </c>
      <c r="R978">
        <v>0</v>
      </c>
      <c r="S978">
        <f t="shared" si="173"/>
        <v>0</v>
      </c>
    </row>
    <row r="979" spans="1:19" x14ac:dyDescent="0.2">
      <c r="A979" s="1">
        <v>45425</v>
      </c>
      <c r="B979" s="12" t="s">
        <v>129</v>
      </c>
      <c r="C979" s="12" t="s">
        <v>32</v>
      </c>
      <c r="E979" s="12">
        <v>2</v>
      </c>
      <c r="F979" s="12">
        <v>20</v>
      </c>
      <c r="G979" s="12">
        <v>6</v>
      </c>
      <c r="I979" s="7">
        <f t="shared" si="165"/>
        <v>0</v>
      </c>
      <c r="J979" s="11"/>
      <c r="K979" s="11"/>
      <c r="L979">
        <f t="shared" si="170"/>
        <v>0</v>
      </c>
      <c r="M979" s="5">
        <f t="shared" si="171"/>
        <v>0</v>
      </c>
      <c r="N979" s="5">
        <f t="shared" si="172"/>
        <v>0</v>
      </c>
      <c r="O979" t="s">
        <v>56</v>
      </c>
      <c r="P979" t="s">
        <v>57</v>
      </c>
      <c r="Q979">
        <v>0</v>
      </c>
      <c r="R979">
        <v>0</v>
      </c>
      <c r="S979">
        <f t="shared" si="173"/>
        <v>0</v>
      </c>
    </row>
    <row r="980" spans="1:19" x14ac:dyDescent="0.2">
      <c r="A980" s="1">
        <v>45425</v>
      </c>
      <c r="B980" s="17" t="s">
        <v>54</v>
      </c>
      <c r="C980" s="17" t="s">
        <v>32</v>
      </c>
      <c r="E980" s="7">
        <v>3</v>
      </c>
      <c r="F980" s="7">
        <v>30</v>
      </c>
      <c r="G980" s="7">
        <v>6</v>
      </c>
      <c r="I980" s="7">
        <f t="shared" si="165"/>
        <v>0</v>
      </c>
      <c r="J980" s="11"/>
      <c r="K980" s="11"/>
      <c r="L980">
        <f t="shared" si="170"/>
        <v>0</v>
      </c>
      <c r="M980" s="5">
        <f t="shared" si="171"/>
        <v>0</v>
      </c>
      <c r="N980" s="5">
        <f t="shared" si="172"/>
        <v>0</v>
      </c>
      <c r="O980" t="s">
        <v>56</v>
      </c>
      <c r="P980" t="s">
        <v>57</v>
      </c>
      <c r="Q980">
        <v>0</v>
      </c>
      <c r="R980">
        <v>0</v>
      </c>
      <c r="S980">
        <f t="shared" si="173"/>
        <v>0</v>
      </c>
    </row>
    <row r="981" spans="1:19" x14ac:dyDescent="0.2">
      <c r="A981" s="1">
        <v>45425</v>
      </c>
      <c r="B981" s="12" t="s">
        <v>192</v>
      </c>
      <c r="C981" s="12" t="s">
        <v>37</v>
      </c>
      <c r="E981" s="12">
        <v>2</v>
      </c>
      <c r="F981" s="12">
        <v>20</v>
      </c>
      <c r="G981" s="12">
        <v>6</v>
      </c>
      <c r="I981" s="7">
        <f t="shared" si="165"/>
        <v>54.999999999999964</v>
      </c>
      <c r="J981" s="11">
        <v>0.28125</v>
      </c>
      <c r="K981" s="11">
        <v>0.31944444444444442</v>
      </c>
      <c r="L981">
        <f t="shared" si="170"/>
        <v>6</v>
      </c>
      <c r="M981" s="5">
        <f t="shared" si="171"/>
        <v>45425.28125</v>
      </c>
      <c r="N981" s="5">
        <f t="shared" si="172"/>
        <v>45425.319444444445</v>
      </c>
      <c r="O981" t="s">
        <v>56</v>
      </c>
      <c r="P981" t="s">
        <v>57</v>
      </c>
      <c r="Q981">
        <v>0</v>
      </c>
      <c r="R981">
        <v>0</v>
      </c>
      <c r="S981">
        <f t="shared" si="173"/>
        <v>45425</v>
      </c>
    </row>
    <row r="982" spans="1:19" x14ac:dyDescent="0.2">
      <c r="A982" s="1">
        <v>45425</v>
      </c>
      <c r="B982" s="16" t="s">
        <v>36</v>
      </c>
      <c r="C982" s="16" t="s">
        <v>37</v>
      </c>
      <c r="E982" s="12">
        <v>5</v>
      </c>
      <c r="F982" s="12">
        <v>60</v>
      </c>
      <c r="G982" s="12">
        <v>5</v>
      </c>
      <c r="I982" s="7">
        <f t="shared" si="165"/>
        <v>0</v>
      </c>
      <c r="J982" s="11"/>
      <c r="K982" s="11"/>
      <c r="L982">
        <f t="shared" si="170"/>
        <v>0</v>
      </c>
      <c r="M982" s="5">
        <f t="shared" si="171"/>
        <v>0</v>
      </c>
      <c r="N982" s="5">
        <f t="shared" si="172"/>
        <v>0</v>
      </c>
      <c r="O982" t="s">
        <v>56</v>
      </c>
      <c r="P982" t="s">
        <v>71</v>
      </c>
      <c r="Q982">
        <v>0</v>
      </c>
      <c r="R982">
        <v>0</v>
      </c>
      <c r="S982">
        <f t="shared" si="173"/>
        <v>0</v>
      </c>
    </row>
    <row r="983" spans="1:19" x14ac:dyDescent="0.2">
      <c r="A983" s="1">
        <v>45425</v>
      </c>
      <c r="B983" s="16" t="s">
        <v>36</v>
      </c>
      <c r="C983" s="16" t="s">
        <v>37</v>
      </c>
      <c r="E983" s="12">
        <v>5</v>
      </c>
      <c r="F983" s="12">
        <v>60</v>
      </c>
      <c r="G983" s="12">
        <v>5</v>
      </c>
      <c r="I983" s="7">
        <f t="shared" si="165"/>
        <v>0</v>
      </c>
      <c r="J983" s="11"/>
      <c r="K983" s="11"/>
      <c r="L983">
        <f t="shared" si="170"/>
        <v>0</v>
      </c>
      <c r="M983" s="5">
        <f t="shared" si="171"/>
        <v>0</v>
      </c>
      <c r="N983" s="5">
        <f t="shared" si="172"/>
        <v>0</v>
      </c>
      <c r="O983" t="s">
        <v>56</v>
      </c>
      <c r="P983" t="s">
        <v>71</v>
      </c>
      <c r="Q983">
        <v>0</v>
      </c>
      <c r="R983">
        <v>0</v>
      </c>
      <c r="S983">
        <f t="shared" si="173"/>
        <v>0</v>
      </c>
    </row>
    <row r="984" spans="1:19" x14ac:dyDescent="0.2">
      <c r="A984" s="1">
        <v>45425</v>
      </c>
      <c r="B984" s="12" t="s">
        <v>135</v>
      </c>
      <c r="C984" s="12" t="s">
        <v>32</v>
      </c>
      <c r="E984" s="12">
        <v>2</v>
      </c>
      <c r="F984" s="12">
        <v>30</v>
      </c>
      <c r="G984" s="12">
        <v>4</v>
      </c>
      <c r="I984" s="7">
        <f t="shared" si="165"/>
        <v>0</v>
      </c>
      <c r="J984" s="11"/>
      <c r="K984" s="11"/>
      <c r="L984">
        <f t="shared" si="170"/>
        <v>0</v>
      </c>
      <c r="M984" s="5">
        <f t="shared" si="171"/>
        <v>0</v>
      </c>
      <c r="N984" s="5">
        <f t="shared" si="172"/>
        <v>0</v>
      </c>
      <c r="O984" t="s">
        <v>56</v>
      </c>
      <c r="P984" t="s">
        <v>57</v>
      </c>
      <c r="Q984">
        <v>0</v>
      </c>
      <c r="R984">
        <v>0</v>
      </c>
      <c r="S984">
        <f t="shared" si="173"/>
        <v>0</v>
      </c>
    </row>
    <row r="985" spans="1:19" x14ac:dyDescent="0.2">
      <c r="A985" s="1">
        <v>45425</v>
      </c>
      <c r="B985" s="7" t="s">
        <v>39</v>
      </c>
      <c r="C985" s="7" t="s">
        <v>40</v>
      </c>
      <c r="E985" s="7">
        <v>2</v>
      </c>
      <c r="F985" s="7">
        <v>30</v>
      </c>
      <c r="G985" s="7">
        <v>4</v>
      </c>
      <c r="I985" s="7">
        <f t="shared" si="165"/>
        <v>0</v>
      </c>
      <c r="J985" s="11"/>
      <c r="K985" s="11"/>
      <c r="L985">
        <f t="shared" si="170"/>
        <v>0</v>
      </c>
      <c r="M985" s="5">
        <f t="shared" si="171"/>
        <v>0</v>
      </c>
      <c r="N985" s="5">
        <f t="shared" si="172"/>
        <v>0</v>
      </c>
      <c r="O985" t="s">
        <v>56</v>
      </c>
      <c r="P985" t="s">
        <v>57</v>
      </c>
      <c r="Q985">
        <v>0</v>
      </c>
      <c r="R985">
        <v>0</v>
      </c>
      <c r="S985">
        <f t="shared" si="173"/>
        <v>0</v>
      </c>
    </row>
    <row r="986" spans="1:19" x14ac:dyDescent="0.2">
      <c r="A986" s="1">
        <v>45425</v>
      </c>
      <c r="B986" s="12" t="s">
        <v>152</v>
      </c>
      <c r="C986" s="12" t="s">
        <v>32</v>
      </c>
      <c r="E986" s="12">
        <v>2</v>
      </c>
      <c r="F986" s="12">
        <v>30</v>
      </c>
      <c r="G986" s="12">
        <v>4</v>
      </c>
      <c r="I986" s="7">
        <f t="shared" si="165"/>
        <v>0</v>
      </c>
      <c r="J986" s="11"/>
      <c r="K986" s="11"/>
      <c r="L986">
        <f t="shared" si="170"/>
        <v>0</v>
      </c>
      <c r="M986" s="5">
        <f t="shared" si="171"/>
        <v>0</v>
      </c>
      <c r="N986" s="5">
        <f t="shared" si="172"/>
        <v>0</v>
      </c>
      <c r="O986" t="s">
        <v>56</v>
      </c>
      <c r="P986" t="s">
        <v>57</v>
      </c>
      <c r="Q986">
        <v>0</v>
      </c>
      <c r="R986">
        <v>0</v>
      </c>
      <c r="S986">
        <f t="shared" si="173"/>
        <v>0</v>
      </c>
    </row>
    <row r="987" spans="1:19" x14ac:dyDescent="0.2">
      <c r="A987" s="1">
        <v>45425</v>
      </c>
      <c r="B987" s="12" t="s">
        <v>110</v>
      </c>
      <c r="C987" s="12" t="s">
        <v>32</v>
      </c>
      <c r="E987" s="12">
        <v>1</v>
      </c>
      <c r="F987" s="12">
        <v>20</v>
      </c>
      <c r="G987" s="12">
        <v>3</v>
      </c>
      <c r="I987" s="7">
        <f t="shared" si="165"/>
        <v>0</v>
      </c>
      <c r="J987" s="11"/>
      <c r="K987" s="11"/>
      <c r="L987">
        <f t="shared" si="170"/>
        <v>0</v>
      </c>
      <c r="M987" s="5">
        <f t="shared" si="171"/>
        <v>0</v>
      </c>
      <c r="N987" s="5">
        <f t="shared" si="172"/>
        <v>0</v>
      </c>
      <c r="O987" t="s">
        <v>56</v>
      </c>
      <c r="P987" t="s">
        <v>57</v>
      </c>
      <c r="Q987">
        <v>0</v>
      </c>
      <c r="R987">
        <v>0</v>
      </c>
      <c r="S987">
        <f t="shared" si="173"/>
        <v>0</v>
      </c>
    </row>
    <row r="988" spans="1:19" x14ac:dyDescent="0.2">
      <c r="A988" s="1">
        <v>45425</v>
      </c>
      <c r="B988" s="12" t="s">
        <v>92</v>
      </c>
      <c r="C988" s="12" t="s">
        <v>32</v>
      </c>
      <c r="E988" s="12">
        <v>1</v>
      </c>
      <c r="F988" s="12">
        <v>20</v>
      </c>
      <c r="G988" s="12">
        <v>3</v>
      </c>
      <c r="I988" s="7">
        <f t="shared" si="165"/>
        <v>0</v>
      </c>
      <c r="J988" s="11"/>
      <c r="K988" s="11"/>
      <c r="L988">
        <f t="shared" si="170"/>
        <v>0</v>
      </c>
      <c r="M988" s="5">
        <f t="shared" si="171"/>
        <v>0</v>
      </c>
      <c r="N988" s="5">
        <f t="shared" si="172"/>
        <v>0</v>
      </c>
      <c r="O988" t="s">
        <v>56</v>
      </c>
      <c r="P988" t="s">
        <v>57</v>
      </c>
      <c r="Q988">
        <v>0</v>
      </c>
      <c r="R988">
        <v>0</v>
      </c>
      <c r="S988">
        <f t="shared" si="173"/>
        <v>0</v>
      </c>
    </row>
    <row r="989" spans="1:19" x14ac:dyDescent="0.2">
      <c r="A989" s="1">
        <v>45425</v>
      </c>
      <c r="B989" s="12" t="s">
        <v>67</v>
      </c>
      <c r="C989" s="12" t="s">
        <v>32</v>
      </c>
      <c r="E989" s="12">
        <v>1</v>
      </c>
      <c r="F989" s="12">
        <v>20</v>
      </c>
      <c r="G989" s="12">
        <v>3</v>
      </c>
      <c r="I989" s="7">
        <f t="shared" si="165"/>
        <v>0</v>
      </c>
      <c r="K989" s="11"/>
      <c r="L989">
        <f t="shared" si="170"/>
        <v>0</v>
      </c>
      <c r="M989" s="5">
        <f t="shared" si="171"/>
        <v>0</v>
      </c>
      <c r="N989" s="5">
        <f t="shared" si="172"/>
        <v>0</v>
      </c>
      <c r="O989" t="s">
        <v>56</v>
      </c>
      <c r="P989" t="s">
        <v>57</v>
      </c>
      <c r="Q989">
        <v>0</v>
      </c>
      <c r="R989">
        <v>0</v>
      </c>
      <c r="S989">
        <f t="shared" si="173"/>
        <v>0</v>
      </c>
    </row>
    <row r="990" spans="1:19" x14ac:dyDescent="0.2">
      <c r="A990" s="1">
        <v>45425</v>
      </c>
      <c r="B990" s="12" t="s">
        <v>149</v>
      </c>
      <c r="C990" s="12" t="s">
        <v>32</v>
      </c>
      <c r="E990" s="12">
        <v>1</v>
      </c>
      <c r="F990" s="12">
        <v>20</v>
      </c>
      <c r="G990" s="12">
        <v>3</v>
      </c>
      <c r="I990" s="7">
        <f t="shared" si="165"/>
        <v>0</v>
      </c>
      <c r="J990" s="11"/>
      <c r="K990" s="11"/>
      <c r="L990">
        <f t="shared" si="170"/>
        <v>0</v>
      </c>
      <c r="M990" s="5">
        <f t="shared" si="171"/>
        <v>0</v>
      </c>
      <c r="N990" s="5">
        <f t="shared" si="172"/>
        <v>0</v>
      </c>
      <c r="O990" t="s">
        <v>56</v>
      </c>
      <c r="P990" t="s">
        <v>57</v>
      </c>
      <c r="Q990">
        <v>0</v>
      </c>
      <c r="R990">
        <v>0</v>
      </c>
      <c r="S990">
        <f t="shared" si="173"/>
        <v>0</v>
      </c>
    </row>
    <row r="991" spans="1:19" x14ac:dyDescent="0.2">
      <c r="A991" s="1">
        <v>45425</v>
      </c>
      <c r="B991" s="12" t="s">
        <v>126</v>
      </c>
      <c r="C991" s="12" t="s">
        <v>32</v>
      </c>
      <c r="E991" s="12">
        <v>1</v>
      </c>
      <c r="F991" s="12">
        <v>20</v>
      </c>
      <c r="G991" s="12">
        <v>3</v>
      </c>
      <c r="I991" s="7">
        <f t="shared" si="165"/>
        <v>0</v>
      </c>
      <c r="J991" s="11"/>
      <c r="K991" s="11"/>
      <c r="L991">
        <f t="shared" si="170"/>
        <v>0</v>
      </c>
      <c r="M991" s="5">
        <f t="shared" si="171"/>
        <v>0</v>
      </c>
      <c r="N991" s="5">
        <f t="shared" si="172"/>
        <v>0</v>
      </c>
      <c r="O991" t="s">
        <v>56</v>
      </c>
      <c r="P991" t="s">
        <v>57</v>
      </c>
      <c r="Q991">
        <v>0</v>
      </c>
      <c r="R991">
        <v>0</v>
      </c>
      <c r="S991">
        <f t="shared" si="173"/>
        <v>0</v>
      </c>
    </row>
    <row r="992" spans="1:19" x14ac:dyDescent="0.2">
      <c r="A992" s="1">
        <v>45425</v>
      </c>
      <c r="B992" s="7" t="s">
        <v>52</v>
      </c>
      <c r="C992" s="7" t="s">
        <v>32</v>
      </c>
      <c r="E992" s="7">
        <v>1</v>
      </c>
      <c r="F992" s="7">
        <v>30</v>
      </c>
      <c r="G992" s="7">
        <v>2</v>
      </c>
      <c r="I992" s="7">
        <f t="shared" si="165"/>
        <v>119.99999999999997</v>
      </c>
      <c r="J992" s="11">
        <v>0.41666666666666669</v>
      </c>
      <c r="K992" s="11">
        <v>0.5</v>
      </c>
      <c r="L992">
        <f t="shared" si="170"/>
        <v>2</v>
      </c>
      <c r="M992" s="5">
        <f t="shared" si="171"/>
        <v>45425.416666666664</v>
      </c>
      <c r="N992" s="5">
        <f t="shared" si="172"/>
        <v>45425.5</v>
      </c>
      <c r="O992" t="s">
        <v>56</v>
      </c>
      <c r="P992" t="s">
        <v>57</v>
      </c>
      <c r="Q992">
        <v>0</v>
      </c>
      <c r="R992">
        <v>0</v>
      </c>
      <c r="S992">
        <f t="shared" si="173"/>
        <v>45425</v>
      </c>
    </row>
    <row r="993" spans="1:19" x14ac:dyDescent="0.2">
      <c r="A993" s="1">
        <v>45425</v>
      </c>
      <c r="B993" s="12" t="s">
        <v>84</v>
      </c>
      <c r="C993" s="12" t="s">
        <v>32</v>
      </c>
      <c r="E993" s="12">
        <v>1</v>
      </c>
      <c r="F993" s="12">
        <v>30</v>
      </c>
      <c r="G993" s="12">
        <v>2</v>
      </c>
      <c r="I993" s="7">
        <f t="shared" si="165"/>
        <v>0</v>
      </c>
      <c r="J993" s="11"/>
      <c r="K993" s="11"/>
      <c r="L993">
        <f t="shared" si="170"/>
        <v>0</v>
      </c>
      <c r="M993" s="5">
        <f t="shared" si="171"/>
        <v>0</v>
      </c>
      <c r="N993" s="5">
        <f t="shared" si="172"/>
        <v>0</v>
      </c>
      <c r="O993" t="s">
        <v>56</v>
      </c>
      <c r="P993" t="s">
        <v>57</v>
      </c>
      <c r="Q993">
        <v>0</v>
      </c>
      <c r="R993">
        <v>0</v>
      </c>
      <c r="S993">
        <f t="shared" si="173"/>
        <v>0</v>
      </c>
    </row>
    <row r="994" spans="1:19" x14ac:dyDescent="0.2">
      <c r="A994" s="1">
        <v>45425</v>
      </c>
      <c r="B994" s="12" t="s">
        <v>68</v>
      </c>
      <c r="C994" s="12" t="s">
        <v>38</v>
      </c>
      <c r="E994" s="12">
        <v>1</v>
      </c>
      <c r="F994" s="12">
        <v>30</v>
      </c>
      <c r="G994" s="12">
        <v>2</v>
      </c>
      <c r="I994" s="7">
        <f t="shared" si="165"/>
        <v>0</v>
      </c>
      <c r="L994">
        <f t="shared" si="170"/>
        <v>0</v>
      </c>
      <c r="M994" s="5">
        <f t="shared" si="171"/>
        <v>0</v>
      </c>
      <c r="N994" s="5">
        <f t="shared" si="172"/>
        <v>0</v>
      </c>
      <c r="O994" t="s">
        <v>56</v>
      </c>
      <c r="P994" t="s">
        <v>57</v>
      </c>
      <c r="Q994">
        <v>0</v>
      </c>
      <c r="R994">
        <v>0</v>
      </c>
      <c r="S994">
        <f t="shared" si="173"/>
        <v>0</v>
      </c>
    </row>
    <row r="995" spans="1:19" x14ac:dyDescent="0.2">
      <c r="A995" s="1">
        <v>45425</v>
      </c>
      <c r="B995" s="7" t="s">
        <v>53</v>
      </c>
      <c r="C995" s="7" t="s">
        <v>38</v>
      </c>
      <c r="D995" s="15"/>
      <c r="E995" s="7">
        <v>1</v>
      </c>
      <c r="F995" s="7">
        <v>30</v>
      </c>
      <c r="G995" s="7">
        <v>2</v>
      </c>
      <c r="I995" s="7">
        <f t="shared" si="165"/>
        <v>0</v>
      </c>
      <c r="J995" s="11"/>
      <c r="K995" s="11"/>
      <c r="L995">
        <f t="shared" si="170"/>
        <v>0</v>
      </c>
      <c r="M995" s="5">
        <f t="shared" si="171"/>
        <v>0</v>
      </c>
      <c r="N995" s="5">
        <f t="shared" si="172"/>
        <v>0</v>
      </c>
      <c r="O995" t="s">
        <v>56</v>
      </c>
      <c r="P995" t="s">
        <v>57</v>
      </c>
      <c r="Q995">
        <v>0</v>
      </c>
      <c r="R995">
        <v>0</v>
      </c>
      <c r="S995">
        <f t="shared" si="173"/>
        <v>0</v>
      </c>
    </row>
    <row r="996" spans="1:19" x14ac:dyDescent="0.2">
      <c r="A996" s="1">
        <v>45425</v>
      </c>
      <c r="B996" s="12" t="s">
        <v>79</v>
      </c>
      <c r="C996" s="12" t="s">
        <v>69</v>
      </c>
      <c r="E996" s="12">
        <v>1</v>
      </c>
      <c r="F996" s="12">
        <v>30</v>
      </c>
      <c r="G996" s="12">
        <v>2</v>
      </c>
      <c r="I996" s="7">
        <f t="shared" si="165"/>
        <v>0</v>
      </c>
      <c r="J996" s="11"/>
      <c r="K996" s="11"/>
      <c r="L996">
        <f t="shared" si="170"/>
        <v>0</v>
      </c>
      <c r="M996" s="5">
        <f t="shared" si="171"/>
        <v>0</v>
      </c>
      <c r="N996" s="5">
        <f t="shared" si="172"/>
        <v>0</v>
      </c>
      <c r="O996" t="s">
        <v>56</v>
      </c>
      <c r="P996" t="s">
        <v>57</v>
      </c>
      <c r="Q996">
        <v>0</v>
      </c>
      <c r="R996">
        <v>0</v>
      </c>
      <c r="S996">
        <f t="shared" si="173"/>
        <v>0</v>
      </c>
    </row>
    <row r="997" spans="1:19" x14ac:dyDescent="0.2">
      <c r="A997" s="1">
        <v>45425</v>
      </c>
      <c r="B997" s="12" t="s">
        <v>90</v>
      </c>
      <c r="C997" s="12" t="s">
        <v>32</v>
      </c>
      <c r="E997" s="12">
        <v>1</v>
      </c>
      <c r="F997" s="12">
        <v>30</v>
      </c>
      <c r="G997" s="12">
        <v>2</v>
      </c>
      <c r="I997" s="7">
        <f t="shared" si="165"/>
        <v>0</v>
      </c>
      <c r="J997" s="11"/>
      <c r="K997" s="11"/>
      <c r="L997">
        <f t="shared" si="170"/>
        <v>0</v>
      </c>
      <c r="M997" s="5">
        <f t="shared" si="171"/>
        <v>0</v>
      </c>
      <c r="N997" s="5">
        <f t="shared" si="172"/>
        <v>0</v>
      </c>
      <c r="O997" t="s">
        <v>56</v>
      </c>
      <c r="P997" t="s">
        <v>57</v>
      </c>
      <c r="Q997">
        <v>0</v>
      </c>
      <c r="R997">
        <v>0</v>
      </c>
      <c r="S997">
        <f t="shared" si="173"/>
        <v>0</v>
      </c>
    </row>
    <row r="998" spans="1:19" x14ac:dyDescent="0.2">
      <c r="A998" s="1">
        <v>45425</v>
      </c>
      <c r="B998" s="12" t="s">
        <v>76</v>
      </c>
      <c r="C998" s="12" t="s">
        <v>42</v>
      </c>
      <c r="E998" s="12">
        <v>1</v>
      </c>
      <c r="F998" s="12">
        <v>30</v>
      </c>
      <c r="G998" s="12">
        <v>2</v>
      </c>
      <c r="I998" s="7">
        <f t="shared" si="165"/>
        <v>0</v>
      </c>
      <c r="J998" s="11"/>
      <c r="K998" s="11"/>
      <c r="L998">
        <f t="shared" si="170"/>
        <v>0</v>
      </c>
      <c r="M998" s="5">
        <f t="shared" si="171"/>
        <v>0</v>
      </c>
      <c r="N998" s="5">
        <f t="shared" si="172"/>
        <v>0</v>
      </c>
      <c r="O998" t="s">
        <v>56</v>
      </c>
      <c r="P998" t="s">
        <v>57</v>
      </c>
      <c r="Q998">
        <v>0</v>
      </c>
      <c r="R998">
        <v>0</v>
      </c>
      <c r="S998">
        <f t="shared" si="173"/>
        <v>0</v>
      </c>
    </row>
    <row r="999" spans="1:19" x14ac:dyDescent="0.2">
      <c r="A999" s="1">
        <v>45425</v>
      </c>
      <c r="B999" s="7" t="s">
        <v>41</v>
      </c>
      <c r="C999" s="7" t="s">
        <v>32</v>
      </c>
      <c r="E999" s="7">
        <v>1</v>
      </c>
      <c r="F999" s="7">
        <v>60</v>
      </c>
      <c r="G999" s="7">
        <v>1</v>
      </c>
      <c r="I999" s="7">
        <f t="shared" si="165"/>
        <v>0</v>
      </c>
      <c r="J999" s="11"/>
      <c r="K999" s="11"/>
      <c r="L999">
        <f t="shared" si="170"/>
        <v>0</v>
      </c>
      <c r="M999" s="5">
        <f t="shared" si="171"/>
        <v>0</v>
      </c>
      <c r="N999" s="5">
        <f t="shared" si="172"/>
        <v>0</v>
      </c>
      <c r="O999" t="s">
        <v>56</v>
      </c>
      <c r="P999" t="s">
        <v>57</v>
      </c>
      <c r="Q999">
        <v>0</v>
      </c>
      <c r="R999">
        <v>0</v>
      </c>
      <c r="S999">
        <f t="shared" si="173"/>
        <v>0</v>
      </c>
    </row>
    <row r="1000" spans="1:19" x14ac:dyDescent="0.2">
      <c r="A1000" s="1">
        <v>45425</v>
      </c>
      <c r="B1000" s="12" t="s">
        <v>50</v>
      </c>
      <c r="C1000" s="12" t="s">
        <v>35</v>
      </c>
      <c r="E1000" s="12">
        <v>0</v>
      </c>
      <c r="F1000" s="12">
        <v>10</v>
      </c>
      <c r="G1000" s="12">
        <v>0</v>
      </c>
      <c r="I1000" s="7">
        <f t="shared" si="165"/>
        <v>0</v>
      </c>
      <c r="J1000" s="11"/>
      <c r="K1000" s="11"/>
      <c r="L1000">
        <f t="shared" si="170"/>
        <v>0</v>
      </c>
      <c r="M1000" s="5">
        <f t="shared" si="171"/>
        <v>0</v>
      </c>
      <c r="N1000" s="5">
        <f t="shared" si="172"/>
        <v>0</v>
      </c>
      <c r="O1000" t="s">
        <v>56</v>
      </c>
      <c r="P1000" t="s">
        <v>57</v>
      </c>
      <c r="Q1000">
        <v>0</v>
      </c>
      <c r="R1000">
        <v>0</v>
      </c>
      <c r="S1000">
        <f t="shared" si="173"/>
        <v>0</v>
      </c>
    </row>
    <row r="1001" spans="1:19" x14ac:dyDescent="0.2">
      <c r="A1001" s="1">
        <v>45425</v>
      </c>
      <c r="B1001" s="12" t="s">
        <v>93</v>
      </c>
      <c r="C1001" s="12" t="s">
        <v>32</v>
      </c>
      <c r="E1001" s="12">
        <v>0</v>
      </c>
      <c r="F1001" s="12">
        <v>20</v>
      </c>
      <c r="G1001" s="12">
        <v>0</v>
      </c>
      <c r="I1001" s="7">
        <f t="shared" si="165"/>
        <v>0</v>
      </c>
      <c r="J1001" s="11"/>
      <c r="K1001" s="11"/>
      <c r="L1001">
        <f t="shared" si="170"/>
        <v>0</v>
      </c>
      <c r="M1001" s="5">
        <f t="shared" si="171"/>
        <v>0</v>
      </c>
      <c r="N1001" s="5">
        <f t="shared" si="172"/>
        <v>0</v>
      </c>
      <c r="O1001" t="s">
        <v>56</v>
      </c>
      <c r="P1001" t="s">
        <v>57</v>
      </c>
      <c r="Q1001">
        <v>0</v>
      </c>
      <c r="R1001">
        <v>0</v>
      </c>
      <c r="S1001">
        <f t="shared" si="173"/>
        <v>0</v>
      </c>
    </row>
    <row r="1002" spans="1:19" x14ac:dyDescent="0.2">
      <c r="A1002" s="1">
        <v>45425</v>
      </c>
      <c r="B1002" s="7" t="s">
        <v>43</v>
      </c>
      <c r="C1002" s="7" t="s">
        <v>34</v>
      </c>
      <c r="E1002" s="7">
        <v>0</v>
      </c>
      <c r="F1002" s="7">
        <v>30</v>
      </c>
      <c r="G1002" s="7">
        <v>0</v>
      </c>
      <c r="I1002" s="7">
        <f t="shared" si="165"/>
        <v>0</v>
      </c>
      <c r="J1002" s="11"/>
      <c r="K1002" s="11"/>
      <c r="L1002">
        <f t="shared" si="170"/>
        <v>0</v>
      </c>
      <c r="M1002" s="5">
        <f t="shared" si="171"/>
        <v>0</v>
      </c>
      <c r="N1002" s="5">
        <f t="shared" si="172"/>
        <v>0</v>
      </c>
      <c r="O1002" t="s">
        <v>56</v>
      </c>
      <c r="P1002" t="s">
        <v>58</v>
      </c>
      <c r="Q1002">
        <v>0</v>
      </c>
      <c r="R1002">
        <v>0</v>
      </c>
      <c r="S1002">
        <f t="shared" si="173"/>
        <v>0</v>
      </c>
    </row>
    <row r="1003" spans="1:19" x14ac:dyDescent="0.2">
      <c r="A1003" s="1">
        <v>45425</v>
      </c>
      <c r="B1003" s="7" t="s">
        <v>33</v>
      </c>
      <c r="C1003" s="7" t="s">
        <v>34</v>
      </c>
      <c r="E1003" s="7">
        <v>0</v>
      </c>
      <c r="F1003" s="7">
        <v>15</v>
      </c>
      <c r="G1003" s="7">
        <v>0</v>
      </c>
      <c r="I1003" s="7">
        <f t="shared" si="165"/>
        <v>10.000000000000044</v>
      </c>
      <c r="J1003" s="11">
        <v>0.33333333333333331</v>
      </c>
      <c r="K1003" s="11">
        <v>0.34027777777777779</v>
      </c>
      <c r="L1003">
        <f t="shared" si="170"/>
        <v>0</v>
      </c>
      <c r="M1003" s="5">
        <f t="shared" si="171"/>
        <v>45425.333333333336</v>
      </c>
      <c r="N1003" s="5">
        <f t="shared" si="172"/>
        <v>45425.340277777781</v>
      </c>
      <c r="O1003" t="s">
        <v>56</v>
      </c>
      <c r="P1003" t="s">
        <v>58</v>
      </c>
      <c r="Q1003">
        <v>0</v>
      </c>
      <c r="R1003">
        <v>0</v>
      </c>
      <c r="S1003">
        <f t="shared" si="173"/>
        <v>45425</v>
      </c>
    </row>
    <row r="1004" spans="1:19" x14ac:dyDescent="0.2">
      <c r="A1004" s="1">
        <v>45425</v>
      </c>
      <c r="B1004" s="7" t="s">
        <v>47</v>
      </c>
      <c r="C1004" s="7" t="s">
        <v>34</v>
      </c>
      <c r="E1004" s="7">
        <v>0</v>
      </c>
      <c r="F1004" s="7">
        <v>25</v>
      </c>
      <c r="G1004" s="7">
        <v>0</v>
      </c>
      <c r="I1004" s="7">
        <f t="shared" si="165"/>
        <v>0</v>
      </c>
      <c r="J1004" s="11"/>
      <c r="K1004" s="11"/>
      <c r="L1004">
        <f t="shared" si="170"/>
        <v>0</v>
      </c>
      <c r="M1004" s="5">
        <f t="shared" si="171"/>
        <v>0</v>
      </c>
      <c r="N1004" s="5">
        <f t="shared" si="172"/>
        <v>0</v>
      </c>
      <c r="O1004" t="s">
        <v>56</v>
      </c>
      <c r="P1004" t="s">
        <v>58</v>
      </c>
      <c r="Q1004">
        <v>0</v>
      </c>
      <c r="R1004">
        <v>0</v>
      </c>
      <c r="S1004">
        <f t="shared" si="173"/>
        <v>0</v>
      </c>
    </row>
    <row r="1005" spans="1:19" x14ac:dyDescent="0.2">
      <c r="A1005" s="1">
        <v>45425</v>
      </c>
      <c r="B1005" s="12" t="s">
        <v>186</v>
      </c>
      <c r="C1005" s="12" t="s">
        <v>69</v>
      </c>
      <c r="E1005" s="12">
        <v>1</v>
      </c>
      <c r="F1005" s="12">
        <v>30</v>
      </c>
      <c r="G1005" s="12">
        <v>2</v>
      </c>
      <c r="I1005" s="7">
        <f t="shared" si="165"/>
        <v>29.999999999999893</v>
      </c>
      <c r="J1005" s="11">
        <v>0.64583333333333337</v>
      </c>
      <c r="K1005" s="11">
        <v>0.66666666666666663</v>
      </c>
      <c r="L1005">
        <f t="shared" si="170"/>
        <v>2</v>
      </c>
      <c r="M1005" s="5">
        <f t="shared" si="171"/>
        <v>45425.645833333336</v>
      </c>
      <c r="N1005" s="5">
        <f t="shared" si="172"/>
        <v>45425.666666666664</v>
      </c>
      <c r="O1005" t="s">
        <v>56</v>
      </c>
      <c r="P1005" t="s">
        <v>57</v>
      </c>
      <c r="Q1005">
        <v>0</v>
      </c>
      <c r="R1005">
        <v>0</v>
      </c>
      <c r="S1005">
        <f t="shared" si="173"/>
        <v>45425</v>
      </c>
    </row>
    <row r="1006" spans="1:19" x14ac:dyDescent="0.2">
      <c r="A1006" s="1">
        <v>45425</v>
      </c>
      <c r="B1006" s="12" t="s">
        <v>173</v>
      </c>
      <c r="C1006" s="12" t="s">
        <v>42</v>
      </c>
      <c r="E1006" s="12">
        <v>1</v>
      </c>
      <c r="F1006" s="12">
        <v>30</v>
      </c>
      <c r="G1006" s="12">
        <v>2</v>
      </c>
      <c r="I1006" s="7">
        <f t="shared" ref="I1006:I1012" si="174">IF(J1006=0, 0, (K1006-J1006)*1440)</f>
        <v>20.000000000000089</v>
      </c>
      <c r="J1006" s="11">
        <v>0.66666666666666663</v>
      </c>
      <c r="K1006" s="11">
        <v>0.68055555555555558</v>
      </c>
      <c r="L1006">
        <f t="shared" ref="L1006:L1012" si="175">IF(I1006&gt;0, G1006, 0)</f>
        <v>2</v>
      </c>
      <c r="M1006" s="5">
        <f t="shared" ref="M1006:M1012" si="176">IF(I1006=0,0,A1006+J1006)</f>
        <v>45425.666666666664</v>
      </c>
      <c r="N1006" s="5">
        <f t="shared" ref="N1006:N1012" si="177">IF(I1006&gt;0,A1006+K1006,0)</f>
        <v>45425.680555555555</v>
      </c>
      <c r="O1006" t="s">
        <v>56</v>
      </c>
      <c r="P1006" t="s">
        <v>57</v>
      </c>
      <c r="Q1006">
        <v>0</v>
      </c>
      <c r="R1006">
        <v>0</v>
      </c>
      <c r="S1006">
        <f t="shared" ref="S1006:S1012" si="178">IF(I1006&gt;0, A1006, 0)</f>
        <v>45425</v>
      </c>
    </row>
    <row r="1007" spans="1:19" x14ac:dyDescent="0.2">
      <c r="A1007" s="1">
        <v>45426</v>
      </c>
      <c r="B1007" s="12" t="s">
        <v>194</v>
      </c>
      <c r="C1007" s="12" t="s">
        <v>32</v>
      </c>
      <c r="D1007" t="s">
        <v>195</v>
      </c>
      <c r="E1007" s="12">
        <v>2</v>
      </c>
      <c r="F1007" s="12">
        <v>20</v>
      </c>
      <c r="G1007" s="12">
        <v>6</v>
      </c>
      <c r="I1007" s="7">
        <f t="shared" si="174"/>
        <v>0</v>
      </c>
      <c r="L1007">
        <f t="shared" si="175"/>
        <v>0</v>
      </c>
      <c r="M1007" s="5">
        <f t="shared" si="176"/>
        <v>0</v>
      </c>
      <c r="N1007" s="5">
        <f t="shared" si="177"/>
        <v>0</v>
      </c>
      <c r="O1007" t="s">
        <v>56</v>
      </c>
      <c r="P1007" t="s">
        <v>57</v>
      </c>
      <c r="Q1007">
        <v>0</v>
      </c>
      <c r="R1007">
        <v>0</v>
      </c>
      <c r="S1007">
        <f t="shared" si="178"/>
        <v>0</v>
      </c>
    </row>
    <row r="1008" spans="1:19" x14ac:dyDescent="0.2">
      <c r="A1008" s="1">
        <v>45433</v>
      </c>
      <c r="B1008" s="12" t="s">
        <v>196</v>
      </c>
      <c r="C1008" s="12" t="s">
        <v>32</v>
      </c>
      <c r="E1008" s="12">
        <v>2</v>
      </c>
      <c r="F1008" s="12">
        <v>30</v>
      </c>
      <c r="G1008" s="12">
        <v>4</v>
      </c>
      <c r="I1008" s="7">
        <f t="shared" si="174"/>
        <v>0</v>
      </c>
      <c r="L1008">
        <f t="shared" si="175"/>
        <v>0</v>
      </c>
      <c r="M1008" s="5">
        <f t="shared" si="176"/>
        <v>0</v>
      </c>
      <c r="N1008" s="5">
        <f t="shared" si="177"/>
        <v>0</v>
      </c>
      <c r="O1008" t="s">
        <v>56</v>
      </c>
      <c r="P1008" t="s">
        <v>57</v>
      </c>
      <c r="Q1008">
        <v>0</v>
      </c>
      <c r="R1008">
        <v>0</v>
      </c>
      <c r="S1008">
        <f t="shared" si="178"/>
        <v>0</v>
      </c>
    </row>
    <row r="1009" spans="1:19" x14ac:dyDescent="0.2">
      <c r="A1009" s="1">
        <v>45433</v>
      </c>
      <c r="B1009" s="12" t="s">
        <v>197</v>
      </c>
      <c r="C1009" s="12" t="s">
        <v>32</v>
      </c>
      <c r="E1009" s="12">
        <v>2</v>
      </c>
      <c r="F1009" s="12">
        <v>10</v>
      </c>
      <c r="G1009" s="12">
        <v>12</v>
      </c>
      <c r="I1009" s="7">
        <f t="shared" si="174"/>
        <v>0</v>
      </c>
      <c r="L1009">
        <f t="shared" si="175"/>
        <v>0</v>
      </c>
      <c r="M1009" s="5">
        <f t="shared" si="176"/>
        <v>0</v>
      </c>
      <c r="N1009" s="5">
        <f t="shared" si="177"/>
        <v>0</v>
      </c>
      <c r="O1009" t="s">
        <v>56</v>
      </c>
      <c r="P1009" t="s">
        <v>57</v>
      </c>
      <c r="Q1009">
        <v>0</v>
      </c>
      <c r="R1009">
        <v>0</v>
      </c>
      <c r="S1009">
        <f t="shared" si="178"/>
        <v>0</v>
      </c>
    </row>
    <row r="1010" spans="1:19" x14ac:dyDescent="0.2">
      <c r="A1010" s="1">
        <v>45433</v>
      </c>
      <c r="B1010" s="12" t="s">
        <v>198</v>
      </c>
      <c r="C1010" s="12" t="s">
        <v>32</v>
      </c>
      <c r="D1010" t="s">
        <v>199</v>
      </c>
      <c r="E1010" s="12">
        <v>1</v>
      </c>
      <c r="F1010" s="12">
        <v>10</v>
      </c>
      <c r="G1010" s="12">
        <v>6</v>
      </c>
      <c r="I1010" s="7">
        <f t="shared" si="174"/>
        <v>0</v>
      </c>
      <c r="L1010">
        <f t="shared" si="175"/>
        <v>0</v>
      </c>
      <c r="M1010" s="5">
        <f t="shared" si="176"/>
        <v>0</v>
      </c>
      <c r="N1010" s="5">
        <f t="shared" si="177"/>
        <v>0</v>
      </c>
      <c r="O1010" t="s">
        <v>56</v>
      </c>
      <c r="P1010" t="s">
        <v>57</v>
      </c>
      <c r="Q1010">
        <v>0</v>
      </c>
      <c r="R1010">
        <v>0</v>
      </c>
      <c r="S1010">
        <f t="shared" si="178"/>
        <v>0</v>
      </c>
    </row>
    <row r="1011" spans="1:19" x14ac:dyDescent="0.2">
      <c r="A1011" s="1">
        <v>45433</v>
      </c>
      <c r="B1011" s="12" t="s">
        <v>200</v>
      </c>
      <c r="C1011" s="12" t="s">
        <v>32</v>
      </c>
      <c r="E1011" s="12">
        <v>2</v>
      </c>
      <c r="F1011" s="12">
        <v>10</v>
      </c>
      <c r="G1011" s="12">
        <v>12</v>
      </c>
      <c r="I1011" s="7">
        <f t="shared" si="174"/>
        <v>0</v>
      </c>
      <c r="L1011">
        <f t="shared" si="175"/>
        <v>0</v>
      </c>
      <c r="M1011" s="5">
        <f t="shared" si="176"/>
        <v>0</v>
      </c>
      <c r="N1011" s="5">
        <f t="shared" si="177"/>
        <v>0</v>
      </c>
      <c r="O1011" t="s">
        <v>56</v>
      </c>
      <c r="P1011" t="s">
        <v>57</v>
      </c>
      <c r="Q1011">
        <v>0</v>
      </c>
      <c r="R1011">
        <v>0</v>
      </c>
      <c r="S1011">
        <f t="shared" si="178"/>
        <v>0</v>
      </c>
    </row>
    <row r="1012" spans="1:19" x14ac:dyDescent="0.2">
      <c r="A1012" s="1">
        <v>45433</v>
      </c>
      <c r="B1012" s="12" t="s">
        <v>201</v>
      </c>
      <c r="C1012" s="12" t="s">
        <v>32</v>
      </c>
      <c r="E1012" s="12">
        <v>4</v>
      </c>
      <c r="F1012" s="12">
        <v>30</v>
      </c>
      <c r="G1012" s="12">
        <v>8</v>
      </c>
      <c r="I1012" s="7">
        <f t="shared" si="174"/>
        <v>0</v>
      </c>
      <c r="L1012">
        <f t="shared" si="175"/>
        <v>0</v>
      </c>
      <c r="M1012" s="5">
        <f t="shared" si="176"/>
        <v>0</v>
      </c>
      <c r="N1012" s="5">
        <f t="shared" si="177"/>
        <v>0</v>
      </c>
      <c r="O1012" t="s">
        <v>56</v>
      </c>
      <c r="P1012" t="s">
        <v>57</v>
      </c>
      <c r="Q1012">
        <v>0</v>
      </c>
      <c r="R1012">
        <v>0</v>
      </c>
      <c r="S1012">
        <f t="shared" si="178"/>
        <v>0</v>
      </c>
    </row>
    <row r="1013" spans="1:19" x14ac:dyDescent="0.2">
      <c r="A1013" s="1">
        <v>45433</v>
      </c>
      <c r="B1013" s="12" t="s">
        <v>194</v>
      </c>
      <c r="C1013" s="12" t="s">
        <v>32</v>
      </c>
      <c r="D1013" t="s">
        <v>195</v>
      </c>
      <c r="E1013" s="12">
        <v>2</v>
      </c>
      <c r="F1013" s="12">
        <v>20</v>
      </c>
      <c r="G1013" s="12">
        <v>6</v>
      </c>
      <c r="I1013" s="7">
        <f t="shared" ref="I1013:I1052" si="179">IF(J1013=0, 0, (K1013-J1013)*1440)</f>
        <v>0</v>
      </c>
      <c r="L1013">
        <f t="shared" ref="L1013:L1052" si="180">IF(I1013&gt;0, G1013, 0)</f>
        <v>0</v>
      </c>
      <c r="M1013" s="5">
        <f t="shared" ref="M1013:M1052" si="181">IF(I1013=0,0,A1013+J1013)</f>
        <v>0</v>
      </c>
      <c r="N1013" s="5">
        <f t="shared" ref="N1013:N1052" si="182">IF(I1013&gt;0,A1013+K1013,0)</f>
        <v>0</v>
      </c>
      <c r="O1013" t="s">
        <v>56</v>
      </c>
      <c r="P1013" t="s">
        <v>57</v>
      </c>
      <c r="Q1013">
        <v>0</v>
      </c>
      <c r="R1013">
        <v>0</v>
      </c>
      <c r="S1013">
        <f t="shared" ref="S1013:S1052" si="183">IF(I1013&gt;0, A1013, 0)</f>
        <v>0</v>
      </c>
    </row>
    <row r="1014" spans="1:19" x14ac:dyDescent="0.2">
      <c r="A1014" s="1">
        <v>45433</v>
      </c>
      <c r="B1014" s="12" t="s">
        <v>189</v>
      </c>
      <c r="C1014" s="12" t="s">
        <v>32</v>
      </c>
      <c r="E1014" s="12">
        <v>5</v>
      </c>
      <c r="F1014" s="12">
        <v>10</v>
      </c>
      <c r="G1014" s="12">
        <v>30</v>
      </c>
      <c r="I1014" s="7">
        <f t="shared" si="179"/>
        <v>4.9999999999999822</v>
      </c>
      <c r="J1014" s="11">
        <v>0.62847222222222221</v>
      </c>
      <c r="K1014" s="11">
        <v>0.63194444444444442</v>
      </c>
      <c r="L1014">
        <f t="shared" si="180"/>
        <v>30</v>
      </c>
      <c r="M1014" s="5">
        <f t="shared" si="181"/>
        <v>45433.628472222219</v>
      </c>
      <c r="N1014" s="5">
        <f t="shared" si="182"/>
        <v>45433.631944444445</v>
      </c>
      <c r="O1014" t="s">
        <v>56</v>
      </c>
      <c r="P1014" t="s">
        <v>57</v>
      </c>
      <c r="Q1014">
        <v>0</v>
      </c>
      <c r="R1014">
        <v>0</v>
      </c>
      <c r="S1014">
        <f t="shared" si="183"/>
        <v>45433</v>
      </c>
    </row>
    <row r="1015" spans="1:19" x14ac:dyDescent="0.2">
      <c r="A1015" s="1">
        <v>45433</v>
      </c>
      <c r="B1015" s="17" t="s">
        <v>48</v>
      </c>
      <c r="C1015" s="17" t="s">
        <v>49</v>
      </c>
      <c r="E1015" s="7">
        <v>4</v>
      </c>
      <c r="F1015" s="7">
        <v>10</v>
      </c>
      <c r="G1015" s="7">
        <v>24</v>
      </c>
      <c r="I1015" s="7">
        <f t="shared" si="179"/>
        <v>0</v>
      </c>
      <c r="J1015" s="11"/>
      <c r="K1015" s="11"/>
      <c r="L1015">
        <f t="shared" si="180"/>
        <v>0</v>
      </c>
      <c r="M1015" s="5">
        <f t="shared" si="181"/>
        <v>0</v>
      </c>
      <c r="N1015" s="5">
        <f t="shared" si="182"/>
        <v>0</v>
      </c>
      <c r="O1015" t="s">
        <v>56</v>
      </c>
      <c r="P1015" t="s">
        <v>57</v>
      </c>
      <c r="Q1015">
        <v>0</v>
      </c>
      <c r="R1015">
        <v>0</v>
      </c>
      <c r="S1015">
        <f t="shared" si="183"/>
        <v>0</v>
      </c>
    </row>
    <row r="1016" spans="1:19" x14ac:dyDescent="0.2">
      <c r="A1016" s="1">
        <v>45433</v>
      </c>
      <c r="B1016" s="17" t="s">
        <v>46</v>
      </c>
      <c r="C1016" s="17" t="s">
        <v>46</v>
      </c>
      <c r="E1016" s="7">
        <v>3</v>
      </c>
      <c r="F1016" s="7">
        <v>10</v>
      </c>
      <c r="G1016" s="7">
        <v>18</v>
      </c>
      <c r="I1016" s="7">
        <f t="shared" si="179"/>
        <v>0</v>
      </c>
      <c r="J1016" s="11"/>
      <c r="K1016" s="11"/>
      <c r="L1016">
        <f t="shared" si="180"/>
        <v>0</v>
      </c>
      <c r="M1016" s="5">
        <f t="shared" si="181"/>
        <v>0</v>
      </c>
      <c r="N1016" s="5">
        <f t="shared" si="182"/>
        <v>0</v>
      </c>
      <c r="O1016" t="s">
        <v>56</v>
      </c>
      <c r="P1016" t="s">
        <v>57</v>
      </c>
      <c r="Q1016">
        <v>0</v>
      </c>
      <c r="R1016">
        <v>0</v>
      </c>
      <c r="S1016">
        <f t="shared" si="183"/>
        <v>0</v>
      </c>
    </row>
    <row r="1017" spans="1:19" x14ac:dyDescent="0.2">
      <c r="A1017" s="1">
        <v>45433</v>
      </c>
      <c r="B1017" s="17" t="s">
        <v>62</v>
      </c>
      <c r="C1017" s="17" t="s">
        <v>32</v>
      </c>
      <c r="E1017" s="7">
        <v>3</v>
      </c>
      <c r="F1017" s="7">
        <v>10</v>
      </c>
      <c r="G1017" s="7">
        <v>18</v>
      </c>
      <c r="I1017" s="7">
        <f t="shared" si="179"/>
        <v>0</v>
      </c>
      <c r="J1017" s="11"/>
      <c r="K1017" s="11"/>
      <c r="L1017">
        <f t="shared" si="180"/>
        <v>0</v>
      </c>
      <c r="M1017" s="5">
        <f t="shared" si="181"/>
        <v>0</v>
      </c>
      <c r="N1017" s="5">
        <f t="shared" si="182"/>
        <v>0</v>
      </c>
      <c r="O1017" t="s">
        <v>56</v>
      </c>
      <c r="P1017" t="s">
        <v>57</v>
      </c>
      <c r="Q1017">
        <v>0</v>
      </c>
      <c r="R1017">
        <v>0</v>
      </c>
      <c r="S1017">
        <f t="shared" si="183"/>
        <v>0</v>
      </c>
    </row>
    <row r="1018" spans="1:19" x14ac:dyDescent="0.2">
      <c r="A1018" s="1">
        <v>45433</v>
      </c>
      <c r="B1018" s="17" t="s">
        <v>44</v>
      </c>
      <c r="C1018" s="17" t="s">
        <v>32</v>
      </c>
      <c r="E1018" s="7">
        <v>4</v>
      </c>
      <c r="F1018" s="7">
        <v>15</v>
      </c>
      <c r="G1018" s="7">
        <v>16</v>
      </c>
      <c r="I1018" s="7">
        <f t="shared" si="179"/>
        <v>0</v>
      </c>
      <c r="J1018" s="11"/>
      <c r="K1018" s="11"/>
      <c r="L1018">
        <f t="shared" si="180"/>
        <v>0</v>
      </c>
      <c r="M1018" s="5">
        <f t="shared" si="181"/>
        <v>0</v>
      </c>
      <c r="N1018" s="5">
        <f t="shared" si="182"/>
        <v>0</v>
      </c>
      <c r="O1018" t="s">
        <v>56</v>
      </c>
      <c r="P1018" t="s">
        <v>57</v>
      </c>
      <c r="Q1018">
        <v>0</v>
      </c>
      <c r="R1018">
        <v>0</v>
      </c>
      <c r="S1018">
        <f t="shared" si="183"/>
        <v>0</v>
      </c>
    </row>
    <row r="1019" spans="1:19" x14ac:dyDescent="0.2">
      <c r="A1019" s="1">
        <v>45433</v>
      </c>
      <c r="B1019" s="17" t="s">
        <v>45</v>
      </c>
      <c r="C1019" s="17" t="s">
        <v>45</v>
      </c>
      <c r="E1019" s="7">
        <v>4</v>
      </c>
      <c r="F1019" s="7">
        <v>15</v>
      </c>
      <c r="G1019" s="7">
        <v>16</v>
      </c>
      <c r="I1019" s="7">
        <f t="shared" si="179"/>
        <v>0</v>
      </c>
      <c r="J1019" s="11"/>
      <c r="K1019" s="11"/>
      <c r="L1019">
        <f t="shared" si="180"/>
        <v>0</v>
      </c>
      <c r="M1019" s="5">
        <f t="shared" si="181"/>
        <v>0</v>
      </c>
      <c r="N1019" s="5">
        <f t="shared" si="182"/>
        <v>0</v>
      </c>
      <c r="O1019" t="s">
        <v>56</v>
      </c>
      <c r="P1019" t="s">
        <v>57</v>
      </c>
      <c r="Q1019">
        <v>0</v>
      </c>
      <c r="R1019">
        <v>0</v>
      </c>
      <c r="S1019">
        <f t="shared" si="183"/>
        <v>0</v>
      </c>
    </row>
    <row r="1020" spans="1:19" x14ac:dyDescent="0.2">
      <c r="A1020" s="1">
        <v>45433</v>
      </c>
      <c r="B1020" s="16" t="s">
        <v>70</v>
      </c>
      <c r="C1020" s="16" t="s">
        <v>38</v>
      </c>
      <c r="E1020" s="12">
        <v>5</v>
      </c>
      <c r="F1020" s="12">
        <v>30</v>
      </c>
      <c r="G1020" s="12">
        <v>10</v>
      </c>
      <c r="I1020" s="7">
        <f t="shared" si="179"/>
        <v>0</v>
      </c>
      <c r="J1020" s="11"/>
      <c r="K1020" s="11"/>
      <c r="L1020">
        <f t="shared" si="180"/>
        <v>0</v>
      </c>
      <c r="M1020" s="5">
        <f t="shared" si="181"/>
        <v>0</v>
      </c>
      <c r="N1020" s="5">
        <f t="shared" si="182"/>
        <v>0</v>
      </c>
      <c r="O1020" t="s">
        <v>56</v>
      </c>
      <c r="P1020" t="s">
        <v>57</v>
      </c>
      <c r="Q1020">
        <v>0</v>
      </c>
      <c r="R1020">
        <v>0</v>
      </c>
      <c r="S1020">
        <f t="shared" si="183"/>
        <v>0</v>
      </c>
    </row>
    <row r="1021" spans="1:19" x14ac:dyDescent="0.2">
      <c r="A1021" s="1">
        <v>45433</v>
      </c>
      <c r="B1021" s="12" t="s">
        <v>131</v>
      </c>
      <c r="C1021" s="12" t="s">
        <v>32</v>
      </c>
      <c r="D1021" t="s">
        <v>175</v>
      </c>
      <c r="E1021" s="12">
        <v>5</v>
      </c>
      <c r="F1021" s="12">
        <v>30</v>
      </c>
      <c r="G1021" s="12">
        <v>10</v>
      </c>
      <c r="I1021" s="7">
        <f t="shared" si="179"/>
        <v>0</v>
      </c>
      <c r="J1021" s="11"/>
      <c r="K1021" s="11"/>
      <c r="L1021">
        <f t="shared" si="180"/>
        <v>0</v>
      </c>
      <c r="M1021" s="5">
        <f t="shared" si="181"/>
        <v>0</v>
      </c>
      <c r="N1021" s="5">
        <f t="shared" si="182"/>
        <v>0</v>
      </c>
      <c r="O1021" t="s">
        <v>56</v>
      </c>
      <c r="P1021" t="s">
        <v>57</v>
      </c>
      <c r="Q1021">
        <v>0</v>
      </c>
      <c r="R1021">
        <v>0</v>
      </c>
      <c r="S1021">
        <f t="shared" si="183"/>
        <v>0</v>
      </c>
    </row>
    <row r="1022" spans="1:19" x14ac:dyDescent="0.2">
      <c r="A1022" s="1">
        <v>45433</v>
      </c>
      <c r="B1022" s="17" t="s">
        <v>63</v>
      </c>
      <c r="C1022" s="17" t="s">
        <v>32</v>
      </c>
      <c r="E1022" s="7">
        <v>2</v>
      </c>
      <c r="F1022" s="7">
        <v>15</v>
      </c>
      <c r="G1022" s="7">
        <v>8</v>
      </c>
      <c r="I1022" s="7">
        <f t="shared" si="179"/>
        <v>0</v>
      </c>
      <c r="J1022" s="11"/>
      <c r="K1022" s="11"/>
      <c r="L1022">
        <f t="shared" si="180"/>
        <v>0</v>
      </c>
      <c r="M1022" s="5">
        <f t="shared" si="181"/>
        <v>0</v>
      </c>
      <c r="N1022" s="5">
        <f t="shared" si="182"/>
        <v>0</v>
      </c>
      <c r="O1022" t="s">
        <v>56</v>
      </c>
      <c r="P1022" t="s">
        <v>57</v>
      </c>
      <c r="Q1022">
        <v>0</v>
      </c>
      <c r="R1022">
        <v>0</v>
      </c>
      <c r="S1022">
        <f t="shared" si="183"/>
        <v>0</v>
      </c>
    </row>
    <row r="1023" spans="1:19" x14ac:dyDescent="0.2">
      <c r="A1023" s="1">
        <v>45433</v>
      </c>
      <c r="B1023" s="16" t="s">
        <v>51</v>
      </c>
      <c r="C1023" s="16" t="s">
        <v>37</v>
      </c>
      <c r="E1023" s="12">
        <v>2</v>
      </c>
      <c r="F1023" s="12">
        <v>15</v>
      </c>
      <c r="G1023" s="12">
        <v>8</v>
      </c>
      <c r="I1023" s="7">
        <f t="shared" si="179"/>
        <v>0</v>
      </c>
      <c r="J1023" s="11"/>
      <c r="K1023" s="11"/>
      <c r="L1023">
        <f t="shared" si="180"/>
        <v>0</v>
      </c>
      <c r="M1023" s="5">
        <f t="shared" si="181"/>
        <v>0</v>
      </c>
      <c r="N1023" s="5">
        <f t="shared" si="182"/>
        <v>0</v>
      </c>
      <c r="O1023" t="s">
        <v>56</v>
      </c>
      <c r="P1023" t="s">
        <v>57</v>
      </c>
      <c r="Q1023">
        <v>0</v>
      </c>
      <c r="R1023">
        <v>0</v>
      </c>
      <c r="S1023">
        <f t="shared" si="183"/>
        <v>0</v>
      </c>
    </row>
    <row r="1024" spans="1:19" x14ac:dyDescent="0.2">
      <c r="A1024" s="1">
        <v>45433</v>
      </c>
      <c r="B1024" s="16" t="s">
        <v>193</v>
      </c>
      <c r="C1024" s="16" t="s">
        <v>32</v>
      </c>
      <c r="E1024" s="12">
        <v>4</v>
      </c>
      <c r="F1024" s="12">
        <v>30</v>
      </c>
      <c r="G1024" s="12">
        <v>8</v>
      </c>
      <c r="I1024" s="7">
        <f t="shared" si="179"/>
        <v>0</v>
      </c>
      <c r="J1024" s="11"/>
      <c r="K1024" s="11"/>
      <c r="L1024">
        <f t="shared" si="180"/>
        <v>0</v>
      </c>
      <c r="M1024" s="5">
        <f t="shared" si="181"/>
        <v>0</v>
      </c>
      <c r="N1024" s="5">
        <f t="shared" si="182"/>
        <v>0</v>
      </c>
      <c r="O1024" t="s">
        <v>56</v>
      </c>
      <c r="P1024" t="s">
        <v>57</v>
      </c>
      <c r="Q1024">
        <v>0</v>
      </c>
      <c r="R1024">
        <v>0</v>
      </c>
      <c r="S1024">
        <f t="shared" si="183"/>
        <v>0</v>
      </c>
    </row>
    <row r="1025" spans="1:19" x14ac:dyDescent="0.2">
      <c r="A1025" s="1">
        <v>45433</v>
      </c>
      <c r="B1025" s="12" t="s">
        <v>179</v>
      </c>
      <c r="C1025" s="12" t="s">
        <v>32</v>
      </c>
      <c r="E1025" s="12">
        <v>2</v>
      </c>
      <c r="F1025" s="12">
        <v>15</v>
      </c>
      <c r="G1025" s="12">
        <v>8</v>
      </c>
      <c r="I1025" s="7">
        <f t="shared" si="179"/>
        <v>0</v>
      </c>
      <c r="J1025" s="11"/>
      <c r="K1025" s="11"/>
      <c r="L1025">
        <f t="shared" si="180"/>
        <v>0</v>
      </c>
      <c r="M1025" s="5">
        <f t="shared" si="181"/>
        <v>0</v>
      </c>
      <c r="N1025" s="5">
        <f t="shared" si="182"/>
        <v>0</v>
      </c>
      <c r="O1025" t="s">
        <v>56</v>
      </c>
      <c r="P1025" t="s">
        <v>57</v>
      </c>
      <c r="Q1025">
        <v>0</v>
      </c>
      <c r="R1025">
        <v>0</v>
      </c>
      <c r="S1025">
        <f t="shared" si="183"/>
        <v>0</v>
      </c>
    </row>
    <row r="1026" spans="1:19" x14ac:dyDescent="0.2">
      <c r="A1026" s="1">
        <v>45433</v>
      </c>
      <c r="B1026" s="12" t="s">
        <v>129</v>
      </c>
      <c r="C1026" s="12" t="s">
        <v>32</v>
      </c>
      <c r="E1026" s="12">
        <v>2</v>
      </c>
      <c r="F1026" s="12">
        <v>20</v>
      </c>
      <c r="G1026" s="12">
        <v>6</v>
      </c>
      <c r="I1026" s="7">
        <f t="shared" si="179"/>
        <v>0</v>
      </c>
      <c r="J1026" s="11"/>
      <c r="K1026" s="11"/>
      <c r="L1026">
        <f t="shared" si="180"/>
        <v>0</v>
      </c>
      <c r="M1026" s="5">
        <f t="shared" si="181"/>
        <v>0</v>
      </c>
      <c r="N1026" s="5">
        <f t="shared" si="182"/>
        <v>0</v>
      </c>
      <c r="O1026" t="s">
        <v>56</v>
      </c>
      <c r="P1026" t="s">
        <v>57</v>
      </c>
      <c r="Q1026">
        <v>0</v>
      </c>
      <c r="R1026">
        <v>0</v>
      </c>
      <c r="S1026">
        <f t="shared" si="183"/>
        <v>0</v>
      </c>
    </row>
    <row r="1027" spans="1:19" x14ac:dyDescent="0.2">
      <c r="A1027" s="1">
        <v>45433</v>
      </c>
      <c r="B1027" s="17" t="s">
        <v>54</v>
      </c>
      <c r="C1027" s="17" t="s">
        <v>32</v>
      </c>
      <c r="E1027" s="7">
        <v>3</v>
      </c>
      <c r="F1027" s="7">
        <v>30</v>
      </c>
      <c r="G1027" s="7">
        <v>6</v>
      </c>
      <c r="I1027" s="7">
        <f t="shared" si="179"/>
        <v>0</v>
      </c>
      <c r="J1027" s="11"/>
      <c r="K1027" s="11"/>
      <c r="L1027">
        <f t="shared" si="180"/>
        <v>0</v>
      </c>
      <c r="M1027" s="5">
        <f t="shared" si="181"/>
        <v>0</v>
      </c>
      <c r="N1027" s="5">
        <f t="shared" si="182"/>
        <v>0</v>
      </c>
      <c r="O1027" t="s">
        <v>56</v>
      </c>
      <c r="P1027" t="s">
        <v>57</v>
      </c>
      <c r="Q1027">
        <v>0</v>
      </c>
      <c r="R1027">
        <v>0</v>
      </c>
      <c r="S1027">
        <f t="shared" si="183"/>
        <v>0</v>
      </c>
    </row>
    <row r="1028" spans="1:19" x14ac:dyDescent="0.2">
      <c r="A1028" s="1">
        <v>45433</v>
      </c>
      <c r="B1028" s="12" t="s">
        <v>192</v>
      </c>
      <c r="C1028" s="12" t="s">
        <v>37</v>
      </c>
      <c r="E1028" s="12">
        <v>2</v>
      </c>
      <c r="F1028" s="12">
        <v>20</v>
      </c>
      <c r="G1028" s="12">
        <v>6</v>
      </c>
      <c r="I1028" s="7">
        <f t="shared" si="179"/>
        <v>0</v>
      </c>
      <c r="J1028" s="11"/>
      <c r="K1028" s="11"/>
      <c r="L1028">
        <f t="shared" si="180"/>
        <v>0</v>
      </c>
      <c r="M1028" s="5">
        <f t="shared" si="181"/>
        <v>0</v>
      </c>
      <c r="N1028" s="5">
        <f t="shared" si="182"/>
        <v>0</v>
      </c>
      <c r="O1028" t="s">
        <v>56</v>
      </c>
      <c r="P1028" t="s">
        <v>57</v>
      </c>
      <c r="Q1028">
        <v>0</v>
      </c>
      <c r="R1028">
        <v>0</v>
      </c>
      <c r="S1028">
        <f t="shared" si="183"/>
        <v>0</v>
      </c>
    </row>
    <row r="1029" spans="1:19" x14ac:dyDescent="0.2">
      <c r="A1029" s="1">
        <v>45433</v>
      </c>
      <c r="B1029" s="16" t="s">
        <v>36</v>
      </c>
      <c r="C1029" s="16" t="s">
        <v>37</v>
      </c>
      <c r="E1029" s="12">
        <v>5</v>
      </c>
      <c r="F1029" s="12">
        <v>60</v>
      </c>
      <c r="G1029" s="12">
        <v>5</v>
      </c>
      <c r="I1029" s="7">
        <f t="shared" si="179"/>
        <v>0</v>
      </c>
      <c r="J1029" s="11"/>
      <c r="K1029" s="11"/>
      <c r="L1029">
        <f t="shared" si="180"/>
        <v>0</v>
      </c>
      <c r="M1029" s="5">
        <f t="shared" si="181"/>
        <v>0</v>
      </c>
      <c r="N1029" s="5">
        <f t="shared" si="182"/>
        <v>0</v>
      </c>
      <c r="O1029" t="s">
        <v>56</v>
      </c>
      <c r="P1029" t="s">
        <v>71</v>
      </c>
      <c r="Q1029">
        <v>0</v>
      </c>
      <c r="R1029">
        <v>0</v>
      </c>
      <c r="S1029">
        <f t="shared" si="183"/>
        <v>0</v>
      </c>
    </row>
    <row r="1030" spans="1:19" x14ac:dyDescent="0.2">
      <c r="A1030" s="1">
        <v>45433</v>
      </c>
      <c r="B1030" s="16" t="s">
        <v>36</v>
      </c>
      <c r="C1030" s="16" t="s">
        <v>37</v>
      </c>
      <c r="E1030" s="12">
        <v>5</v>
      </c>
      <c r="F1030" s="12">
        <v>60</v>
      </c>
      <c r="G1030" s="12">
        <v>5</v>
      </c>
      <c r="I1030" s="7">
        <f t="shared" si="179"/>
        <v>0</v>
      </c>
      <c r="J1030" s="11"/>
      <c r="K1030" s="11"/>
      <c r="L1030">
        <f t="shared" si="180"/>
        <v>0</v>
      </c>
      <c r="M1030" s="5">
        <f t="shared" si="181"/>
        <v>0</v>
      </c>
      <c r="N1030" s="5">
        <f t="shared" si="182"/>
        <v>0</v>
      </c>
      <c r="O1030" t="s">
        <v>56</v>
      </c>
      <c r="P1030" t="s">
        <v>71</v>
      </c>
      <c r="Q1030">
        <v>0</v>
      </c>
      <c r="R1030">
        <v>0</v>
      </c>
      <c r="S1030">
        <f t="shared" si="183"/>
        <v>0</v>
      </c>
    </row>
    <row r="1031" spans="1:19" x14ac:dyDescent="0.2">
      <c r="A1031" s="1">
        <v>45433</v>
      </c>
      <c r="B1031" s="12" t="s">
        <v>135</v>
      </c>
      <c r="C1031" s="12" t="s">
        <v>32</v>
      </c>
      <c r="E1031" s="12">
        <v>2</v>
      </c>
      <c r="F1031" s="12">
        <v>30</v>
      </c>
      <c r="G1031" s="12">
        <v>4</v>
      </c>
      <c r="I1031" s="7">
        <f t="shared" si="179"/>
        <v>0</v>
      </c>
      <c r="J1031" s="11"/>
      <c r="K1031" s="11"/>
      <c r="L1031">
        <f t="shared" si="180"/>
        <v>0</v>
      </c>
      <c r="M1031" s="5">
        <f t="shared" si="181"/>
        <v>0</v>
      </c>
      <c r="N1031" s="5">
        <f t="shared" si="182"/>
        <v>0</v>
      </c>
      <c r="O1031" t="s">
        <v>56</v>
      </c>
      <c r="P1031" t="s">
        <v>57</v>
      </c>
      <c r="Q1031">
        <v>0</v>
      </c>
      <c r="R1031">
        <v>0</v>
      </c>
      <c r="S1031">
        <f t="shared" si="183"/>
        <v>0</v>
      </c>
    </row>
    <row r="1032" spans="1:19" x14ac:dyDescent="0.2">
      <c r="A1032" s="1">
        <v>45433</v>
      </c>
      <c r="B1032" s="7" t="s">
        <v>39</v>
      </c>
      <c r="C1032" s="7" t="s">
        <v>40</v>
      </c>
      <c r="E1032" s="7">
        <v>2</v>
      </c>
      <c r="F1032" s="7">
        <v>30</v>
      </c>
      <c r="G1032" s="7">
        <v>4</v>
      </c>
      <c r="I1032" s="7">
        <f t="shared" si="179"/>
        <v>0</v>
      </c>
      <c r="J1032" s="11"/>
      <c r="K1032" s="11"/>
      <c r="L1032">
        <f t="shared" si="180"/>
        <v>0</v>
      </c>
      <c r="M1032" s="5">
        <f t="shared" si="181"/>
        <v>0</v>
      </c>
      <c r="N1032" s="5">
        <f t="shared" si="182"/>
        <v>0</v>
      </c>
      <c r="O1032" t="s">
        <v>56</v>
      </c>
      <c r="P1032" t="s">
        <v>57</v>
      </c>
      <c r="Q1032">
        <v>0</v>
      </c>
      <c r="R1032">
        <v>0</v>
      </c>
      <c r="S1032">
        <f t="shared" si="183"/>
        <v>0</v>
      </c>
    </row>
    <row r="1033" spans="1:19" x14ac:dyDescent="0.2">
      <c r="A1033" s="1">
        <v>45433</v>
      </c>
      <c r="B1033" s="12" t="s">
        <v>152</v>
      </c>
      <c r="C1033" s="12" t="s">
        <v>32</v>
      </c>
      <c r="E1033" s="12">
        <v>2</v>
      </c>
      <c r="F1033" s="12">
        <v>30</v>
      </c>
      <c r="G1033" s="12">
        <v>4</v>
      </c>
      <c r="I1033" s="7">
        <f t="shared" si="179"/>
        <v>0</v>
      </c>
      <c r="J1033" s="11"/>
      <c r="K1033" s="11"/>
      <c r="L1033">
        <f t="shared" si="180"/>
        <v>0</v>
      </c>
      <c r="M1033" s="5">
        <f t="shared" si="181"/>
        <v>0</v>
      </c>
      <c r="N1033" s="5">
        <f t="shared" si="182"/>
        <v>0</v>
      </c>
      <c r="O1033" t="s">
        <v>56</v>
      </c>
      <c r="P1033" t="s">
        <v>57</v>
      </c>
      <c r="Q1033">
        <v>0</v>
      </c>
      <c r="R1033">
        <v>0</v>
      </c>
      <c r="S1033">
        <f t="shared" si="183"/>
        <v>0</v>
      </c>
    </row>
    <row r="1034" spans="1:19" x14ac:dyDescent="0.2">
      <c r="A1034" s="1">
        <v>45433</v>
      </c>
      <c r="B1034" s="12" t="s">
        <v>110</v>
      </c>
      <c r="C1034" s="12" t="s">
        <v>32</v>
      </c>
      <c r="E1034" s="12">
        <v>1</v>
      </c>
      <c r="F1034" s="12">
        <v>20</v>
      </c>
      <c r="G1034" s="12">
        <v>3</v>
      </c>
      <c r="I1034" s="7">
        <f t="shared" si="179"/>
        <v>0</v>
      </c>
      <c r="J1034" s="11"/>
      <c r="K1034" s="11"/>
      <c r="L1034">
        <f t="shared" si="180"/>
        <v>0</v>
      </c>
      <c r="M1034" s="5">
        <f t="shared" si="181"/>
        <v>0</v>
      </c>
      <c r="N1034" s="5">
        <f t="shared" si="182"/>
        <v>0</v>
      </c>
      <c r="O1034" t="s">
        <v>56</v>
      </c>
      <c r="P1034" t="s">
        <v>57</v>
      </c>
      <c r="Q1034">
        <v>0</v>
      </c>
      <c r="R1034">
        <v>0</v>
      </c>
      <c r="S1034">
        <f t="shared" si="183"/>
        <v>0</v>
      </c>
    </row>
    <row r="1035" spans="1:19" x14ac:dyDescent="0.2">
      <c r="A1035" s="1">
        <v>45433</v>
      </c>
      <c r="B1035" s="12" t="s">
        <v>92</v>
      </c>
      <c r="C1035" s="12" t="s">
        <v>32</v>
      </c>
      <c r="E1035" s="12">
        <v>1</v>
      </c>
      <c r="F1035" s="12">
        <v>20</v>
      </c>
      <c r="G1035" s="12">
        <v>3</v>
      </c>
      <c r="I1035" s="7">
        <f t="shared" si="179"/>
        <v>0</v>
      </c>
      <c r="J1035" s="11"/>
      <c r="K1035" s="11"/>
      <c r="L1035">
        <f t="shared" si="180"/>
        <v>0</v>
      </c>
      <c r="M1035" s="5">
        <f t="shared" si="181"/>
        <v>0</v>
      </c>
      <c r="N1035" s="5">
        <f t="shared" si="182"/>
        <v>0</v>
      </c>
      <c r="O1035" t="s">
        <v>56</v>
      </c>
      <c r="P1035" t="s">
        <v>57</v>
      </c>
      <c r="Q1035">
        <v>0</v>
      </c>
      <c r="R1035">
        <v>0</v>
      </c>
      <c r="S1035">
        <f t="shared" si="183"/>
        <v>0</v>
      </c>
    </row>
    <row r="1036" spans="1:19" x14ac:dyDescent="0.2">
      <c r="A1036" s="1">
        <v>45433</v>
      </c>
      <c r="B1036" s="12" t="s">
        <v>67</v>
      </c>
      <c r="C1036" s="12" t="s">
        <v>32</v>
      </c>
      <c r="E1036" s="12">
        <v>1</v>
      </c>
      <c r="F1036" s="12">
        <v>20</v>
      </c>
      <c r="G1036" s="12">
        <v>3</v>
      </c>
      <c r="I1036" s="7">
        <f t="shared" si="179"/>
        <v>0</v>
      </c>
      <c r="K1036" s="11"/>
      <c r="L1036">
        <f t="shared" si="180"/>
        <v>0</v>
      </c>
      <c r="M1036" s="5">
        <f t="shared" si="181"/>
        <v>0</v>
      </c>
      <c r="N1036" s="5">
        <f t="shared" si="182"/>
        <v>0</v>
      </c>
      <c r="O1036" t="s">
        <v>56</v>
      </c>
      <c r="P1036" t="s">
        <v>57</v>
      </c>
      <c r="Q1036">
        <v>0</v>
      </c>
      <c r="R1036">
        <v>0</v>
      </c>
      <c r="S1036">
        <f t="shared" si="183"/>
        <v>0</v>
      </c>
    </row>
    <row r="1037" spans="1:19" x14ac:dyDescent="0.2">
      <c r="A1037" s="1">
        <v>45433</v>
      </c>
      <c r="B1037" s="12" t="s">
        <v>149</v>
      </c>
      <c r="C1037" s="12" t="s">
        <v>32</v>
      </c>
      <c r="E1037" s="12">
        <v>1</v>
      </c>
      <c r="F1037" s="12">
        <v>20</v>
      </c>
      <c r="G1037" s="12">
        <v>3</v>
      </c>
      <c r="I1037" s="7">
        <f t="shared" si="179"/>
        <v>0</v>
      </c>
      <c r="J1037" s="11"/>
      <c r="K1037" s="11"/>
      <c r="L1037">
        <f t="shared" si="180"/>
        <v>0</v>
      </c>
      <c r="M1037" s="5">
        <f t="shared" si="181"/>
        <v>0</v>
      </c>
      <c r="N1037" s="5">
        <f t="shared" si="182"/>
        <v>0</v>
      </c>
      <c r="O1037" t="s">
        <v>56</v>
      </c>
      <c r="P1037" t="s">
        <v>57</v>
      </c>
      <c r="Q1037">
        <v>0</v>
      </c>
      <c r="R1037">
        <v>0</v>
      </c>
      <c r="S1037">
        <f t="shared" si="183"/>
        <v>0</v>
      </c>
    </row>
    <row r="1038" spans="1:19" x14ac:dyDescent="0.2">
      <c r="A1038" s="1">
        <v>45433</v>
      </c>
      <c r="B1038" s="12" t="s">
        <v>126</v>
      </c>
      <c r="C1038" s="12" t="s">
        <v>32</v>
      </c>
      <c r="E1038" s="12">
        <v>1</v>
      </c>
      <c r="F1038" s="12">
        <v>20</v>
      </c>
      <c r="G1038" s="12">
        <v>3</v>
      </c>
      <c r="I1038" s="7">
        <f t="shared" si="179"/>
        <v>0</v>
      </c>
      <c r="J1038" s="11"/>
      <c r="K1038" s="11"/>
      <c r="L1038">
        <f t="shared" si="180"/>
        <v>0</v>
      </c>
      <c r="M1038" s="5">
        <f t="shared" si="181"/>
        <v>0</v>
      </c>
      <c r="N1038" s="5">
        <f t="shared" si="182"/>
        <v>0</v>
      </c>
      <c r="O1038" t="s">
        <v>56</v>
      </c>
      <c r="P1038" t="s">
        <v>57</v>
      </c>
      <c r="Q1038">
        <v>0</v>
      </c>
      <c r="R1038">
        <v>0</v>
      </c>
      <c r="S1038">
        <f t="shared" si="183"/>
        <v>0</v>
      </c>
    </row>
    <row r="1039" spans="1:19" x14ac:dyDescent="0.2">
      <c r="A1039" s="1">
        <v>45433</v>
      </c>
      <c r="B1039" s="7" t="s">
        <v>52</v>
      </c>
      <c r="C1039" s="7" t="s">
        <v>32</v>
      </c>
      <c r="E1039" s="7">
        <v>1</v>
      </c>
      <c r="F1039" s="7">
        <v>30</v>
      </c>
      <c r="G1039" s="7">
        <v>2</v>
      </c>
      <c r="I1039" s="7">
        <f t="shared" si="179"/>
        <v>0</v>
      </c>
      <c r="J1039" s="11"/>
      <c r="K1039" s="11"/>
      <c r="L1039">
        <f t="shared" si="180"/>
        <v>0</v>
      </c>
      <c r="M1039" s="5">
        <f t="shared" si="181"/>
        <v>0</v>
      </c>
      <c r="N1039" s="5">
        <f t="shared" si="182"/>
        <v>0</v>
      </c>
      <c r="O1039" t="s">
        <v>56</v>
      </c>
      <c r="P1039" t="s">
        <v>57</v>
      </c>
      <c r="Q1039">
        <v>0</v>
      </c>
      <c r="R1039">
        <v>0</v>
      </c>
      <c r="S1039">
        <f t="shared" si="183"/>
        <v>0</v>
      </c>
    </row>
    <row r="1040" spans="1:19" x14ac:dyDescent="0.2">
      <c r="A1040" s="1">
        <v>45433</v>
      </c>
      <c r="B1040" s="12" t="s">
        <v>84</v>
      </c>
      <c r="C1040" s="12" t="s">
        <v>32</v>
      </c>
      <c r="E1040" s="12">
        <v>1</v>
      </c>
      <c r="F1040" s="12">
        <v>30</v>
      </c>
      <c r="G1040" s="12">
        <v>2</v>
      </c>
      <c r="I1040" s="7">
        <f t="shared" si="179"/>
        <v>0</v>
      </c>
      <c r="J1040" s="11"/>
      <c r="K1040" s="11"/>
      <c r="L1040">
        <f t="shared" si="180"/>
        <v>0</v>
      </c>
      <c r="M1040" s="5">
        <f t="shared" si="181"/>
        <v>0</v>
      </c>
      <c r="N1040" s="5">
        <f t="shared" si="182"/>
        <v>0</v>
      </c>
      <c r="O1040" t="s">
        <v>56</v>
      </c>
      <c r="P1040" t="s">
        <v>57</v>
      </c>
      <c r="Q1040">
        <v>0</v>
      </c>
      <c r="R1040">
        <v>0</v>
      </c>
      <c r="S1040">
        <f t="shared" si="183"/>
        <v>0</v>
      </c>
    </row>
    <row r="1041" spans="1:19" x14ac:dyDescent="0.2">
      <c r="A1041" s="1">
        <v>45433</v>
      </c>
      <c r="B1041" s="12" t="s">
        <v>68</v>
      </c>
      <c r="C1041" s="12" t="s">
        <v>38</v>
      </c>
      <c r="E1041" s="12">
        <v>1</v>
      </c>
      <c r="F1041" s="12">
        <v>30</v>
      </c>
      <c r="G1041" s="12">
        <v>2</v>
      </c>
      <c r="I1041" s="7">
        <f t="shared" si="179"/>
        <v>0</v>
      </c>
      <c r="L1041">
        <f t="shared" si="180"/>
        <v>0</v>
      </c>
      <c r="M1041" s="5">
        <f t="shared" si="181"/>
        <v>0</v>
      </c>
      <c r="N1041" s="5">
        <f t="shared" si="182"/>
        <v>0</v>
      </c>
      <c r="O1041" t="s">
        <v>56</v>
      </c>
      <c r="P1041" t="s">
        <v>57</v>
      </c>
      <c r="Q1041">
        <v>0</v>
      </c>
      <c r="R1041">
        <v>0</v>
      </c>
      <c r="S1041">
        <f t="shared" si="183"/>
        <v>0</v>
      </c>
    </row>
    <row r="1042" spans="1:19" x14ac:dyDescent="0.2">
      <c r="A1042" s="1">
        <v>45433</v>
      </c>
      <c r="B1042" s="7" t="s">
        <v>53</v>
      </c>
      <c r="C1042" s="7" t="s">
        <v>38</v>
      </c>
      <c r="D1042" s="15"/>
      <c r="E1042" s="7">
        <v>1</v>
      </c>
      <c r="F1042" s="7">
        <v>30</v>
      </c>
      <c r="G1042" s="7">
        <v>2</v>
      </c>
      <c r="I1042" s="7">
        <f t="shared" si="179"/>
        <v>0</v>
      </c>
      <c r="J1042" s="11"/>
      <c r="K1042" s="11"/>
      <c r="L1042">
        <f t="shared" si="180"/>
        <v>0</v>
      </c>
      <c r="M1042" s="5">
        <f t="shared" si="181"/>
        <v>0</v>
      </c>
      <c r="N1042" s="5">
        <f t="shared" si="182"/>
        <v>0</v>
      </c>
      <c r="O1042" t="s">
        <v>56</v>
      </c>
      <c r="P1042" t="s">
        <v>57</v>
      </c>
      <c r="Q1042">
        <v>0</v>
      </c>
      <c r="R1042">
        <v>0</v>
      </c>
      <c r="S1042">
        <f t="shared" si="183"/>
        <v>0</v>
      </c>
    </row>
    <row r="1043" spans="1:19" x14ac:dyDescent="0.2">
      <c r="A1043" s="1">
        <v>45433</v>
      </c>
      <c r="B1043" s="12" t="s">
        <v>79</v>
      </c>
      <c r="C1043" s="12" t="s">
        <v>69</v>
      </c>
      <c r="E1043" s="12">
        <v>1</v>
      </c>
      <c r="F1043" s="12">
        <v>30</v>
      </c>
      <c r="G1043" s="12">
        <v>2</v>
      </c>
      <c r="I1043" s="7">
        <f t="shared" si="179"/>
        <v>0</v>
      </c>
      <c r="J1043" s="11"/>
      <c r="K1043" s="11"/>
      <c r="L1043">
        <f t="shared" si="180"/>
        <v>0</v>
      </c>
      <c r="M1043" s="5">
        <f t="shared" si="181"/>
        <v>0</v>
      </c>
      <c r="N1043" s="5">
        <f t="shared" si="182"/>
        <v>0</v>
      </c>
      <c r="O1043" t="s">
        <v>56</v>
      </c>
      <c r="P1043" t="s">
        <v>57</v>
      </c>
      <c r="Q1043">
        <v>0</v>
      </c>
      <c r="R1043">
        <v>0</v>
      </c>
      <c r="S1043">
        <f t="shared" si="183"/>
        <v>0</v>
      </c>
    </row>
    <row r="1044" spans="1:19" x14ac:dyDescent="0.2">
      <c r="A1044" s="1">
        <v>45433</v>
      </c>
      <c r="B1044" s="12" t="s">
        <v>90</v>
      </c>
      <c r="C1044" s="12" t="s">
        <v>32</v>
      </c>
      <c r="E1044" s="12">
        <v>1</v>
      </c>
      <c r="F1044" s="12">
        <v>30</v>
      </c>
      <c r="G1044" s="12">
        <v>2</v>
      </c>
      <c r="I1044" s="7">
        <f t="shared" si="179"/>
        <v>0</v>
      </c>
      <c r="J1044" s="11"/>
      <c r="K1044" s="11"/>
      <c r="L1044">
        <f t="shared" si="180"/>
        <v>0</v>
      </c>
      <c r="M1044" s="5">
        <f t="shared" si="181"/>
        <v>0</v>
      </c>
      <c r="N1044" s="5">
        <f t="shared" si="182"/>
        <v>0</v>
      </c>
      <c r="O1044" t="s">
        <v>56</v>
      </c>
      <c r="P1044" t="s">
        <v>57</v>
      </c>
      <c r="Q1044">
        <v>0</v>
      </c>
      <c r="R1044">
        <v>0</v>
      </c>
      <c r="S1044">
        <f t="shared" si="183"/>
        <v>0</v>
      </c>
    </row>
    <row r="1045" spans="1:19" x14ac:dyDescent="0.2">
      <c r="A1045" s="1">
        <v>45433</v>
      </c>
      <c r="B1045" s="7" t="s">
        <v>41</v>
      </c>
      <c r="C1045" s="7" t="s">
        <v>32</v>
      </c>
      <c r="E1045" s="7">
        <v>1</v>
      </c>
      <c r="F1045" s="7">
        <v>60</v>
      </c>
      <c r="G1045" s="7">
        <v>1</v>
      </c>
      <c r="I1045" s="7">
        <f t="shared" si="179"/>
        <v>0</v>
      </c>
      <c r="J1045" s="11"/>
      <c r="K1045" s="11"/>
      <c r="L1045">
        <f t="shared" si="180"/>
        <v>0</v>
      </c>
      <c r="M1045" s="5">
        <f t="shared" si="181"/>
        <v>0</v>
      </c>
      <c r="N1045" s="5">
        <f t="shared" si="182"/>
        <v>0</v>
      </c>
      <c r="O1045" t="s">
        <v>56</v>
      </c>
      <c r="P1045" t="s">
        <v>57</v>
      </c>
      <c r="Q1045">
        <v>0</v>
      </c>
      <c r="R1045">
        <v>0</v>
      </c>
      <c r="S1045">
        <f t="shared" si="183"/>
        <v>0</v>
      </c>
    </row>
    <row r="1046" spans="1:19" x14ac:dyDescent="0.2">
      <c r="A1046" s="1">
        <v>45433</v>
      </c>
      <c r="B1046" s="12" t="s">
        <v>50</v>
      </c>
      <c r="C1046" s="12" t="s">
        <v>35</v>
      </c>
      <c r="E1046" s="12">
        <v>0</v>
      </c>
      <c r="F1046" s="12">
        <v>10</v>
      </c>
      <c r="G1046" s="12">
        <v>0</v>
      </c>
      <c r="I1046" s="7">
        <f t="shared" si="179"/>
        <v>0</v>
      </c>
      <c r="J1046" s="11"/>
      <c r="K1046" s="11"/>
      <c r="L1046">
        <f t="shared" si="180"/>
        <v>0</v>
      </c>
      <c r="M1046" s="5">
        <f t="shared" si="181"/>
        <v>0</v>
      </c>
      <c r="N1046" s="5">
        <f t="shared" si="182"/>
        <v>0</v>
      </c>
      <c r="O1046" t="s">
        <v>56</v>
      </c>
      <c r="P1046" t="s">
        <v>57</v>
      </c>
      <c r="Q1046">
        <v>0</v>
      </c>
      <c r="R1046">
        <v>0</v>
      </c>
      <c r="S1046">
        <f t="shared" si="183"/>
        <v>0</v>
      </c>
    </row>
    <row r="1047" spans="1:19" x14ac:dyDescent="0.2">
      <c r="A1047" s="1">
        <v>45433</v>
      </c>
      <c r="B1047" s="12" t="s">
        <v>93</v>
      </c>
      <c r="C1047" s="12" t="s">
        <v>32</v>
      </c>
      <c r="E1047" s="12">
        <v>0</v>
      </c>
      <c r="F1047" s="12">
        <v>20</v>
      </c>
      <c r="G1047" s="12">
        <v>0</v>
      </c>
      <c r="I1047" s="7">
        <f t="shared" si="179"/>
        <v>0</v>
      </c>
      <c r="J1047" s="11"/>
      <c r="K1047" s="11"/>
      <c r="L1047">
        <f t="shared" si="180"/>
        <v>0</v>
      </c>
      <c r="M1047" s="5">
        <f t="shared" si="181"/>
        <v>0</v>
      </c>
      <c r="N1047" s="5">
        <f t="shared" si="182"/>
        <v>0</v>
      </c>
      <c r="O1047" t="s">
        <v>56</v>
      </c>
      <c r="P1047" t="s">
        <v>57</v>
      </c>
      <c r="Q1047">
        <v>0</v>
      </c>
      <c r="R1047">
        <v>0</v>
      </c>
      <c r="S1047">
        <f t="shared" si="183"/>
        <v>0</v>
      </c>
    </row>
    <row r="1048" spans="1:19" x14ac:dyDescent="0.2">
      <c r="A1048" s="1">
        <v>45433</v>
      </c>
      <c r="B1048" s="7" t="s">
        <v>43</v>
      </c>
      <c r="C1048" s="7" t="s">
        <v>34</v>
      </c>
      <c r="E1048" s="7">
        <v>0</v>
      </c>
      <c r="F1048" s="7">
        <v>30</v>
      </c>
      <c r="G1048" s="7">
        <v>0</v>
      </c>
      <c r="I1048" s="7">
        <f t="shared" si="179"/>
        <v>0</v>
      </c>
      <c r="J1048" s="11"/>
      <c r="K1048" s="11"/>
      <c r="L1048">
        <f t="shared" si="180"/>
        <v>0</v>
      </c>
      <c r="M1048" s="5">
        <f t="shared" si="181"/>
        <v>0</v>
      </c>
      <c r="N1048" s="5">
        <f t="shared" si="182"/>
        <v>0</v>
      </c>
      <c r="O1048" t="s">
        <v>56</v>
      </c>
      <c r="P1048" t="s">
        <v>58</v>
      </c>
      <c r="Q1048">
        <v>0</v>
      </c>
      <c r="R1048">
        <v>0</v>
      </c>
      <c r="S1048">
        <f t="shared" si="183"/>
        <v>0</v>
      </c>
    </row>
    <row r="1049" spans="1:19" x14ac:dyDescent="0.2">
      <c r="A1049" s="1">
        <v>45433</v>
      </c>
      <c r="B1049" s="7" t="s">
        <v>33</v>
      </c>
      <c r="C1049" s="7" t="s">
        <v>34</v>
      </c>
      <c r="E1049" s="7">
        <v>0</v>
      </c>
      <c r="F1049" s="7">
        <v>15</v>
      </c>
      <c r="G1049" s="7">
        <v>0</v>
      </c>
      <c r="I1049" s="7">
        <f t="shared" si="179"/>
        <v>0</v>
      </c>
      <c r="J1049" s="11"/>
      <c r="K1049" s="11"/>
      <c r="L1049">
        <f t="shared" si="180"/>
        <v>0</v>
      </c>
      <c r="M1049" s="5">
        <f t="shared" si="181"/>
        <v>0</v>
      </c>
      <c r="N1049" s="5">
        <f t="shared" si="182"/>
        <v>0</v>
      </c>
      <c r="O1049" t="s">
        <v>56</v>
      </c>
      <c r="P1049" t="s">
        <v>58</v>
      </c>
      <c r="Q1049">
        <v>0</v>
      </c>
      <c r="R1049">
        <v>0</v>
      </c>
      <c r="S1049">
        <f t="shared" si="183"/>
        <v>0</v>
      </c>
    </row>
    <row r="1050" spans="1:19" x14ac:dyDescent="0.2">
      <c r="A1050" s="1">
        <v>45433</v>
      </c>
      <c r="B1050" s="7" t="s">
        <v>47</v>
      </c>
      <c r="C1050" s="7" t="s">
        <v>34</v>
      </c>
      <c r="E1050" s="7">
        <v>0</v>
      </c>
      <c r="F1050" s="7">
        <v>25</v>
      </c>
      <c r="G1050" s="7">
        <v>0</v>
      </c>
      <c r="I1050" s="7">
        <f t="shared" si="179"/>
        <v>0</v>
      </c>
      <c r="J1050" s="11"/>
      <c r="K1050" s="11"/>
      <c r="L1050">
        <f t="shared" si="180"/>
        <v>0</v>
      </c>
      <c r="M1050" s="5">
        <f t="shared" si="181"/>
        <v>0</v>
      </c>
      <c r="N1050" s="5">
        <f t="shared" si="182"/>
        <v>0</v>
      </c>
      <c r="O1050" t="s">
        <v>56</v>
      </c>
      <c r="P1050" t="s">
        <v>58</v>
      </c>
      <c r="Q1050">
        <v>0</v>
      </c>
      <c r="R1050">
        <v>0</v>
      </c>
      <c r="S1050">
        <f t="shared" si="183"/>
        <v>0</v>
      </c>
    </row>
    <row r="1051" spans="1:19" x14ac:dyDescent="0.2">
      <c r="A1051" s="1">
        <v>45433</v>
      </c>
      <c r="B1051" s="12" t="s">
        <v>186</v>
      </c>
      <c r="C1051" s="12" t="s">
        <v>69</v>
      </c>
      <c r="E1051" s="12">
        <v>1</v>
      </c>
      <c r="F1051" s="12">
        <v>30</v>
      </c>
      <c r="G1051" s="12">
        <v>2</v>
      </c>
      <c r="I1051" s="7">
        <f t="shared" si="179"/>
        <v>0</v>
      </c>
      <c r="J1051" s="11"/>
      <c r="K1051" s="11"/>
      <c r="L1051">
        <f t="shared" si="180"/>
        <v>0</v>
      </c>
      <c r="M1051" s="5">
        <f t="shared" si="181"/>
        <v>0</v>
      </c>
      <c r="N1051" s="5">
        <f t="shared" si="182"/>
        <v>0</v>
      </c>
      <c r="O1051" t="s">
        <v>56</v>
      </c>
      <c r="P1051" t="s">
        <v>57</v>
      </c>
      <c r="Q1051">
        <v>0</v>
      </c>
      <c r="R1051">
        <v>0</v>
      </c>
      <c r="S1051">
        <f t="shared" si="183"/>
        <v>0</v>
      </c>
    </row>
    <row r="1052" spans="1:19" x14ac:dyDescent="0.2">
      <c r="A1052" s="1">
        <v>45433</v>
      </c>
      <c r="B1052" s="12" t="s">
        <v>194</v>
      </c>
      <c r="C1052" s="12" t="s">
        <v>32</v>
      </c>
      <c r="D1052" t="s">
        <v>195</v>
      </c>
      <c r="E1052" s="12">
        <v>2</v>
      </c>
      <c r="F1052" s="12">
        <v>20</v>
      </c>
      <c r="G1052" s="12">
        <v>6</v>
      </c>
      <c r="I1052" s="7">
        <f t="shared" si="179"/>
        <v>0</v>
      </c>
      <c r="L1052">
        <f t="shared" si="180"/>
        <v>0</v>
      </c>
      <c r="M1052" s="5">
        <f t="shared" si="181"/>
        <v>0</v>
      </c>
      <c r="N1052" s="5">
        <f t="shared" si="182"/>
        <v>0</v>
      </c>
      <c r="O1052" t="s">
        <v>56</v>
      </c>
      <c r="P1052" t="s">
        <v>57</v>
      </c>
      <c r="Q1052">
        <v>0</v>
      </c>
      <c r="R1052">
        <v>0</v>
      </c>
      <c r="S1052">
        <f t="shared" si="183"/>
        <v>0</v>
      </c>
    </row>
    <row r="1053" spans="1:19" x14ac:dyDescent="0.2">
      <c r="A1053" s="1">
        <v>45434</v>
      </c>
      <c r="B1053" s="16" t="s">
        <v>202</v>
      </c>
      <c r="C1053" s="16" t="s">
        <v>32</v>
      </c>
      <c r="E1053" s="12">
        <v>5</v>
      </c>
      <c r="F1053" s="12">
        <v>20</v>
      </c>
      <c r="G1053" s="12">
        <v>15</v>
      </c>
      <c r="I1053" s="7">
        <f t="shared" ref="I1053" si="184">IF(J1053=0, 0, (K1053-J1053)*1440)</f>
        <v>0</v>
      </c>
      <c r="J1053" s="11"/>
      <c r="K1053" s="11"/>
      <c r="L1053">
        <f t="shared" ref="L1053" si="185">IF(I1053&gt;0, G1053, 0)</f>
        <v>0</v>
      </c>
      <c r="M1053" s="5">
        <f t="shared" ref="M1053" si="186">IF(I1053=0,0,A1053+J1053)</f>
        <v>0</v>
      </c>
      <c r="N1053" s="5">
        <f t="shared" ref="N1053" si="187">IF(I1053&gt;0,A1053+K1053,0)</f>
        <v>0</v>
      </c>
      <c r="O1053" t="s">
        <v>56</v>
      </c>
      <c r="P1053" t="s">
        <v>57</v>
      </c>
      <c r="Q1053">
        <v>0</v>
      </c>
      <c r="R1053">
        <v>0</v>
      </c>
      <c r="S1053">
        <f t="shared" ref="S1053" si="188">IF(I1053&gt;0, A1053, 0)</f>
        <v>0</v>
      </c>
    </row>
    <row r="1054" spans="1:19" x14ac:dyDescent="0.2">
      <c r="A1054" s="1">
        <v>45434</v>
      </c>
      <c r="B1054" s="16" t="s">
        <v>196</v>
      </c>
      <c r="C1054" s="16" t="s">
        <v>32</v>
      </c>
      <c r="E1054" s="12">
        <v>4</v>
      </c>
      <c r="F1054" s="12">
        <v>40</v>
      </c>
      <c r="G1054" s="12">
        <v>6</v>
      </c>
      <c r="I1054" s="7">
        <f t="shared" ref="I1054:I1055" si="189">IF(J1054=0, 0, (K1054-J1054)*1440)</f>
        <v>0</v>
      </c>
      <c r="J1054" s="11"/>
      <c r="K1054" s="11"/>
      <c r="L1054">
        <f t="shared" ref="L1054:L1055" si="190">IF(I1054&gt;0, G1054, 0)</f>
        <v>0</v>
      </c>
      <c r="M1054" s="5">
        <f t="shared" ref="M1054:M1055" si="191">IF(I1054=0,0,A1054+J1054)</f>
        <v>0</v>
      </c>
      <c r="N1054" s="5">
        <f t="shared" ref="N1054:N1055" si="192">IF(I1054&gt;0,A1054+K1054,0)</f>
        <v>0</v>
      </c>
      <c r="O1054" t="s">
        <v>56</v>
      </c>
      <c r="P1054" t="s">
        <v>57</v>
      </c>
      <c r="Q1054">
        <v>0</v>
      </c>
      <c r="R1054">
        <v>0</v>
      </c>
      <c r="S1054">
        <f t="shared" ref="S1054:S1055" si="193">IF(I1054&gt;0, A1054, 0)</f>
        <v>0</v>
      </c>
    </row>
    <row r="1055" spans="1:19" x14ac:dyDescent="0.2">
      <c r="A1055" s="1">
        <v>45434</v>
      </c>
      <c r="B1055" s="16" t="s">
        <v>203</v>
      </c>
      <c r="C1055" s="16" t="s">
        <v>32</v>
      </c>
      <c r="E1055" s="12">
        <v>5</v>
      </c>
      <c r="F1055" s="12">
        <v>60</v>
      </c>
      <c r="G1055" s="12">
        <v>5</v>
      </c>
      <c r="I1055" s="7">
        <f t="shared" si="189"/>
        <v>0</v>
      </c>
      <c r="J1055" s="11"/>
      <c r="K1055" s="11"/>
      <c r="L1055">
        <f t="shared" si="190"/>
        <v>0</v>
      </c>
      <c r="M1055" s="5">
        <f t="shared" si="191"/>
        <v>0</v>
      </c>
      <c r="N1055" s="5">
        <f t="shared" si="192"/>
        <v>0</v>
      </c>
      <c r="O1055" t="s">
        <v>56</v>
      </c>
      <c r="P1055" t="s">
        <v>57</v>
      </c>
      <c r="Q1055">
        <v>0</v>
      </c>
      <c r="R1055">
        <v>0</v>
      </c>
      <c r="S1055">
        <f t="shared" si="193"/>
        <v>0</v>
      </c>
    </row>
    <row r="1056" spans="1:19" x14ac:dyDescent="0.2">
      <c r="A1056" s="1">
        <v>45434</v>
      </c>
      <c r="B1056" s="16" t="s">
        <v>204</v>
      </c>
      <c r="C1056" s="16" t="s">
        <v>32</v>
      </c>
      <c r="E1056" s="12">
        <v>2</v>
      </c>
      <c r="F1056" s="12">
        <v>10</v>
      </c>
      <c r="G1056" s="12">
        <v>12</v>
      </c>
      <c r="I1056" s="7">
        <f t="shared" ref="I1056:I1064" si="194">IF(J1056=0, 0, (K1056-J1056)*1440)</f>
        <v>0</v>
      </c>
      <c r="J1056" s="11"/>
      <c r="K1056" s="11"/>
      <c r="L1056">
        <f t="shared" ref="L1056:L1064" si="195">IF(I1056&gt;0, G1056, 0)</f>
        <v>0</v>
      </c>
      <c r="M1056" s="5">
        <f t="shared" ref="M1056:M1064" si="196">IF(I1056=0,0,A1056+J1056)</f>
        <v>0</v>
      </c>
      <c r="N1056" s="5">
        <f t="shared" ref="N1056:N1064" si="197">IF(I1056&gt;0,A1056+K1056,0)</f>
        <v>0</v>
      </c>
      <c r="O1056" t="s">
        <v>56</v>
      </c>
      <c r="P1056" t="s">
        <v>57</v>
      </c>
      <c r="Q1056">
        <v>0</v>
      </c>
      <c r="R1056">
        <v>0</v>
      </c>
      <c r="S1056">
        <f t="shared" ref="S1056:S1064" si="198">IF(I1056&gt;0, A1056, 0)</f>
        <v>0</v>
      </c>
    </row>
    <row r="1057" spans="1:19" x14ac:dyDescent="0.2">
      <c r="A1057" s="1">
        <v>45434</v>
      </c>
      <c r="B1057" s="12" t="s">
        <v>205</v>
      </c>
      <c r="C1057" s="12" t="s">
        <v>32</v>
      </c>
      <c r="E1057" s="12">
        <v>3</v>
      </c>
      <c r="F1057" s="12">
        <v>60</v>
      </c>
      <c r="G1057" s="12">
        <v>3</v>
      </c>
      <c r="I1057" s="7">
        <f t="shared" si="194"/>
        <v>0</v>
      </c>
      <c r="J1057" s="11"/>
      <c r="K1057" s="11"/>
      <c r="L1057">
        <f t="shared" si="195"/>
        <v>0</v>
      </c>
      <c r="M1057" s="5">
        <f t="shared" si="196"/>
        <v>0</v>
      </c>
      <c r="N1057" s="5">
        <f t="shared" si="197"/>
        <v>0</v>
      </c>
      <c r="O1057" t="s">
        <v>56</v>
      </c>
      <c r="P1057" t="s">
        <v>57</v>
      </c>
      <c r="Q1057">
        <v>0</v>
      </c>
      <c r="R1057">
        <v>0</v>
      </c>
      <c r="S1057">
        <f t="shared" si="198"/>
        <v>0</v>
      </c>
    </row>
    <row r="1058" spans="1:19" x14ac:dyDescent="0.2">
      <c r="A1058" s="1">
        <v>45434</v>
      </c>
      <c r="B1058" s="12" t="s">
        <v>206</v>
      </c>
      <c r="C1058" s="12" t="s">
        <v>32</v>
      </c>
      <c r="E1058" s="12">
        <v>2</v>
      </c>
      <c r="F1058" s="12">
        <v>30</v>
      </c>
      <c r="G1058" s="12">
        <v>4</v>
      </c>
      <c r="I1058" s="7">
        <f t="shared" si="194"/>
        <v>0</v>
      </c>
      <c r="J1058" s="11"/>
      <c r="K1058" s="11"/>
      <c r="L1058">
        <f t="shared" si="195"/>
        <v>0</v>
      </c>
      <c r="M1058" s="5">
        <f t="shared" si="196"/>
        <v>0</v>
      </c>
      <c r="N1058" s="5">
        <f t="shared" si="197"/>
        <v>0</v>
      </c>
      <c r="O1058" t="s">
        <v>56</v>
      </c>
      <c r="P1058" t="s">
        <v>57</v>
      </c>
      <c r="Q1058">
        <v>0</v>
      </c>
      <c r="R1058">
        <v>0</v>
      </c>
      <c r="S1058">
        <f t="shared" si="198"/>
        <v>0</v>
      </c>
    </row>
    <row r="1059" spans="1:19" x14ac:dyDescent="0.2">
      <c r="A1059" s="1">
        <v>45434</v>
      </c>
      <c r="B1059" s="12" t="s">
        <v>110</v>
      </c>
      <c r="C1059" s="12" t="s">
        <v>110</v>
      </c>
      <c r="E1059" s="12">
        <v>4</v>
      </c>
      <c r="F1059" s="12">
        <v>10</v>
      </c>
      <c r="G1059" s="12">
        <v>24</v>
      </c>
      <c r="I1059" s="7">
        <f t="shared" si="194"/>
        <v>0</v>
      </c>
      <c r="J1059" s="11"/>
      <c r="K1059" s="11"/>
      <c r="L1059">
        <f t="shared" si="195"/>
        <v>0</v>
      </c>
      <c r="M1059" s="5">
        <f t="shared" si="196"/>
        <v>0</v>
      </c>
      <c r="N1059" s="5">
        <f t="shared" si="197"/>
        <v>0</v>
      </c>
      <c r="O1059" t="s">
        <v>56</v>
      </c>
      <c r="P1059" t="s">
        <v>57</v>
      </c>
      <c r="Q1059">
        <v>0</v>
      </c>
      <c r="R1059">
        <v>0</v>
      </c>
      <c r="S1059">
        <f t="shared" si="198"/>
        <v>0</v>
      </c>
    </row>
    <row r="1060" spans="1:19" x14ac:dyDescent="0.2">
      <c r="A1060" s="1">
        <v>45434</v>
      </c>
      <c r="B1060" s="12" t="s">
        <v>36</v>
      </c>
      <c r="C1060" s="12" t="s">
        <v>37</v>
      </c>
      <c r="E1060" s="12">
        <v>2</v>
      </c>
      <c r="F1060" s="12">
        <v>30</v>
      </c>
      <c r="G1060" s="12">
        <v>4</v>
      </c>
      <c r="I1060" s="7">
        <f t="shared" si="194"/>
        <v>0</v>
      </c>
      <c r="J1060" s="11"/>
      <c r="K1060" s="11"/>
      <c r="L1060">
        <f t="shared" si="195"/>
        <v>0</v>
      </c>
      <c r="M1060" s="5">
        <f t="shared" si="196"/>
        <v>0</v>
      </c>
      <c r="N1060" s="5">
        <f t="shared" si="197"/>
        <v>0</v>
      </c>
      <c r="O1060" t="s">
        <v>56</v>
      </c>
      <c r="P1060" t="s">
        <v>57</v>
      </c>
      <c r="Q1060">
        <v>0</v>
      </c>
      <c r="R1060">
        <v>0</v>
      </c>
      <c r="S1060">
        <f t="shared" si="198"/>
        <v>0</v>
      </c>
    </row>
    <row r="1061" spans="1:19" x14ac:dyDescent="0.2">
      <c r="A1061" s="1">
        <v>45434</v>
      </c>
      <c r="B1061" s="12" t="s">
        <v>207</v>
      </c>
      <c r="C1061" s="12" t="s">
        <v>32</v>
      </c>
      <c r="E1061" s="12">
        <v>2</v>
      </c>
      <c r="F1061" s="12">
        <v>30</v>
      </c>
      <c r="G1061" s="12">
        <v>4</v>
      </c>
      <c r="I1061" s="7">
        <f t="shared" si="194"/>
        <v>0</v>
      </c>
      <c r="J1061" s="11"/>
      <c r="K1061" s="11"/>
      <c r="L1061">
        <f t="shared" si="195"/>
        <v>0</v>
      </c>
      <c r="M1061" s="5">
        <f t="shared" si="196"/>
        <v>0</v>
      </c>
      <c r="N1061" s="5">
        <f t="shared" si="197"/>
        <v>0</v>
      </c>
      <c r="O1061" t="s">
        <v>56</v>
      </c>
      <c r="P1061" t="s">
        <v>57</v>
      </c>
      <c r="Q1061">
        <v>0</v>
      </c>
      <c r="R1061">
        <v>0</v>
      </c>
      <c r="S1061">
        <f t="shared" si="198"/>
        <v>0</v>
      </c>
    </row>
    <row r="1062" spans="1:19" x14ac:dyDescent="0.2">
      <c r="A1062" s="1">
        <v>45434</v>
      </c>
      <c r="B1062" s="12" t="s">
        <v>208</v>
      </c>
      <c r="C1062" s="12" t="s">
        <v>32</v>
      </c>
      <c r="E1062" s="12">
        <v>2</v>
      </c>
      <c r="F1062" s="12">
        <v>30</v>
      </c>
      <c r="G1062" s="12">
        <v>4</v>
      </c>
      <c r="I1062" s="7">
        <f t="shared" si="194"/>
        <v>0</v>
      </c>
      <c r="J1062" s="11"/>
      <c r="K1062" s="11"/>
      <c r="L1062">
        <f t="shared" si="195"/>
        <v>0</v>
      </c>
      <c r="M1062" s="5">
        <f t="shared" si="196"/>
        <v>0</v>
      </c>
      <c r="N1062" s="5">
        <f t="shared" si="197"/>
        <v>0</v>
      </c>
      <c r="O1062" t="s">
        <v>56</v>
      </c>
      <c r="P1062" t="s">
        <v>57</v>
      </c>
      <c r="Q1062">
        <v>0</v>
      </c>
      <c r="R1062">
        <v>0</v>
      </c>
      <c r="S1062">
        <f t="shared" si="198"/>
        <v>0</v>
      </c>
    </row>
    <row r="1063" spans="1:19" x14ac:dyDescent="0.2">
      <c r="A1063" s="1">
        <v>45434</v>
      </c>
      <c r="B1063" s="12" t="s">
        <v>209</v>
      </c>
      <c r="C1063" s="12" t="s">
        <v>32</v>
      </c>
      <c r="E1063" s="12">
        <v>5</v>
      </c>
      <c r="F1063" s="12">
        <v>20</v>
      </c>
      <c r="G1063" s="12">
        <v>15</v>
      </c>
      <c r="I1063" s="7">
        <f t="shared" si="194"/>
        <v>0</v>
      </c>
      <c r="J1063" s="11"/>
      <c r="K1063" s="11"/>
      <c r="L1063">
        <f t="shared" si="195"/>
        <v>0</v>
      </c>
      <c r="M1063" s="5">
        <f t="shared" si="196"/>
        <v>0</v>
      </c>
      <c r="N1063" s="5">
        <f t="shared" si="197"/>
        <v>0</v>
      </c>
      <c r="O1063" t="s">
        <v>56</v>
      </c>
      <c r="P1063" t="s">
        <v>57</v>
      </c>
      <c r="Q1063">
        <v>0</v>
      </c>
      <c r="R1063">
        <v>0</v>
      </c>
      <c r="S1063">
        <f t="shared" si="198"/>
        <v>0</v>
      </c>
    </row>
    <row r="1064" spans="1:19" x14ac:dyDescent="0.2">
      <c r="A1064" s="1">
        <v>45434</v>
      </c>
      <c r="B1064" s="12" t="s">
        <v>210</v>
      </c>
      <c r="C1064" s="12" t="s">
        <v>32</v>
      </c>
      <c r="E1064" s="12">
        <v>1</v>
      </c>
      <c r="F1064" s="12">
        <v>10</v>
      </c>
      <c r="G1064" s="12">
        <v>12</v>
      </c>
      <c r="I1064" s="7">
        <f t="shared" si="194"/>
        <v>0</v>
      </c>
      <c r="J1064" s="11"/>
      <c r="K1064" s="11"/>
      <c r="L1064">
        <f t="shared" si="195"/>
        <v>0</v>
      </c>
      <c r="M1064" s="5">
        <f t="shared" si="196"/>
        <v>0</v>
      </c>
      <c r="N1064" s="5">
        <f t="shared" si="197"/>
        <v>0</v>
      </c>
      <c r="O1064" t="s">
        <v>56</v>
      </c>
      <c r="P1064" t="s">
        <v>57</v>
      </c>
      <c r="Q1064">
        <v>0</v>
      </c>
      <c r="R1064">
        <v>0</v>
      </c>
      <c r="S1064">
        <f t="shared" si="198"/>
        <v>0</v>
      </c>
    </row>
    <row r="1065" spans="1:19" x14ac:dyDescent="0.2">
      <c r="A1065" s="1">
        <v>45435</v>
      </c>
      <c r="B1065" s="16" t="s">
        <v>211</v>
      </c>
      <c r="C1065" s="16" t="s">
        <v>32</v>
      </c>
      <c r="E1065" s="12">
        <v>5</v>
      </c>
      <c r="F1065" s="12">
        <v>20</v>
      </c>
      <c r="G1065" s="12">
        <v>15</v>
      </c>
      <c r="I1065" s="7">
        <f t="shared" ref="I1065:I1077" si="199">IF(J1065=0, 0, (K1065-J1065)*1440)</f>
        <v>0</v>
      </c>
      <c r="J1065" s="11"/>
      <c r="K1065" s="11"/>
      <c r="L1065">
        <f t="shared" ref="L1065:L1077" si="200">IF(I1065&gt;0, G1065, 0)</f>
        <v>0</v>
      </c>
      <c r="M1065" s="5">
        <f t="shared" ref="M1065:M1077" si="201">IF(I1065=0,0,A1065+J1065)</f>
        <v>0</v>
      </c>
      <c r="N1065" s="5">
        <f t="shared" ref="N1065:N1077" si="202">IF(I1065&gt;0,A1065+K1065,0)</f>
        <v>0</v>
      </c>
      <c r="O1065" t="s">
        <v>56</v>
      </c>
      <c r="P1065" t="s">
        <v>57</v>
      </c>
      <c r="Q1065">
        <v>0</v>
      </c>
      <c r="R1065">
        <v>0</v>
      </c>
      <c r="S1065">
        <f t="shared" ref="S1065:S1077" si="203">IF(I1065&gt;0, A1065, 0)</f>
        <v>0</v>
      </c>
    </row>
    <row r="1066" spans="1:19" x14ac:dyDescent="0.2">
      <c r="A1066" s="1">
        <v>45435</v>
      </c>
      <c r="B1066" s="16" t="s">
        <v>202</v>
      </c>
      <c r="C1066" s="16" t="s">
        <v>32</v>
      </c>
      <c r="E1066" s="12">
        <v>5</v>
      </c>
      <c r="F1066" s="12">
        <v>20</v>
      </c>
      <c r="G1066" s="12">
        <v>15</v>
      </c>
      <c r="I1066" s="7">
        <f t="shared" si="199"/>
        <v>4.9999999999999822</v>
      </c>
      <c r="J1066" s="11">
        <v>0.65277777777777779</v>
      </c>
      <c r="K1066" s="11">
        <v>0.65625</v>
      </c>
      <c r="L1066">
        <f t="shared" si="200"/>
        <v>15</v>
      </c>
      <c r="M1066" s="5">
        <f t="shared" si="201"/>
        <v>45435.652777777781</v>
      </c>
      <c r="N1066" s="5">
        <f t="shared" si="202"/>
        <v>45435.65625</v>
      </c>
      <c r="O1066" t="s">
        <v>56</v>
      </c>
      <c r="P1066" t="s">
        <v>57</v>
      </c>
      <c r="Q1066">
        <v>0</v>
      </c>
      <c r="R1066">
        <v>0</v>
      </c>
      <c r="S1066">
        <f t="shared" si="203"/>
        <v>45435</v>
      </c>
    </row>
    <row r="1067" spans="1:19" x14ac:dyDescent="0.2">
      <c r="A1067" s="1">
        <v>45435</v>
      </c>
      <c r="B1067" s="16" t="s">
        <v>196</v>
      </c>
      <c r="C1067" s="16" t="s">
        <v>32</v>
      </c>
      <c r="E1067" s="12">
        <v>4</v>
      </c>
      <c r="F1067" s="12">
        <v>40</v>
      </c>
      <c r="G1067" s="12">
        <v>6</v>
      </c>
      <c r="I1067" s="7">
        <f t="shared" si="199"/>
        <v>0</v>
      </c>
      <c r="J1067" s="11"/>
      <c r="K1067" s="11"/>
      <c r="L1067">
        <f t="shared" si="200"/>
        <v>0</v>
      </c>
      <c r="M1067" s="5">
        <f t="shared" si="201"/>
        <v>0</v>
      </c>
      <c r="N1067" s="5">
        <f t="shared" si="202"/>
        <v>0</v>
      </c>
      <c r="O1067" t="s">
        <v>56</v>
      </c>
      <c r="P1067" t="s">
        <v>57</v>
      </c>
      <c r="Q1067">
        <v>0</v>
      </c>
      <c r="R1067">
        <v>0</v>
      </c>
      <c r="S1067">
        <f t="shared" si="203"/>
        <v>0</v>
      </c>
    </row>
    <row r="1068" spans="1:19" x14ac:dyDescent="0.2">
      <c r="A1068" s="1">
        <v>45435</v>
      </c>
      <c r="B1068" s="16" t="s">
        <v>203</v>
      </c>
      <c r="C1068" s="16" t="s">
        <v>32</v>
      </c>
      <c r="E1068" s="12">
        <v>5</v>
      </c>
      <c r="F1068" s="12">
        <v>60</v>
      </c>
      <c r="G1068" s="12">
        <v>5</v>
      </c>
      <c r="I1068" s="7">
        <f t="shared" si="199"/>
        <v>0</v>
      </c>
      <c r="J1068" s="11"/>
      <c r="K1068" s="11"/>
      <c r="L1068">
        <f t="shared" si="200"/>
        <v>0</v>
      </c>
      <c r="M1068" s="5">
        <f t="shared" si="201"/>
        <v>0</v>
      </c>
      <c r="N1068" s="5">
        <f t="shared" si="202"/>
        <v>0</v>
      </c>
      <c r="O1068" t="s">
        <v>56</v>
      </c>
      <c r="P1068" t="s">
        <v>57</v>
      </c>
      <c r="Q1068">
        <v>0</v>
      </c>
      <c r="R1068">
        <v>0</v>
      </c>
      <c r="S1068">
        <f t="shared" si="203"/>
        <v>0</v>
      </c>
    </row>
    <row r="1069" spans="1:19" x14ac:dyDescent="0.2">
      <c r="A1069" s="1">
        <v>45435</v>
      </c>
      <c r="B1069" s="16" t="s">
        <v>204</v>
      </c>
      <c r="C1069" s="16" t="s">
        <v>32</v>
      </c>
      <c r="E1069" s="12">
        <v>2</v>
      </c>
      <c r="F1069" s="12">
        <v>10</v>
      </c>
      <c r="G1069" s="12">
        <v>12</v>
      </c>
      <c r="I1069" s="7">
        <f t="shared" si="199"/>
        <v>0</v>
      </c>
      <c r="J1069" s="11"/>
      <c r="K1069" s="11"/>
      <c r="L1069">
        <f t="shared" si="200"/>
        <v>0</v>
      </c>
      <c r="M1069" s="5">
        <f t="shared" si="201"/>
        <v>0</v>
      </c>
      <c r="N1069" s="5">
        <f t="shared" si="202"/>
        <v>0</v>
      </c>
      <c r="O1069" t="s">
        <v>56</v>
      </c>
      <c r="P1069" t="s">
        <v>57</v>
      </c>
      <c r="Q1069">
        <v>0</v>
      </c>
      <c r="R1069">
        <v>0</v>
      </c>
      <c r="S1069">
        <f t="shared" si="203"/>
        <v>0</v>
      </c>
    </row>
    <row r="1070" spans="1:19" x14ac:dyDescent="0.2">
      <c r="A1070" s="1">
        <v>45435</v>
      </c>
      <c r="B1070" s="12" t="s">
        <v>205</v>
      </c>
      <c r="C1070" s="12" t="s">
        <v>32</v>
      </c>
      <c r="E1070" s="12">
        <v>3</v>
      </c>
      <c r="F1070" s="12">
        <v>60</v>
      </c>
      <c r="G1070" s="12">
        <v>3</v>
      </c>
      <c r="I1070" s="7">
        <f t="shared" si="199"/>
        <v>0</v>
      </c>
      <c r="J1070" s="11"/>
      <c r="K1070" s="11"/>
      <c r="L1070">
        <f t="shared" si="200"/>
        <v>0</v>
      </c>
      <c r="M1070" s="5">
        <f t="shared" si="201"/>
        <v>0</v>
      </c>
      <c r="N1070" s="5">
        <f t="shared" si="202"/>
        <v>0</v>
      </c>
      <c r="O1070" t="s">
        <v>56</v>
      </c>
      <c r="P1070" t="s">
        <v>57</v>
      </c>
      <c r="Q1070">
        <v>0</v>
      </c>
      <c r="R1070">
        <v>0</v>
      </c>
      <c r="S1070">
        <f t="shared" si="203"/>
        <v>0</v>
      </c>
    </row>
    <row r="1071" spans="1:19" x14ac:dyDescent="0.2">
      <c r="A1071" s="1">
        <v>45435</v>
      </c>
      <c r="B1071" s="12" t="s">
        <v>206</v>
      </c>
      <c r="C1071" s="12" t="s">
        <v>32</v>
      </c>
      <c r="E1071" s="12">
        <v>2</v>
      </c>
      <c r="F1071" s="12">
        <v>30</v>
      </c>
      <c r="G1071" s="12">
        <v>4</v>
      </c>
      <c r="I1071" s="7">
        <f t="shared" si="199"/>
        <v>0</v>
      </c>
      <c r="J1071" s="11"/>
      <c r="K1071" s="11"/>
      <c r="L1071">
        <f t="shared" si="200"/>
        <v>0</v>
      </c>
      <c r="M1071" s="5">
        <f t="shared" si="201"/>
        <v>0</v>
      </c>
      <c r="N1071" s="5">
        <f t="shared" si="202"/>
        <v>0</v>
      </c>
      <c r="O1071" t="s">
        <v>56</v>
      </c>
      <c r="P1071" t="s">
        <v>57</v>
      </c>
      <c r="Q1071">
        <v>0</v>
      </c>
      <c r="R1071">
        <v>0</v>
      </c>
      <c r="S1071">
        <f t="shared" si="203"/>
        <v>0</v>
      </c>
    </row>
    <row r="1072" spans="1:19" x14ac:dyDescent="0.2">
      <c r="A1072" s="1">
        <v>45435</v>
      </c>
      <c r="B1072" s="12" t="s">
        <v>110</v>
      </c>
      <c r="C1072" s="12" t="s">
        <v>110</v>
      </c>
      <c r="E1072" s="12">
        <v>4</v>
      </c>
      <c r="F1072" s="12">
        <v>10</v>
      </c>
      <c r="G1072" s="12">
        <v>24</v>
      </c>
      <c r="I1072" s="7">
        <f t="shared" si="199"/>
        <v>0</v>
      </c>
      <c r="J1072" s="11"/>
      <c r="K1072" s="11"/>
      <c r="L1072">
        <f t="shared" si="200"/>
        <v>0</v>
      </c>
      <c r="M1072" s="5">
        <f t="shared" si="201"/>
        <v>0</v>
      </c>
      <c r="N1072" s="5">
        <f t="shared" si="202"/>
        <v>0</v>
      </c>
      <c r="O1072" t="s">
        <v>56</v>
      </c>
      <c r="P1072" t="s">
        <v>57</v>
      </c>
      <c r="Q1072">
        <v>0</v>
      </c>
      <c r="R1072">
        <v>0</v>
      </c>
      <c r="S1072">
        <f t="shared" si="203"/>
        <v>0</v>
      </c>
    </row>
    <row r="1073" spans="1:19" x14ac:dyDescent="0.2">
      <c r="A1073" s="1">
        <v>45435</v>
      </c>
      <c r="B1073" s="12" t="s">
        <v>36</v>
      </c>
      <c r="C1073" s="12" t="s">
        <v>37</v>
      </c>
      <c r="E1073" s="12">
        <v>2</v>
      </c>
      <c r="F1073" s="12">
        <v>30</v>
      </c>
      <c r="G1073" s="12">
        <v>4</v>
      </c>
      <c r="I1073" s="7">
        <f t="shared" si="199"/>
        <v>0</v>
      </c>
      <c r="J1073" s="11"/>
      <c r="K1073" s="11"/>
      <c r="L1073">
        <f t="shared" si="200"/>
        <v>0</v>
      </c>
      <c r="M1073" s="5">
        <f t="shared" si="201"/>
        <v>0</v>
      </c>
      <c r="N1073" s="5">
        <f t="shared" si="202"/>
        <v>0</v>
      </c>
      <c r="O1073" t="s">
        <v>56</v>
      </c>
      <c r="P1073" t="s">
        <v>57</v>
      </c>
      <c r="Q1073">
        <v>0</v>
      </c>
      <c r="R1073">
        <v>0</v>
      </c>
      <c r="S1073">
        <f t="shared" si="203"/>
        <v>0</v>
      </c>
    </row>
    <row r="1074" spans="1:19" x14ac:dyDescent="0.2">
      <c r="A1074" s="1">
        <v>45435</v>
      </c>
      <c r="B1074" s="12" t="s">
        <v>207</v>
      </c>
      <c r="C1074" s="12" t="s">
        <v>32</v>
      </c>
      <c r="E1074" s="12">
        <v>2</v>
      </c>
      <c r="F1074" s="12">
        <v>30</v>
      </c>
      <c r="G1074" s="12">
        <v>4</v>
      </c>
      <c r="I1074" s="7">
        <f t="shared" si="199"/>
        <v>0</v>
      </c>
      <c r="J1074" s="11"/>
      <c r="K1074" s="11"/>
      <c r="L1074">
        <f t="shared" si="200"/>
        <v>0</v>
      </c>
      <c r="M1074" s="5">
        <f t="shared" si="201"/>
        <v>0</v>
      </c>
      <c r="N1074" s="5">
        <f t="shared" si="202"/>
        <v>0</v>
      </c>
      <c r="O1074" t="s">
        <v>56</v>
      </c>
      <c r="P1074" t="s">
        <v>57</v>
      </c>
      <c r="Q1074">
        <v>0</v>
      </c>
      <c r="R1074">
        <v>0</v>
      </c>
      <c r="S1074">
        <f t="shared" si="203"/>
        <v>0</v>
      </c>
    </row>
    <row r="1075" spans="1:19" x14ac:dyDescent="0.2">
      <c r="A1075" s="1">
        <v>45435</v>
      </c>
      <c r="B1075" s="12" t="s">
        <v>208</v>
      </c>
      <c r="C1075" s="12" t="s">
        <v>32</v>
      </c>
      <c r="E1075" s="12">
        <v>2</v>
      </c>
      <c r="F1075" s="12">
        <v>30</v>
      </c>
      <c r="G1075" s="12">
        <v>4</v>
      </c>
      <c r="I1075" s="7">
        <f t="shared" si="199"/>
        <v>0</v>
      </c>
      <c r="J1075" s="11"/>
      <c r="K1075" s="11"/>
      <c r="L1075">
        <f t="shared" si="200"/>
        <v>0</v>
      </c>
      <c r="M1075" s="5">
        <f t="shared" si="201"/>
        <v>0</v>
      </c>
      <c r="N1075" s="5">
        <f t="shared" si="202"/>
        <v>0</v>
      </c>
      <c r="O1075" t="s">
        <v>56</v>
      </c>
      <c r="P1075" t="s">
        <v>57</v>
      </c>
      <c r="Q1075">
        <v>0</v>
      </c>
      <c r="R1075">
        <v>0</v>
      </c>
      <c r="S1075">
        <f t="shared" si="203"/>
        <v>0</v>
      </c>
    </row>
    <row r="1076" spans="1:19" x14ac:dyDescent="0.2">
      <c r="A1076" s="1">
        <v>45435</v>
      </c>
      <c r="B1076" s="16" t="s">
        <v>209</v>
      </c>
      <c r="C1076" s="16" t="s">
        <v>32</v>
      </c>
      <c r="E1076" s="12">
        <v>5</v>
      </c>
      <c r="F1076" s="12">
        <v>20</v>
      </c>
      <c r="G1076" s="12">
        <v>15</v>
      </c>
      <c r="I1076" s="7">
        <f t="shared" si="199"/>
        <v>4.9999999999999822</v>
      </c>
      <c r="J1076" s="11">
        <v>0.62152777777777779</v>
      </c>
      <c r="K1076" s="11">
        <v>0.625</v>
      </c>
      <c r="L1076">
        <f t="shared" si="200"/>
        <v>15</v>
      </c>
      <c r="M1076" s="5">
        <f t="shared" si="201"/>
        <v>45435.621527777781</v>
      </c>
      <c r="N1076" s="5">
        <f t="shared" si="202"/>
        <v>45435.625</v>
      </c>
      <c r="O1076" t="s">
        <v>56</v>
      </c>
      <c r="P1076" t="s">
        <v>57</v>
      </c>
      <c r="Q1076">
        <v>0</v>
      </c>
      <c r="R1076">
        <v>0</v>
      </c>
      <c r="S1076">
        <f t="shared" si="203"/>
        <v>45435</v>
      </c>
    </row>
    <row r="1077" spans="1:19" x14ac:dyDescent="0.2">
      <c r="A1077" s="1">
        <v>45435</v>
      </c>
      <c r="B1077" s="12" t="s">
        <v>210</v>
      </c>
      <c r="C1077" s="12" t="s">
        <v>32</v>
      </c>
      <c r="E1077" s="12">
        <v>1</v>
      </c>
      <c r="F1077" s="12">
        <v>10</v>
      </c>
      <c r="G1077" s="12">
        <v>12</v>
      </c>
      <c r="I1077" s="7">
        <f t="shared" si="199"/>
        <v>0</v>
      </c>
      <c r="J1077" s="11"/>
      <c r="K1077" s="11"/>
      <c r="L1077">
        <f t="shared" si="200"/>
        <v>0</v>
      </c>
      <c r="M1077" s="5">
        <f t="shared" si="201"/>
        <v>0</v>
      </c>
      <c r="N1077" s="5">
        <f t="shared" si="202"/>
        <v>0</v>
      </c>
      <c r="O1077" t="s">
        <v>56</v>
      </c>
      <c r="P1077" t="s">
        <v>57</v>
      </c>
      <c r="Q1077">
        <v>0</v>
      </c>
      <c r="R1077">
        <v>0</v>
      </c>
      <c r="S1077">
        <f t="shared" si="203"/>
        <v>0</v>
      </c>
    </row>
    <row r="1078" spans="1:19" x14ac:dyDescent="0.2">
      <c r="A1078" s="1">
        <v>45436</v>
      </c>
      <c r="B1078" s="16" t="s">
        <v>211</v>
      </c>
      <c r="C1078" s="16" t="s">
        <v>32</v>
      </c>
      <c r="E1078" s="12">
        <v>5</v>
      </c>
      <c r="F1078" s="12">
        <v>20</v>
      </c>
      <c r="G1078" s="12">
        <v>15</v>
      </c>
      <c r="I1078" s="7">
        <f t="shared" ref="I1078" si="204">IF(J1078=0, 0, (K1078-J1078)*1440)</f>
        <v>0</v>
      </c>
      <c r="J1078" s="11"/>
      <c r="K1078" s="11"/>
      <c r="L1078">
        <f t="shared" ref="L1078" si="205">IF(I1078&gt;0, G1078, 0)</f>
        <v>0</v>
      </c>
      <c r="M1078" s="5">
        <f t="shared" ref="M1078" si="206">IF(I1078=0,0,A1078+J1078)</f>
        <v>0</v>
      </c>
      <c r="N1078" s="5">
        <f t="shared" ref="N1078" si="207">IF(I1078&gt;0,A1078+K1078,0)</f>
        <v>0</v>
      </c>
      <c r="O1078" t="s">
        <v>56</v>
      </c>
      <c r="P1078" t="s">
        <v>57</v>
      </c>
      <c r="Q1078">
        <v>0</v>
      </c>
      <c r="R1078">
        <v>0</v>
      </c>
      <c r="S1078">
        <f t="shared" ref="S1078" si="208">IF(I1078&gt;0, A1078, 0)</f>
        <v>0</v>
      </c>
    </row>
    <row r="1079" spans="1:19" x14ac:dyDescent="0.2">
      <c r="A1079" s="1">
        <v>45436</v>
      </c>
      <c r="B1079" s="12" t="s">
        <v>110</v>
      </c>
      <c r="C1079" s="12" t="s">
        <v>110</v>
      </c>
      <c r="E1079" s="12">
        <v>4</v>
      </c>
      <c r="F1079" s="12">
        <v>10</v>
      </c>
      <c r="G1079" s="12">
        <v>24</v>
      </c>
      <c r="I1079" s="7">
        <f t="shared" ref="I1079:I1107" si="209">IF(J1079=0, 0, (K1079-J1079)*1440)</f>
        <v>0</v>
      </c>
      <c r="L1079">
        <f t="shared" ref="L1079:L1107" si="210">IF(I1079&gt;0, G1079, 0)</f>
        <v>0</v>
      </c>
      <c r="M1079" s="5">
        <f t="shared" ref="M1079:M1107" si="211">IF(I1079=0,0,A1079+J1079)</f>
        <v>0</v>
      </c>
      <c r="N1079" s="5">
        <f t="shared" ref="N1079:N1107" si="212">IF(I1079&gt;0,A1079+K1079,0)</f>
        <v>0</v>
      </c>
      <c r="O1079" t="s">
        <v>56</v>
      </c>
      <c r="P1079" t="s">
        <v>57</v>
      </c>
      <c r="Q1079">
        <v>0</v>
      </c>
      <c r="R1079">
        <v>0</v>
      </c>
      <c r="S1079">
        <f t="shared" ref="S1079:S1107" si="213">IF(I1079&gt;0, A1079, 0)</f>
        <v>0</v>
      </c>
    </row>
    <row r="1080" spans="1:19" x14ac:dyDescent="0.2">
      <c r="A1080" s="1">
        <v>45436</v>
      </c>
      <c r="B1080" s="16" t="s">
        <v>202</v>
      </c>
      <c r="C1080" s="16" t="s">
        <v>32</v>
      </c>
      <c r="E1080" s="12">
        <v>5</v>
      </c>
      <c r="F1080" s="12">
        <v>20</v>
      </c>
      <c r="G1080" s="12">
        <v>15</v>
      </c>
      <c r="I1080" s="7">
        <f t="shared" si="209"/>
        <v>45</v>
      </c>
      <c r="J1080" s="11">
        <v>0.55555555555555558</v>
      </c>
      <c r="K1080" s="11">
        <v>0.58680555555555558</v>
      </c>
      <c r="L1080">
        <f t="shared" si="210"/>
        <v>15</v>
      </c>
      <c r="M1080" s="5">
        <f t="shared" si="211"/>
        <v>45436.555555555555</v>
      </c>
      <c r="N1080" s="5">
        <f t="shared" si="212"/>
        <v>45436.586805555555</v>
      </c>
      <c r="O1080" t="s">
        <v>56</v>
      </c>
      <c r="P1080" t="s">
        <v>57</v>
      </c>
      <c r="Q1080">
        <v>0</v>
      </c>
      <c r="R1080">
        <v>0</v>
      </c>
      <c r="S1080">
        <f t="shared" si="213"/>
        <v>45436</v>
      </c>
    </row>
    <row r="1081" spans="1:19" x14ac:dyDescent="0.2">
      <c r="A1081" s="1">
        <v>45436</v>
      </c>
      <c r="B1081" s="16" t="s">
        <v>209</v>
      </c>
      <c r="C1081" s="16" t="s">
        <v>32</v>
      </c>
      <c r="E1081" s="12">
        <v>5</v>
      </c>
      <c r="F1081" s="12">
        <v>20</v>
      </c>
      <c r="G1081" s="12">
        <v>15</v>
      </c>
      <c r="I1081" s="7">
        <f t="shared" si="209"/>
        <v>10.000000000000044</v>
      </c>
      <c r="J1081" s="11">
        <v>0.36458333333333331</v>
      </c>
      <c r="K1081" s="11">
        <v>0.37152777777777779</v>
      </c>
      <c r="L1081">
        <f t="shared" si="210"/>
        <v>15</v>
      </c>
      <c r="M1081" s="5">
        <f t="shared" si="211"/>
        <v>45436.364583333336</v>
      </c>
      <c r="N1081" s="5">
        <f t="shared" si="212"/>
        <v>45436.371527777781</v>
      </c>
      <c r="O1081" t="s">
        <v>56</v>
      </c>
      <c r="P1081" t="s">
        <v>57</v>
      </c>
      <c r="Q1081">
        <v>0</v>
      </c>
      <c r="R1081">
        <v>0</v>
      </c>
      <c r="S1081">
        <f t="shared" si="213"/>
        <v>45436</v>
      </c>
    </row>
    <row r="1082" spans="1:19" x14ac:dyDescent="0.2">
      <c r="A1082" s="1">
        <v>45436</v>
      </c>
      <c r="B1082" s="16" t="s">
        <v>204</v>
      </c>
      <c r="C1082" s="16" t="s">
        <v>32</v>
      </c>
      <c r="E1082" s="12">
        <v>2</v>
      </c>
      <c r="F1082" s="12">
        <v>10</v>
      </c>
      <c r="G1082" s="12">
        <v>12</v>
      </c>
      <c r="I1082" s="7">
        <f t="shared" si="209"/>
        <v>0</v>
      </c>
      <c r="L1082">
        <f t="shared" si="210"/>
        <v>0</v>
      </c>
      <c r="M1082" s="5">
        <f t="shared" si="211"/>
        <v>0</v>
      </c>
      <c r="N1082" s="5">
        <f t="shared" si="212"/>
        <v>0</v>
      </c>
      <c r="O1082" t="s">
        <v>56</v>
      </c>
      <c r="P1082" t="s">
        <v>57</v>
      </c>
      <c r="Q1082">
        <v>0</v>
      </c>
      <c r="R1082">
        <v>0</v>
      </c>
      <c r="S1082">
        <f t="shared" si="213"/>
        <v>0</v>
      </c>
    </row>
    <row r="1083" spans="1:19" x14ac:dyDescent="0.2">
      <c r="A1083" s="1">
        <v>45436</v>
      </c>
      <c r="B1083" s="12" t="s">
        <v>210</v>
      </c>
      <c r="C1083" s="12" t="s">
        <v>32</v>
      </c>
      <c r="E1083" s="12">
        <v>1</v>
      </c>
      <c r="F1083" s="12">
        <v>10</v>
      </c>
      <c r="G1083" s="12">
        <v>12</v>
      </c>
      <c r="I1083" s="7">
        <f t="shared" si="209"/>
        <v>0</v>
      </c>
      <c r="L1083">
        <f t="shared" si="210"/>
        <v>0</v>
      </c>
      <c r="M1083" s="5">
        <f t="shared" si="211"/>
        <v>0</v>
      </c>
      <c r="N1083" s="5">
        <f t="shared" si="212"/>
        <v>0</v>
      </c>
      <c r="O1083" t="s">
        <v>56</v>
      </c>
      <c r="P1083" t="s">
        <v>57</v>
      </c>
      <c r="Q1083">
        <v>0</v>
      </c>
      <c r="R1083">
        <v>0</v>
      </c>
      <c r="S1083">
        <f t="shared" si="213"/>
        <v>0</v>
      </c>
    </row>
    <row r="1084" spans="1:19" x14ac:dyDescent="0.2">
      <c r="A1084" s="1">
        <v>45436</v>
      </c>
      <c r="B1084" s="12" t="s">
        <v>216</v>
      </c>
      <c r="C1084" s="12" t="s">
        <v>215</v>
      </c>
      <c r="E1084" s="12">
        <v>3</v>
      </c>
      <c r="F1084" s="12">
        <v>20</v>
      </c>
      <c r="G1084" s="12">
        <v>9</v>
      </c>
      <c r="I1084" s="7">
        <f t="shared" si="209"/>
        <v>40.000000000000014</v>
      </c>
      <c r="J1084" s="11">
        <v>0.3888888888888889</v>
      </c>
      <c r="K1084" s="11">
        <v>0.41666666666666669</v>
      </c>
      <c r="L1084">
        <f t="shared" si="210"/>
        <v>9</v>
      </c>
      <c r="M1084" s="5">
        <f t="shared" si="211"/>
        <v>45436.388888888891</v>
      </c>
      <c r="N1084" s="5">
        <f t="shared" si="212"/>
        <v>45436.416666666664</v>
      </c>
      <c r="O1084" t="s">
        <v>56</v>
      </c>
      <c r="P1084" t="s">
        <v>57</v>
      </c>
      <c r="Q1084">
        <v>0</v>
      </c>
      <c r="R1084">
        <v>0</v>
      </c>
      <c r="S1084">
        <f t="shared" si="213"/>
        <v>45436</v>
      </c>
    </row>
    <row r="1085" spans="1:19" x14ac:dyDescent="0.2">
      <c r="A1085" s="1">
        <v>45436</v>
      </c>
      <c r="B1085" s="16" t="s">
        <v>196</v>
      </c>
      <c r="C1085" s="16" t="s">
        <v>32</v>
      </c>
      <c r="E1085" s="12">
        <v>4</v>
      </c>
      <c r="F1085" s="12">
        <v>40</v>
      </c>
      <c r="G1085" s="12">
        <v>6</v>
      </c>
      <c r="I1085" s="7">
        <f t="shared" si="209"/>
        <v>104.99999999999994</v>
      </c>
      <c r="J1085" s="11">
        <v>0.64583333333333337</v>
      </c>
      <c r="K1085" s="11">
        <v>0.71875</v>
      </c>
      <c r="L1085">
        <f t="shared" si="210"/>
        <v>6</v>
      </c>
      <c r="M1085" s="5">
        <f t="shared" si="211"/>
        <v>45436.645833333336</v>
      </c>
      <c r="N1085" s="5">
        <f t="shared" si="212"/>
        <v>45436.71875</v>
      </c>
      <c r="O1085" t="s">
        <v>56</v>
      </c>
      <c r="P1085" t="s">
        <v>57</v>
      </c>
      <c r="Q1085">
        <v>0</v>
      </c>
      <c r="R1085">
        <v>0</v>
      </c>
      <c r="S1085">
        <f t="shared" si="213"/>
        <v>45436</v>
      </c>
    </row>
    <row r="1086" spans="1:19" x14ac:dyDescent="0.2">
      <c r="A1086" s="1">
        <v>45436</v>
      </c>
      <c r="B1086" s="16" t="s">
        <v>203</v>
      </c>
      <c r="C1086" s="16" t="s">
        <v>32</v>
      </c>
      <c r="E1086" s="12">
        <v>5</v>
      </c>
      <c r="F1086" s="12">
        <v>60</v>
      </c>
      <c r="G1086" s="12">
        <v>5</v>
      </c>
      <c r="I1086" s="7">
        <f t="shared" si="209"/>
        <v>0</v>
      </c>
      <c r="L1086">
        <f t="shared" si="210"/>
        <v>0</v>
      </c>
      <c r="M1086" s="5">
        <f t="shared" si="211"/>
        <v>0</v>
      </c>
      <c r="N1086" s="5">
        <f t="shared" si="212"/>
        <v>0</v>
      </c>
      <c r="O1086" t="s">
        <v>56</v>
      </c>
      <c r="P1086" t="s">
        <v>57</v>
      </c>
      <c r="Q1086">
        <v>0</v>
      </c>
      <c r="R1086">
        <v>0</v>
      </c>
      <c r="S1086">
        <f t="shared" si="213"/>
        <v>0</v>
      </c>
    </row>
    <row r="1087" spans="1:19" x14ac:dyDescent="0.2">
      <c r="A1087" s="1">
        <v>45436</v>
      </c>
      <c r="B1087" s="12" t="s">
        <v>137</v>
      </c>
      <c r="C1087" s="12" t="s">
        <v>215</v>
      </c>
      <c r="E1087" s="12">
        <v>5</v>
      </c>
      <c r="F1087" s="12">
        <v>90</v>
      </c>
      <c r="G1087" s="12">
        <v>5</v>
      </c>
      <c r="I1087" s="7">
        <f t="shared" si="209"/>
        <v>90</v>
      </c>
      <c r="J1087" s="11">
        <v>0.42708333333333331</v>
      </c>
      <c r="K1087" s="11">
        <v>0.48958333333333331</v>
      </c>
      <c r="L1087">
        <f t="shared" si="210"/>
        <v>5</v>
      </c>
      <c r="M1087" s="5">
        <f t="shared" si="211"/>
        <v>45436.427083333336</v>
      </c>
      <c r="N1087" s="5">
        <f t="shared" si="212"/>
        <v>45436.489583333336</v>
      </c>
      <c r="O1087" t="s">
        <v>56</v>
      </c>
      <c r="P1087" t="s">
        <v>57</v>
      </c>
      <c r="Q1087">
        <v>0</v>
      </c>
      <c r="R1087">
        <v>0</v>
      </c>
      <c r="S1087">
        <f t="shared" si="213"/>
        <v>45436</v>
      </c>
    </row>
    <row r="1088" spans="1:19" x14ac:dyDescent="0.2">
      <c r="A1088" s="1">
        <v>45436</v>
      </c>
      <c r="B1088" s="12" t="s">
        <v>206</v>
      </c>
      <c r="C1088" s="12" t="s">
        <v>32</v>
      </c>
      <c r="E1088" s="12">
        <v>2</v>
      </c>
      <c r="F1088" s="12">
        <v>30</v>
      </c>
      <c r="G1088" s="12">
        <v>4</v>
      </c>
      <c r="I1088" s="7">
        <f t="shared" si="209"/>
        <v>9.9999999999999645</v>
      </c>
      <c r="J1088" s="11">
        <v>0.54861111111111116</v>
      </c>
      <c r="K1088" s="11">
        <v>0.55555555555555558</v>
      </c>
      <c r="L1088">
        <f t="shared" si="210"/>
        <v>4</v>
      </c>
      <c r="M1088" s="5">
        <f t="shared" si="211"/>
        <v>45436.548611111109</v>
      </c>
      <c r="N1088" s="5">
        <f t="shared" si="212"/>
        <v>45436.555555555555</v>
      </c>
      <c r="O1088" t="s">
        <v>56</v>
      </c>
      <c r="P1088" t="s">
        <v>57</v>
      </c>
      <c r="Q1088">
        <v>0</v>
      </c>
      <c r="R1088">
        <v>0</v>
      </c>
      <c r="S1088">
        <f t="shared" si="213"/>
        <v>45436</v>
      </c>
    </row>
    <row r="1089" spans="1:19" x14ac:dyDescent="0.2">
      <c r="A1089" s="1">
        <v>45436</v>
      </c>
      <c r="B1089" s="12" t="s">
        <v>36</v>
      </c>
      <c r="C1089" s="12" t="s">
        <v>37</v>
      </c>
      <c r="E1089" s="12">
        <v>2</v>
      </c>
      <c r="F1089" s="12">
        <v>30</v>
      </c>
      <c r="G1089" s="12">
        <v>4</v>
      </c>
      <c r="I1089" s="7">
        <f t="shared" si="209"/>
        <v>0</v>
      </c>
      <c r="L1089">
        <f t="shared" si="210"/>
        <v>0</v>
      </c>
      <c r="M1089" s="5">
        <f t="shared" si="211"/>
        <v>0</v>
      </c>
      <c r="N1089" s="5">
        <f t="shared" si="212"/>
        <v>0</v>
      </c>
      <c r="O1089" t="s">
        <v>56</v>
      </c>
      <c r="P1089" t="s">
        <v>57</v>
      </c>
      <c r="Q1089">
        <v>0</v>
      </c>
      <c r="R1089">
        <v>0</v>
      </c>
      <c r="S1089">
        <f t="shared" si="213"/>
        <v>0</v>
      </c>
    </row>
    <row r="1090" spans="1:19" x14ac:dyDescent="0.2">
      <c r="A1090" s="1">
        <v>45436</v>
      </c>
      <c r="B1090" s="12" t="s">
        <v>207</v>
      </c>
      <c r="C1090" s="12" t="s">
        <v>32</v>
      </c>
      <c r="E1090" s="12">
        <v>2</v>
      </c>
      <c r="F1090" s="12">
        <v>30</v>
      </c>
      <c r="G1090" s="12">
        <v>4</v>
      </c>
      <c r="I1090" s="7">
        <f t="shared" si="209"/>
        <v>0</v>
      </c>
      <c r="L1090">
        <f t="shared" si="210"/>
        <v>0</v>
      </c>
      <c r="M1090" s="5">
        <f t="shared" si="211"/>
        <v>0</v>
      </c>
      <c r="N1090" s="5">
        <f t="shared" si="212"/>
        <v>0</v>
      </c>
      <c r="O1090" t="s">
        <v>56</v>
      </c>
      <c r="P1090" t="s">
        <v>57</v>
      </c>
      <c r="Q1090">
        <v>0</v>
      </c>
      <c r="R1090">
        <v>0</v>
      </c>
      <c r="S1090">
        <f t="shared" si="213"/>
        <v>0</v>
      </c>
    </row>
    <row r="1091" spans="1:19" x14ac:dyDescent="0.2">
      <c r="A1091" s="1">
        <v>45436</v>
      </c>
      <c r="B1091" s="12" t="s">
        <v>208</v>
      </c>
      <c r="C1091" s="12" t="s">
        <v>32</v>
      </c>
      <c r="E1091" s="12">
        <v>2</v>
      </c>
      <c r="F1091" s="12">
        <v>30</v>
      </c>
      <c r="G1091" s="12">
        <v>4</v>
      </c>
      <c r="I1091" s="7">
        <f t="shared" si="209"/>
        <v>0</v>
      </c>
      <c r="L1091">
        <f t="shared" si="210"/>
        <v>0</v>
      </c>
      <c r="M1091" s="5">
        <f t="shared" si="211"/>
        <v>0</v>
      </c>
      <c r="N1091" s="5">
        <f t="shared" si="212"/>
        <v>0</v>
      </c>
      <c r="O1091" t="s">
        <v>56</v>
      </c>
      <c r="P1091" t="s">
        <v>57</v>
      </c>
      <c r="Q1091">
        <v>0</v>
      </c>
      <c r="R1091">
        <v>0</v>
      </c>
      <c r="S1091">
        <f t="shared" si="213"/>
        <v>0</v>
      </c>
    </row>
    <row r="1092" spans="1:19" x14ac:dyDescent="0.2">
      <c r="A1092" s="1">
        <v>45436</v>
      </c>
      <c r="B1092" s="12" t="s">
        <v>205</v>
      </c>
      <c r="C1092" s="12" t="s">
        <v>32</v>
      </c>
      <c r="E1092" s="12">
        <v>3</v>
      </c>
      <c r="F1092" s="12">
        <v>60</v>
      </c>
      <c r="G1092" s="12">
        <v>3</v>
      </c>
      <c r="I1092" s="7">
        <f t="shared" si="209"/>
        <v>20.000000000000089</v>
      </c>
      <c r="J1092" s="11">
        <v>0.59722222222222221</v>
      </c>
      <c r="K1092" s="11">
        <v>0.61111111111111116</v>
      </c>
      <c r="L1092">
        <f t="shared" si="210"/>
        <v>3</v>
      </c>
      <c r="M1092" s="5">
        <f t="shared" si="211"/>
        <v>45436.597222222219</v>
      </c>
      <c r="N1092" s="5">
        <f t="shared" si="212"/>
        <v>45436.611111111109</v>
      </c>
      <c r="O1092" t="s">
        <v>56</v>
      </c>
      <c r="P1092" t="s">
        <v>57</v>
      </c>
      <c r="Q1092">
        <v>0</v>
      </c>
      <c r="R1092">
        <v>0</v>
      </c>
      <c r="S1092">
        <f t="shared" si="213"/>
        <v>45436</v>
      </c>
    </row>
    <row r="1093" spans="1:19" x14ac:dyDescent="0.2">
      <c r="A1093" s="1">
        <v>45436</v>
      </c>
      <c r="B1093" s="12" t="s">
        <v>205</v>
      </c>
      <c r="C1093" s="12" t="s">
        <v>32</v>
      </c>
      <c r="E1093" s="12">
        <v>3</v>
      </c>
      <c r="F1093" s="12">
        <v>60</v>
      </c>
      <c r="G1093" s="12">
        <v>3</v>
      </c>
      <c r="I1093" s="7">
        <f t="shared" si="209"/>
        <v>29.999999999999893</v>
      </c>
      <c r="J1093" s="11">
        <v>0.68055555555555558</v>
      </c>
      <c r="K1093" s="11">
        <v>0.70138888888888884</v>
      </c>
      <c r="L1093">
        <f t="shared" si="210"/>
        <v>3</v>
      </c>
      <c r="M1093" s="5">
        <f t="shared" si="211"/>
        <v>45436.680555555555</v>
      </c>
      <c r="N1093" s="5">
        <f t="shared" si="212"/>
        <v>45436.701388888891</v>
      </c>
      <c r="O1093" t="s">
        <v>56</v>
      </c>
      <c r="P1093" t="s">
        <v>57</v>
      </c>
      <c r="Q1093">
        <v>0</v>
      </c>
      <c r="R1093">
        <v>0</v>
      </c>
      <c r="S1093">
        <f t="shared" si="213"/>
        <v>45436</v>
      </c>
    </row>
    <row r="1094" spans="1:19" x14ac:dyDescent="0.2">
      <c r="A1094" s="1">
        <v>45436</v>
      </c>
      <c r="B1094" s="12" t="s">
        <v>212</v>
      </c>
      <c r="C1094" s="12" t="s">
        <v>42</v>
      </c>
      <c r="E1094" s="12">
        <v>1</v>
      </c>
      <c r="F1094" s="12">
        <v>30</v>
      </c>
      <c r="G1094" s="12">
        <v>2</v>
      </c>
      <c r="I1094" s="7">
        <f t="shared" si="209"/>
        <v>24.999999999999993</v>
      </c>
      <c r="J1094" s="11">
        <v>0.32291666666666669</v>
      </c>
      <c r="K1094" s="11">
        <v>0.34027777777777779</v>
      </c>
      <c r="L1094">
        <f t="shared" si="210"/>
        <v>2</v>
      </c>
      <c r="M1094" s="5">
        <f t="shared" si="211"/>
        <v>45436.322916666664</v>
      </c>
      <c r="N1094" s="5">
        <f t="shared" si="212"/>
        <v>45436.340277777781</v>
      </c>
      <c r="O1094" t="s">
        <v>56</v>
      </c>
      <c r="P1094" t="s">
        <v>57</v>
      </c>
      <c r="Q1094">
        <v>0</v>
      </c>
      <c r="R1094">
        <v>0</v>
      </c>
      <c r="S1094">
        <f t="shared" si="213"/>
        <v>45436</v>
      </c>
    </row>
    <row r="1095" spans="1:19" x14ac:dyDescent="0.2">
      <c r="A1095" s="1">
        <v>45436</v>
      </c>
      <c r="B1095" s="12" t="s">
        <v>213</v>
      </c>
      <c r="C1095" s="12" t="s">
        <v>114</v>
      </c>
      <c r="E1095" s="12">
        <v>1</v>
      </c>
      <c r="F1095" s="12">
        <v>30</v>
      </c>
      <c r="G1095" s="12">
        <v>2</v>
      </c>
      <c r="I1095" s="7">
        <f t="shared" si="209"/>
        <v>35.000000000000036</v>
      </c>
      <c r="J1095" s="11">
        <v>0.35069444444444442</v>
      </c>
      <c r="K1095" s="11">
        <v>0.375</v>
      </c>
      <c r="L1095">
        <f t="shared" si="210"/>
        <v>2</v>
      </c>
      <c r="M1095" s="5">
        <f t="shared" si="211"/>
        <v>45436.350694444445</v>
      </c>
      <c r="N1095" s="5">
        <f t="shared" si="212"/>
        <v>45436.375</v>
      </c>
      <c r="O1095" t="s">
        <v>56</v>
      </c>
      <c r="P1095" t="s">
        <v>57</v>
      </c>
      <c r="Q1095">
        <v>0</v>
      </c>
      <c r="R1095">
        <v>0</v>
      </c>
      <c r="S1095">
        <f t="shared" si="213"/>
        <v>45436</v>
      </c>
    </row>
    <row r="1096" spans="1:19" x14ac:dyDescent="0.2">
      <c r="A1096" s="1">
        <v>45436</v>
      </c>
      <c r="B1096" s="12" t="s">
        <v>214</v>
      </c>
      <c r="C1096" s="12" t="s">
        <v>42</v>
      </c>
      <c r="E1096" s="12">
        <v>1</v>
      </c>
      <c r="F1096" s="12">
        <v>30</v>
      </c>
      <c r="G1096" s="12">
        <v>2</v>
      </c>
      <c r="I1096" s="7">
        <f t="shared" si="209"/>
        <v>15.000000000000027</v>
      </c>
      <c r="J1096" s="11">
        <v>0.37847222222222221</v>
      </c>
      <c r="K1096" s="11">
        <v>0.3888888888888889</v>
      </c>
      <c r="L1096">
        <f t="shared" si="210"/>
        <v>2</v>
      </c>
      <c r="M1096" s="5">
        <f t="shared" si="211"/>
        <v>45436.378472222219</v>
      </c>
      <c r="N1096" s="5">
        <f t="shared" si="212"/>
        <v>45436.388888888891</v>
      </c>
      <c r="O1096" t="s">
        <v>56</v>
      </c>
      <c r="P1096" t="s">
        <v>57</v>
      </c>
      <c r="Q1096">
        <v>0</v>
      </c>
      <c r="R1096">
        <v>0</v>
      </c>
      <c r="S1096">
        <f t="shared" si="213"/>
        <v>45436</v>
      </c>
    </row>
    <row r="1097" spans="1:19" x14ac:dyDescent="0.2">
      <c r="A1097" s="1">
        <v>45436</v>
      </c>
      <c r="B1097" s="12" t="s">
        <v>217</v>
      </c>
      <c r="C1097" s="12" t="s">
        <v>218</v>
      </c>
      <c r="E1097" s="12">
        <v>1</v>
      </c>
      <c r="F1097" s="12">
        <v>30</v>
      </c>
      <c r="G1097" s="12">
        <v>2</v>
      </c>
      <c r="I1097" s="7">
        <f t="shared" si="209"/>
        <v>30.000000000000053</v>
      </c>
      <c r="J1097" s="11">
        <v>0.51041666666666663</v>
      </c>
      <c r="K1097" s="11">
        <v>0.53125</v>
      </c>
      <c r="L1097">
        <f t="shared" si="210"/>
        <v>2</v>
      </c>
      <c r="M1097" s="5">
        <f t="shared" si="211"/>
        <v>45436.510416666664</v>
      </c>
      <c r="N1097" s="5">
        <f t="shared" si="212"/>
        <v>45436.53125</v>
      </c>
      <c r="O1097" t="s">
        <v>56</v>
      </c>
      <c r="P1097" t="s">
        <v>57</v>
      </c>
      <c r="Q1097">
        <v>0</v>
      </c>
      <c r="R1097">
        <v>0</v>
      </c>
      <c r="S1097">
        <f t="shared" si="213"/>
        <v>45436</v>
      </c>
    </row>
    <row r="1098" spans="1:19" x14ac:dyDescent="0.2">
      <c r="A1098" s="1">
        <v>45436</v>
      </c>
      <c r="B1098" s="12" t="s">
        <v>217</v>
      </c>
      <c r="C1098" s="12" t="s">
        <v>218</v>
      </c>
      <c r="E1098" s="12">
        <v>1</v>
      </c>
      <c r="F1098" s="12">
        <v>30</v>
      </c>
      <c r="G1098" s="12">
        <v>2</v>
      </c>
      <c r="I1098" s="7">
        <f t="shared" si="209"/>
        <v>9.9999999999999645</v>
      </c>
      <c r="J1098" s="11">
        <v>0.59027777777777779</v>
      </c>
      <c r="K1098" s="11">
        <v>0.59722222222222221</v>
      </c>
      <c r="L1098">
        <f t="shared" si="210"/>
        <v>2</v>
      </c>
      <c r="M1098" s="5">
        <f t="shared" si="211"/>
        <v>45436.590277777781</v>
      </c>
      <c r="N1098" s="5">
        <f t="shared" si="212"/>
        <v>45436.597222222219</v>
      </c>
      <c r="O1098" t="s">
        <v>56</v>
      </c>
      <c r="P1098" t="s">
        <v>57</v>
      </c>
      <c r="Q1098">
        <v>0</v>
      </c>
      <c r="R1098">
        <v>0</v>
      </c>
      <c r="S1098">
        <f t="shared" si="213"/>
        <v>45436</v>
      </c>
    </row>
    <row r="1099" spans="1:19" x14ac:dyDescent="0.2">
      <c r="A1099" s="1">
        <v>45436</v>
      </c>
      <c r="B1099" s="12" t="s">
        <v>41</v>
      </c>
      <c r="C1099" s="12" t="s">
        <v>219</v>
      </c>
      <c r="E1099" s="12">
        <v>1</v>
      </c>
      <c r="F1099" s="12">
        <v>30</v>
      </c>
      <c r="G1099" s="12">
        <v>2</v>
      </c>
      <c r="I1099" s="7">
        <f t="shared" si="209"/>
        <v>25.000000000000071</v>
      </c>
      <c r="J1099" s="11">
        <v>0.53125</v>
      </c>
      <c r="K1099" s="11">
        <v>0.54861111111111116</v>
      </c>
      <c r="L1099">
        <f t="shared" si="210"/>
        <v>2</v>
      </c>
      <c r="M1099" s="5">
        <f t="shared" si="211"/>
        <v>45436.53125</v>
      </c>
      <c r="N1099" s="5">
        <f t="shared" si="212"/>
        <v>45436.548611111109</v>
      </c>
      <c r="O1099" t="s">
        <v>56</v>
      </c>
      <c r="P1099" t="s">
        <v>57</v>
      </c>
      <c r="Q1099">
        <v>0</v>
      </c>
      <c r="R1099">
        <v>0</v>
      </c>
      <c r="S1099">
        <f t="shared" si="213"/>
        <v>45436</v>
      </c>
    </row>
    <row r="1100" spans="1:19" x14ac:dyDescent="0.2">
      <c r="A1100" s="1">
        <v>45436</v>
      </c>
      <c r="B1100" s="12" t="s">
        <v>221</v>
      </c>
      <c r="C1100" s="12" t="s">
        <v>69</v>
      </c>
      <c r="E1100" s="12">
        <v>1</v>
      </c>
      <c r="F1100" s="12">
        <v>30</v>
      </c>
      <c r="G1100" s="12">
        <v>2</v>
      </c>
      <c r="I1100" s="7">
        <f t="shared" si="209"/>
        <v>19.999999999999929</v>
      </c>
      <c r="J1100" s="11">
        <v>0.49305555555555558</v>
      </c>
      <c r="K1100" s="11">
        <v>0.50694444444444442</v>
      </c>
      <c r="L1100">
        <f t="shared" si="210"/>
        <v>2</v>
      </c>
      <c r="M1100" s="5">
        <f t="shared" si="211"/>
        <v>45436.493055555555</v>
      </c>
      <c r="N1100" s="5">
        <f t="shared" si="212"/>
        <v>45436.506944444445</v>
      </c>
      <c r="O1100" t="s">
        <v>56</v>
      </c>
      <c r="P1100" t="s">
        <v>57</v>
      </c>
      <c r="Q1100">
        <v>0</v>
      </c>
      <c r="R1100">
        <v>0</v>
      </c>
      <c r="S1100">
        <f t="shared" si="213"/>
        <v>45436</v>
      </c>
    </row>
    <row r="1101" spans="1:19" x14ac:dyDescent="0.2">
      <c r="A1101" s="1">
        <v>45436</v>
      </c>
      <c r="B1101" s="12" t="s">
        <v>47</v>
      </c>
      <c r="C1101" s="12" t="s">
        <v>34</v>
      </c>
      <c r="E1101" s="12">
        <v>0</v>
      </c>
      <c r="F1101" s="12">
        <v>20</v>
      </c>
      <c r="G1101" s="12">
        <v>0</v>
      </c>
      <c r="I1101" s="7">
        <f t="shared" si="209"/>
        <v>9.9999999999999645</v>
      </c>
      <c r="J1101" s="11">
        <v>0.5</v>
      </c>
      <c r="K1101" s="11">
        <v>0.50694444444444442</v>
      </c>
      <c r="L1101">
        <f t="shared" si="210"/>
        <v>0</v>
      </c>
      <c r="M1101" s="5">
        <f t="shared" si="211"/>
        <v>45436.5</v>
      </c>
      <c r="N1101" s="5">
        <f t="shared" si="212"/>
        <v>45436.506944444445</v>
      </c>
      <c r="O1101" t="s">
        <v>56</v>
      </c>
      <c r="P1101" t="s">
        <v>58</v>
      </c>
      <c r="Q1101">
        <v>0</v>
      </c>
      <c r="R1101">
        <v>0</v>
      </c>
      <c r="S1101">
        <f t="shared" si="213"/>
        <v>45436</v>
      </c>
    </row>
    <row r="1102" spans="1:19" x14ac:dyDescent="0.2">
      <c r="A1102" s="1">
        <v>45436</v>
      </c>
      <c r="B1102" s="12" t="s">
        <v>220</v>
      </c>
      <c r="C1102" s="12" t="s">
        <v>32</v>
      </c>
      <c r="E1102" s="12">
        <v>1</v>
      </c>
      <c r="F1102" s="12">
        <v>10</v>
      </c>
      <c r="G1102" s="12">
        <v>6</v>
      </c>
      <c r="I1102" s="7">
        <f t="shared" si="209"/>
        <v>0</v>
      </c>
      <c r="J1102" s="11"/>
      <c r="K1102" s="11"/>
      <c r="L1102">
        <f t="shared" si="210"/>
        <v>0</v>
      </c>
      <c r="M1102" s="5">
        <f t="shared" si="211"/>
        <v>0</v>
      </c>
      <c r="N1102" s="5">
        <f t="shared" si="212"/>
        <v>0</v>
      </c>
      <c r="O1102" t="s">
        <v>56</v>
      </c>
      <c r="P1102" t="s">
        <v>57</v>
      </c>
      <c r="Q1102">
        <v>0</v>
      </c>
      <c r="R1102">
        <v>0</v>
      </c>
      <c r="S1102">
        <f t="shared" si="213"/>
        <v>0</v>
      </c>
    </row>
    <row r="1103" spans="1:19" x14ac:dyDescent="0.2">
      <c r="A1103" s="1">
        <v>45436</v>
      </c>
      <c r="B1103" s="12" t="s">
        <v>221</v>
      </c>
      <c r="C1103" s="12" t="s">
        <v>69</v>
      </c>
      <c r="E1103" s="12">
        <v>1</v>
      </c>
      <c r="F1103" s="12">
        <v>30</v>
      </c>
      <c r="G1103" s="12">
        <v>2</v>
      </c>
      <c r="I1103" s="7">
        <f t="shared" si="209"/>
        <v>94.999999999999986</v>
      </c>
      <c r="J1103" s="11">
        <v>0.61458333333333337</v>
      </c>
      <c r="K1103" s="11">
        <v>0.68055555555555558</v>
      </c>
      <c r="L1103">
        <f t="shared" si="210"/>
        <v>2</v>
      </c>
      <c r="M1103" s="5">
        <f t="shared" si="211"/>
        <v>45436.614583333336</v>
      </c>
      <c r="N1103" s="5">
        <f t="shared" si="212"/>
        <v>45436.680555555555</v>
      </c>
      <c r="O1103" t="s">
        <v>56</v>
      </c>
      <c r="P1103" t="s">
        <v>57</v>
      </c>
      <c r="Q1103">
        <v>0</v>
      </c>
      <c r="R1103">
        <v>0</v>
      </c>
      <c r="S1103">
        <f t="shared" si="213"/>
        <v>45436</v>
      </c>
    </row>
    <row r="1104" spans="1:19" x14ac:dyDescent="0.2">
      <c r="A1104" s="1">
        <v>45436</v>
      </c>
      <c r="B1104" s="12" t="s">
        <v>213</v>
      </c>
      <c r="C1104" s="12" t="s">
        <v>114</v>
      </c>
      <c r="E1104" s="12">
        <v>1</v>
      </c>
      <c r="F1104" s="12">
        <v>30</v>
      </c>
      <c r="G1104" s="12">
        <v>2</v>
      </c>
      <c r="I1104" s="7">
        <f t="shared" si="209"/>
        <v>19.999999999999929</v>
      </c>
      <c r="J1104" s="11">
        <v>0.71527777777777779</v>
      </c>
      <c r="K1104" s="11">
        <v>0.72916666666666663</v>
      </c>
      <c r="L1104">
        <f t="shared" si="210"/>
        <v>2</v>
      </c>
      <c r="M1104" s="5">
        <f t="shared" si="211"/>
        <v>45436.715277777781</v>
      </c>
      <c r="N1104" s="5">
        <f t="shared" si="212"/>
        <v>45436.729166666664</v>
      </c>
      <c r="O1104" t="s">
        <v>56</v>
      </c>
      <c r="P1104" t="s">
        <v>57</v>
      </c>
      <c r="Q1104">
        <v>0</v>
      </c>
      <c r="R1104">
        <v>0</v>
      </c>
      <c r="S1104">
        <f t="shared" si="213"/>
        <v>45436</v>
      </c>
    </row>
    <row r="1105" spans="1:19" x14ac:dyDescent="0.2">
      <c r="A1105" s="1">
        <v>45436</v>
      </c>
      <c r="B1105" s="12" t="s">
        <v>222</v>
      </c>
      <c r="C1105" s="12" t="s">
        <v>34</v>
      </c>
      <c r="E1105" s="12">
        <v>0</v>
      </c>
      <c r="F1105" s="12">
        <v>30</v>
      </c>
      <c r="G1105" s="12">
        <v>0</v>
      </c>
      <c r="I1105" s="13">
        <f t="shared" si="209"/>
        <v>25.000000000000071</v>
      </c>
      <c r="J1105" s="11">
        <v>0.72222222222222221</v>
      </c>
      <c r="K1105" s="11">
        <v>0.73958333333333337</v>
      </c>
      <c r="L1105">
        <f t="shared" si="210"/>
        <v>0</v>
      </c>
      <c r="M1105" s="5">
        <f t="shared" si="211"/>
        <v>45436.722222222219</v>
      </c>
      <c r="N1105" s="5">
        <f t="shared" si="212"/>
        <v>45436.739583333336</v>
      </c>
      <c r="O1105" t="s">
        <v>56</v>
      </c>
      <c r="P1105" t="s">
        <v>57</v>
      </c>
      <c r="Q1105">
        <v>0</v>
      </c>
      <c r="R1105">
        <v>0</v>
      </c>
      <c r="S1105">
        <f t="shared" si="213"/>
        <v>45436</v>
      </c>
    </row>
    <row r="1106" spans="1:19" x14ac:dyDescent="0.2">
      <c r="A1106" s="1">
        <v>45436</v>
      </c>
      <c r="B1106" s="12" t="s">
        <v>43</v>
      </c>
      <c r="C1106" s="12" t="s">
        <v>34</v>
      </c>
      <c r="E1106" s="12">
        <v>0</v>
      </c>
      <c r="F1106" s="12">
        <v>30</v>
      </c>
      <c r="G1106" s="12">
        <v>0</v>
      </c>
      <c r="I1106" s="7">
        <f t="shared" si="209"/>
        <v>34.999999999999872</v>
      </c>
      <c r="J1106" s="11">
        <v>0.73958333333333337</v>
      </c>
      <c r="K1106" s="11">
        <v>0.76388888888888884</v>
      </c>
      <c r="L1106">
        <f t="shared" si="210"/>
        <v>0</v>
      </c>
      <c r="M1106" s="5">
        <f t="shared" si="211"/>
        <v>45436.739583333336</v>
      </c>
      <c r="N1106" s="5">
        <f t="shared" si="212"/>
        <v>45436.763888888891</v>
      </c>
      <c r="O1106" t="s">
        <v>56</v>
      </c>
      <c r="P1106" t="s">
        <v>58</v>
      </c>
      <c r="Q1106">
        <v>0</v>
      </c>
      <c r="R1106">
        <v>0</v>
      </c>
      <c r="S1106">
        <f t="shared" si="213"/>
        <v>45436</v>
      </c>
    </row>
    <row r="1107" spans="1:19" x14ac:dyDescent="0.2">
      <c r="A1107" s="1">
        <v>45436</v>
      </c>
      <c r="B1107" s="12" t="s">
        <v>35</v>
      </c>
      <c r="C1107" s="12" t="s">
        <v>35</v>
      </c>
      <c r="D1107" t="s">
        <v>223</v>
      </c>
      <c r="E1107" s="12">
        <v>1</v>
      </c>
      <c r="F1107" s="12">
        <v>30</v>
      </c>
      <c r="G1107" s="12">
        <v>0</v>
      </c>
      <c r="I1107" s="7">
        <f t="shared" si="209"/>
        <v>20.000000000000089</v>
      </c>
      <c r="J1107" s="11">
        <v>0.79513888888888884</v>
      </c>
      <c r="K1107" s="11">
        <v>0.80902777777777779</v>
      </c>
      <c r="L1107">
        <f t="shared" si="210"/>
        <v>0</v>
      </c>
      <c r="M1107" s="5">
        <f t="shared" si="211"/>
        <v>45436.795138888891</v>
      </c>
      <c r="N1107" s="5">
        <f t="shared" si="212"/>
        <v>45436.809027777781</v>
      </c>
      <c r="O1107" t="s">
        <v>56</v>
      </c>
      <c r="P1107" t="s">
        <v>58</v>
      </c>
      <c r="Q1107">
        <v>0</v>
      </c>
      <c r="R1107">
        <v>0</v>
      </c>
      <c r="S1107">
        <f t="shared" si="213"/>
        <v>45436</v>
      </c>
    </row>
    <row r="1108" spans="1:19" x14ac:dyDescent="0.2">
      <c r="A1108" s="1">
        <v>45437</v>
      </c>
      <c r="B1108" s="16" t="s">
        <v>211</v>
      </c>
      <c r="C1108" s="16" t="s">
        <v>32</v>
      </c>
      <c r="E1108" s="12">
        <v>5</v>
      </c>
      <c r="F1108" s="12">
        <v>20</v>
      </c>
      <c r="G1108" s="12">
        <v>15</v>
      </c>
      <c r="I1108" s="7">
        <f t="shared" ref="I1108" si="214">IF(J1108=0, 0, (K1108-J1108)*1440)</f>
        <v>0</v>
      </c>
      <c r="J1108" s="11"/>
      <c r="K1108" s="11"/>
      <c r="L1108">
        <f t="shared" ref="L1108" si="215">IF(I1108&gt;0, G1108, 0)</f>
        <v>0</v>
      </c>
      <c r="M1108" s="5">
        <f t="shared" ref="M1108" si="216">IF(I1108=0,0,A1108+J1108)</f>
        <v>0</v>
      </c>
      <c r="N1108" s="5">
        <f t="shared" ref="N1108" si="217">IF(I1108&gt;0,A1108+K1108,0)</f>
        <v>0</v>
      </c>
      <c r="O1108" t="s">
        <v>56</v>
      </c>
      <c r="P1108" t="s">
        <v>57</v>
      </c>
      <c r="Q1108">
        <v>0</v>
      </c>
      <c r="R1108">
        <v>0</v>
      </c>
      <c r="S1108">
        <f t="shared" ref="S1108" si="218">IF(I1108&gt;0, A1108, 0)</f>
        <v>0</v>
      </c>
    </row>
    <row r="1109" spans="1:19" x14ac:dyDescent="0.2">
      <c r="A1109" s="1">
        <v>45437</v>
      </c>
      <c r="B1109" s="16" t="s">
        <v>110</v>
      </c>
      <c r="C1109" s="16" t="s">
        <v>110</v>
      </c>
      <c r="E1109" s="12">
        <v>4</v>
      </c>
      <c r="F1109" s="12">
        <v>10</v>
      </c>
      <c r="G1109" s="12">
        <v>24</v>
      </c>
      <c r="I1109" s="7">
        <f t="shared" ref="I1109:I1130" si="219">IF(J1109=0, 0, (K1109-J1109)*1440)</f>
        <v>0</v>
      </c>
      <c r="L1109">
        <f t="shared" ref="L1109:L1140" si="220">IF(I1109&gt;0, G1109, 0)</f>
        <v>0</v>
      </c>
      <c r="M1109" s="5">
        <f t="shared" ref="M1109:M1140" si="221">IF(I1109=0,0,A1109+J1109)</f>
        <v>0</v>
      </c>
      <c r="N1109" s="5">
        <f t="shared" ref="N1109:N1140" si="222">IF(I1109&gt;0,A1109+K1109,0)</f>
        <v>0</v>
      </c>
      <c r="O1109" t="s">
        <v>56</v>
      </c>
      <c r="P1109" t="s">
        <v>57</v>
      </c>
      <c r="Q1109">
        <v>0</v>
      </c>
      <c r="R1109">
        <v>0</v>
      </c>
      <c r="S1109">
        <f t="shared" ref="S1109:S1140" si="223">IF(I1109&gt;0, A1109, 0)</f>
        <v>0</v>
      </c>
    </row>
    <row r="1110" spans="1:19" x14ac:dyDescent="0.2">
      <c r="A1110" s="1">
        <v>45437</v>
      </c>
      <c r="B1110" s="16" t="s">
        <v>202</v>
      </c>
      <c r="C1110" s="16" t="s">
        <v>32</v>
      </c>
      <c r="E1110" s="12">
        <v>5</v>
      </c>
      <c r="F1110" s="12">
        <v>20</v>
      </c>
      <c r="G1110" s="12">
        <v>15</v>
      </c>
      <c r="I1110" s="7">
        <f t="shared" si="219"/>
        <v>0</v>
      </c>
      <c r="J1110" s="11"/>
      <c r="K1110" s="11"/>
      <c r="L1110">
        <f t="shared" si="220"/>
        <v>0</v>
      </c>
      <c r="M1110" s="5">
        <f t="shared" si="221"/>
        <v>0</v>
      </c>
      <c r="N1110" s="5">
        <f t="shared" si="222"/>
        <v>0</v>
      </c>
      <c r="O1110" t="s">
        <v>56</v>
      </c>
      <c r="P1110" t="s">
        <v>57</v>
      </c>
      <c r="Q1110">
        <v>0</v>
      </c>
      <c r="R1110">
        <v>0</v>
      </c>
      <c r="S1110">
        <f t="shared" si="223"/>
        <v>0</v>
      </c>
    </row>
    <row r="1111" spans="1:19" x14ac:dyDescent="0.2">
      <c r="A1111" s="1">
        <v>45437</v>
      </c>
      <c r="B1111" s="16" t="s">
        <v>209</v>
      </c>
      <c r="C1111" s="16" t="s">
        <v>32</v>
      </c>
      <c r="E1111" s="12">
        <v>5</v>
      </c>
      <c r="F1111" s="12">
        <v>20</v>
      </c>
      <c r="G1111" s="12">
        <v>15</v>
      </c>
      <c r="I1111" s="7">
        <f t="shared" si="219"/>
        <v>9.9999999999999645</v>
      </c>
      <c r="J1111" s="11">
        <v>0.625</v>
      </c>
      <c r="K1111" s="11">
        <v>0.63194444444444442</v>
      </c>
      <c r="L1111">
        <f t="shared" si="220"/>
        <v>15</v>
      </c>
      <c r="M1111" s="5">
        <f t="shared" si="221"/>
        <v>45437.625</v>
      </c>
      <c r="N1111" s="5">
        <f t="shared" si="222"/>
        <v>45437.631944444445</v>
      </c>
      <c r="O1111" t="s">
        <v>56</v>
      </c>
      <c r="P1111" t="s">
        <v>57</v>
      </c>
      <c r="Q1111">
        <v>0</v>
      </c>
      <c r="R1111">
        <v>0</v>
      </c>
      <c r="S1111">
        <f t="shared" si="223"/>
        <v>45437</v>
      </c>
    </row>
    <row r="1112" spans="1:19" x14ac:dyDescent="0.2">
      <c r="A1112" s="1">
        <v>45437</v>
      </c>
      <c r="B1112" s="16" t="s">
        <v>204</v>
      </c>
      <c r="C1112" s="16" t="s">
        <v>32</v>
      </c>
      <c r="E1112" s="12">
        <v>2</v>
      </c>
      <c r="F1112" s="12">
        <v>10</v>
      </c>
      <c r="G1112" s="12">
        <v>12</v>
      </c>
      <c r="I1112" s="7">
        <f t="shared" si="219"/>
        <v>9.9999999999999645</v>
      </c>
      <c r="J1112" s="11">
        <v>0.93055555555555558</v>
      </c>
      <c r="K1112" s="11">
        <v>0.9375</v>
      </c>
      <c r="L1112">
        <f t="shared" si="220"/>
        <v>12</v>
      </c>
      <c r="M1112" s="5">
        <f t="shared" si="221"/>
        <v>45437.930555555555</v>
      </c>
      <c r="N1112" s="5">
        <f t="shared" si="222"/>
        <v>45437.9375</v>
      </c>
      <c r="O1112" t="s">
        <v>56</v>
      </c>
      <c r="P1112" t="s">
        <v>57</v>
      </c>
      <c r="Q1112">
        <v>0</v>
      </c>
      <c r="R1112">
        <v>0</v>
      </c>
      <c r="S1112">
        <f t="shared" si="223"/>
        <v>45437</v>
      </c>
    </row>
    <row r="1113" spans="1:19" x14ac:dyDescent="0.2">
      <c r="A1113" s="1">
        <v>45437</v>
      </c>
      <c r="B1113" s="12" t="s">
        <v>210</v>
      </c>
      <c r="C1113" s="12" t="s">
        <v>32</v>
      </c>
      <c r="E1113" s="12">
        <v>1</v>
      </c>
      <c r="F1113" s="12">
        <v>10</v>
      </c>
      <c r="G1113" s="12">
        <v>12</v>
      </c>
      <c r="I1113" s="7">
        <f t="shared" si="219"/>
        <v>0</v>
      </c>
      <c r="L1113">
        <f t="shared" si="220"/>
        <v>0</v>
      </c>
      <c r="M1113" s="5">
        <f t="shared" si="221"/>
        <v>0</v>
      </c>
      <c r="N1113" s="5">
        <f t="shared" si="222"/>
        <v>0</v>
      </c>
      <c r="O1113" t="s">
        <v>56</v>
      </c>
      <c r="P1113" t="s">
        <v>57</v>
      </c>
      <c r="Q1113">
        <v>0</v>
      </c>
      <c r="R1113">
        <v>0</v>
      </c>
      <c r="S1113">
        <f t="shared" si="223"/>
        <v>0</v>
      </c>
    </row>
    <row r="1114" spans="1:19" x14ac:dyDescent="0.2">
      <c r="A1114" s="1">
        <v>45437</v>
      </c>
      <c r="B1114" s="12" t="s">
        <v>224</v>
      </c>
      <c r="C1114" s="12" t="s">
        <v>37</v>
      </c>
      <c r="E1114" s="12">
        <v>3</v>
      </c>
      <c r="F1114" s="12">
        <v>20</v>
      </c>
      <c r="G1114" s="12">
        <v>9</v>
      </c>
      <c r="I1114" s="7">
        <f t="shared" si="219"/>
        <v>9.9999999999999645</v>
      </c>
      <c r="J1114" s="11">
        <v>0.57986111111111116</v>
      </c>
      <c r="K1114" s="11">
        <v>0.58680555555555558</v>
      </c>
      <c r="L1114">
        <f t="shared" si="220"/>
        <v>9</v>
      </c>
      <c r="M1114" s="5">
        <f t="shared" si="221"/>
        <v>45437.579861111109</v>
      </c>
      <c r="N1114" s="5">
        <f t="shared" si="222"/>
        <v>45437.586805555555</v>
      </c>
      <c r="O1114" t="s">
        <v>56</v>
      </c>
      <c r="P1114" t="s">
        <v>57</v>
      </c>
      <c r="Q1114">
        <v>0</v>
      </c>
      <c r="R1114">
        <v>0</v>
      </c>
      <c r="S1114">
        <f t="shared" si="223"/>
        <v>45437</v>
      </c>
    </row>
    <row r="1115" spans="1:19" x14ac:dyDescent="0.2">
      <c r="A1115" s="1">
        <v>45437</v>
      </c>
      <c r="B1115" s="16" t="s">
        <v>196</v>
      </c>
      <c r="C1115" s="16" t="s">
        <v>32</v>
      </c>
      <c r="E1115" s="12">
        <v>4</v>
      </c>
      <c r="F1115" s="12">
        <v>40</v>
      </c>
      <c r="G1115" s="12">
        <v>6</v>
      </c>
      <c r="I1115" s="7">
        <f t="shared" si="219"/>
        <v>0</v>
      </c>
      <c r="J1115" s="11"/>
      <c r="K1115" s="11"/>
      <c r="L1115">
        <f t="shared" si="220"/>
        <v>0</v>
      </c>
      <c r="M1115" s="5">
        <f t="shared" si="221"/>
        <v>0</v>
      </c>
      <c r="N1115" s="5">
        <f t="shared" si="222"/>
        <v>0</v>
      </c>
      <c r="O1115" t="s">
        <v>56</v>
      </c>
      <c r="P1115" t="s">
        <v>57</v>
      </c>
      <c r="Q1115">
        <v>0</v>
      </c>
      <c r="R1115">
        <v>0</v>
      </c>
      <c r="S1115">
        <f t="shared" si="223"/>
        <v>0</v>
      </c>
    </row>
    <row r="1116" spans="1:19" x14ac:dyDescent="0.2">
      <c r="A1116" s="1">
        <v>45437</v>
      </c>
      <c r="B1116" s="12" t="s">
        <v>220</v>
      </c>
      <c r="C1116" s="12" t="s">
        <v>32</v>
      </c>
      <c r="E1116" s="12">
        <v>1</v>
      </c>
      <c r="F1116" s="12">
        <v>10</v>
      </c>
      <c r="G1116" s="12">
        <v>6</v>
      </c>
      <c r="I1116" s="7">
        <f t="shared" si="219"/>
        <v>4.9999999999999822</v>
      </c>
      <c r="J1116" s="11">
        <v>0.9375</v>
      </c>
      <c r="K1116" s="11">
        <v>0.94097222222222221</v>
      </c>
      <c r="L1116">
        <f t="shared" si="220"/>
        <v>6</v>
      </c>
      <c r="M1116" s="5">
        <f t="shared" si="221"/>
        <v>45437.9375</v>
      </c>
      <c r="N1116" s="5">
        <f t="shared" si="222"/>
        <v>45437.940972222219</v>
      </c>
      <c r="O1116" t="s">
        <v>56</v>
      </c>
      <c r="P1116" t="s">
        <v>57</v>
      </c>
      <c r="Q1116">
        <v>0</v>
      </c>
      <c r="R1116">
        <v>0</v>
      </c>
      <c r="S1116">
        <f t="shared" si="223"/>
        <v>45437</v>
      </c>
    </row>
    <row r="1117" spans="1:19" x14ac:dyDescent="0.2">
      <c r="A1117" s="1">
        <v>45437</v>
      </c>
      <c r="B1117" s="12" t="s">
        <v>225</v>
      </c>
      <c r="C1117" s="12" t="s">
        <v>225</v>
      </c>
      <c r="E1117" s="12">
        <v>3</v>
      </c>
      <c r="F1117" s="12">
        <v>30</v>
      </c>
      <c r="G1117" s="12">
        <v>6</v>
      </c>
      <c r="I1117" s="7">
        <f t="shared" si="219"/>
        <v>29.999999999999893</v>
      </c>
      <c r="J1117" s="11">
        <v>0.67708333333333337</v>
      </c>
      <c r="K1117" s="11">
        <v>0.69791666666666663</v>
      </c>
      <c r="L1117">
        <f t="shared" si="220"/>
        <v>6</v>
      </c>
      <c r="M1117" s="5">
        <f t="shared" si="221"/>
        <v>45437.677083333336</v>
      </c>
      <c r="N1117" s="5">
        <f t="shared" si="222"/>
        <v>45437.697916666664</v>
      </c>
      <c r="O1117" t="s">
        <v>56</v>
      </c>
      <c r="P1117" t="s">
        <v>57</v>
      </c>
      <c r="Q1117">
        <v>0</v>
      </c>
      <c r="R1117">
        <v>0</v>
      </c>
      <c r="S1117">
        <f t="shared" si="223"/>
        <v>45437</v>
      </c>
    </row>
    <row r="1118" spans="1:19" x14ac:dyDescent="0.2">
      <c r="A1118" s="1">
        <v>45437</v>
      </c>
      <c r="B1118" s="16" t="s">
        <v>203</v>
      </c>
      <c r="C1118" s="16" t="s">
        <v>32</v>
      </c>
      <c r="E1118" s="12">
        <v>5</v>
      </c>
      <c r="F1118" s="12">
        <v>60</v>
      </c>
      <c r="G1118" s="12">
        <v>5</v>
      </c>
      <c r="I1118" s="7">
        <f t="shared" si="219"/>
        <v>24.999999999999911</v>
      </c>
      <c r="J1118" s="11">
        <v>0.70833333333333337</v>
      </c>
      <c r="K1118" s="11">
        <v>0.72569444444444442</v>
      </c>
      <c r="L1118">
        <f t="shared" si="220"/>
        <v>5</v>
      </c>
      <c r="M1118" s="5">
        <f t="shared" si="221"/>
        <v>45437.708333333336</v>
      </c>
      <c r="N1118" s="5">
        <f t="shared" si="222"/>
        <v>45437.725694444445</v>
      </c>
      <c r="O1118" t="s">
        <v>56</v>
      </c>
      <c r="P1118" t="s">
        <v>57</v>
      </c>
      <c r="Q1118">
        <v>0</v>
      </c>
      <c r="R1118">
        <v>0</v>
      </c>
      <c r="S1118">
        <f t="shared" si="223"/>
        <v>45437</v>
      </c>
    </row>
    <row r="1119" spans="1:19" x14ac:dyDescent="0.2">
      <c r="A1119" s="1">
        <v>45437</v>
      </c>
      <c r="B1119" s="12" t="s">
        <v>206</v>
      </c>
      <c r="C1119" s="12" t="s">
        <v>32</v>
      </c>
      <c r="E1119" s="12">
        <v>2</v>
      </c>
      <c r="F1119" s="12">
        <v>30</v>
      </c>
      <c r="G1119" s="12">
        <v>4</v>
      </c>
      <c r="I1119" s="7">
        <f t="shared" si="219"/>
        <v>0</v>
      </c>
      <c r="J1119" s="11"/>
      <c r="K1119" s="11"/>
      <c r="L1119">
        <f t="shared" si="220"/>
        <v>0</v>
      </c>
      <c r="M1119" s="5">
        <f t="shared" si="221"/>
        <v>0</v>
      </c>
      <c r="N1119" s="5">
        <f t="shared" si="222"/>
        <v>0</v>
      </c>
      <c r="O1119" t="s">
        <v>56</v>
      </c>
      <c r="P1119" t="s">
        <v>57</v>
      </c>
      <c r="Q1119">
        <v>0</v>
      </c>
      <c r="R1119">
        <v>0</v>
      </c>
      <c r="S1119">
        <f t="shared" si="223"/>
        <v>0</v>
      </c>
    </row>
    <row r="1120" spans="1:19" x14ac:dyDescent="0.2">
      <c r="A1120" s="1">
        <v>45437</v>
      </c>
      <c r="B1120" s="12" t="s">
        <v>36</v>
      </c>
      <c r="C1120" s="12" t="s">
        <v>37</v>
      </c>
      <c r="E1120" s="12">
        <v>2</v>
      </c>
      <c r="F1120" s="12">
        <v>30</v>
      </c>
      <c r="G1120" s="12">
        <v>4</v>
      </c>
      <c r="I1120" s="7">
        <f t="shared" si="219"/>
        <v>0</v>
      </c>
      <c r="L1120">
        <f t="shared" si="220"/>
        <v>0</v>
      </c>
      <c r="M1120" s="5">
        <f t="shared" si="221"/>
        <v>0</v>
      </c>
      <c r="N1120" s="5">
        <f t="shared" si="222"/>
        <v>0</v>
      </c>
      <c r="O1120" t="s">
        <v>56</v>
      </c>
      <c r="P1120" t="s">
        <v>57</v>
      </c>
      <c r="Q1120">
        <v>0</v>
      </c>
      <c r="R1120">
        <v>0</v>
      </c>
      <c r="S1120">
        <f t="shared" si="223"/>
        <v>0</v>
      </c>
    </row>
    <row r="1121" spans="1:19" x14ac:dyDescent="0.2">
      <c r="A1121" s="1">
        <v>45437</v>
      </c>
      <c r="B1121" s="12" t="s">
        <v>207</v>
      </c>
      <c r="C1121" s="12" t="s">
        <v>32</v>
      </c>
      <c r="E1121" s="12">
        <v>2</v>
      </c>
      <c r="F1121" s="12">
        <v>30</v>
      </c>
      <c r="G1121" s="12">
        <v>4</v>
      </c>
      <c r="I1121" s="7">
        <f t="shared" si="219"/>
        <v>0</v>
      </c>
      <c r="L1121">
        <f t="shared" si="220"/>
        <v>0</v>
      </c>
      <c r="M1121" s="5">
        <f t="shared" si="221"/>
        <v>0</v>
      </c>
      <c r="N1121" s="5">
        <f t="shared" si="222"/>
        <v>0</v>
      </c>
      <c r="O1121" t="s">
        <v>56</v>
      </c>
      <c r="P1121" t="s">
        <v>57</v>
      </c>
      <c r="Q1121">
        <v>0</v>
      </c>
      <c r="R1121">
        <v>0</v>
      </c>
      <c r="S1121">
        <f t="shared" si="223"/>
        <v>0</v>
      </c>
    </row>
    <row r="1122" spans="1:19" x14ac:dyDescent="0.2">
      <c r="A1122" s="1">
        <v>45437</v>
      </c>
      <c r="B1122" s="12" t="s">
        <v>208</v>
      </c>
      <c r="C1122" s="12" t="s">
        <v>32</v>
      </c>
      <c r="E1122" s="12">
        <v>2</v>
      </c>
      <c r="F1122" s="12">
        <v>30</v>
      </c>
      <c r="G1122" s="12">
        <v>4</v>
      </c>
      <c r="I1122" s="7">
        <f t="shared" si="219"/>
        <v>0</v>
      </c>
      <c r="L1122">
        <f t="shared" si="220"/>
        <v>0</v>
      </c>
      <c r="M1122" s="5">
        <f t="shared" si="221"/>
        <v>0</v>
      </c>
      <c r="N1122" s="5">
        <f t="shared" si="222"/>
        <v>0</v>
      </c>
      <c r="O1122" t="s">
        <v>56</v>
      </c>
      <c r="P1122" t="s">
        <v>57</v>
      </c>
      <c r="Q1122">
        <v>0</v>
      </c>
      <c r="R1122">
        <v>0</v>
      </c>
      <c r="S1122">
        <f t="shared" si="223"/>
        <v>0</v>
      </c>
    </row>
    <row r="1123" spans="1:19" x14ac:dyDescent="0.2">
      <c r="A1123" s="1">
        <v>45437</v>
      </c>
      <c r="B1123" s="12" t="s">
        <v>122</v>
      </c>
      <c r="C1123" s="12" t="s">
        <v>37</v>
      </c>
      <c r="E1123" s="12">
        <v>1</v>
      </c>
      <c r="F1123" s="12">
        <v>15</v>
      </c>
      <c r="G1123" s="12">
        <v>4</v>
      </c>
      <c r="I1123" s="7">
        <f t="shared" si="219"/>
        <v>10.000000000000124</v>
      </c>
      <c r="J1123" s="11">
        <v>0.57291666666666663</v>
      </c>
      <c r="K1123" s="11">
        <v>0.57986111111111116</v>
      </c>
      <c r="L1123">
        <f t="shared" si="220"/>
        <v>4</v>
      </c>
      <c r="M1123" s="5">
        <f t="shared" si="221"/>
        <v>45437.572916666664</v>
      </c>
      <c r="N1123" s="5">
        <f t="shared" si="222"/>
        <v>45437.579861111109</v>
      </c>
      <c r="O1123" t="s">
        <v>56</v>
      </c>
      <c r="P1123" t="s">
        <v>57</v>
      </c>
      <c r="Q1123">
        <v>0</v>
      </c>
      <c r="R1123">
        <v>0</v>
      </c>
      <c r="S1123">
        <f t="shared" si="223"/>
        <v>45437</v>
      </c>
    </row>
    <row r="1124" spans="1:19" x14ac:dyDescent="0.2">
      <c r="A1124" s="1">
        <v>45437</v>
      </c>
      <c r="B1124" s="12" t="s">
        <v>205</v>
      </c>
      <c r="C1124" s="12" t="s">
        <v>32</v>
      </c>
      <c r="E1124" s="12">
        <v>3</v>
      </c>
      <c r="F1124" s="12">
        <v>60</v>
      </c>
      <c r="G1124" s="12">
        <v>3</v>
      </c>
      <c r="I1124" s="7">
        <f t="shared" si="219"/>
        <v>0</v>
      </c>
      <c r="J1124" s="11"/>
      <c r="K1124" s="11"/>
      <c r="L1124">
        <f t="shared" si="220"/>
        <v>0</v>
      </c>
      <c r="M1124" s="5">
        <f t="shared" si="221"/>
        <v>0</v>
      </c>
      <c r="N1124" s="5">
        <f t="shared" si="222"/>
        <v>0</v>
      </c>
      <c r="O1124" t="s">
        <v>56</v>
      </c>
      <c r="P1124" t="s">
        <v>57</v>
      </c>
      <c r="Q1124">
        <v>0</v>
      </c>
      <c r="R1124">
        <v>0</v>
      </c>
      <c r="S1124">
        <f t="shared" si="223"/>
        <v>0</v>
      </c>
    </row>
    <row r="1125" spans="1:19" x14ac:dyDescent="0.2">
      <c r="A1125" s="1">
        <v>45437</v>
      </c>
      <c r="B1125" s="12" t="s">
        <v>166</v>
      </c>
      <c r="C1125" s="12" t="s">
        <v>32</v>
      </c>
      <c r="E1125" s="12">
        <v>1</v>
      </c>
      <c r="F1125" s="12">
        <v>20</v>
      </c>
      <c r="G1125" s="12">
        <v>3</v>
      </c>
      <c r="I1125" s="7">
        <f t="shared" si="219"/>
        <v>20.000000000000089</v>
      </c>
      <c r="J1125" s="11">
        <v>0.65972222222222221</v>
      </c>
      <c r="K1125" s="11">
        <v>0.67361111111111116</v>
      </c>
      <c r="L1125">
        <f t="shared" si="220"/>
        <v>3</v>
      </c>
      <c r="M1125" s="5">
        <f t="shared" si="221"/>
        <v>45437.659722222219</v>
      </c>
      <c r="N1125" s="5">
        <f t="shared" si="222"/>
        <v>45437.673611111109</v>
      </c>
      <c r="O1125" t="s">
        <v>56</v>
      </c>
      <c r="P1125" t="s">
        <v>57</v>
      </c>
      <c r="Q1125">
        <v>0</v>
      </c>
      <c r="R1125">
        <v>0</v>
      </c>
      <c r="S1125">
        <f t="shared" si="223"/>
        <v>45437</v>
      </c>
    </row>
    <row r="1126" spans="1:19" x14ac:dyDescent="0.2">
      <c r="A1126" s="1">
        <v>45437</v>
      </c>
      <c r="B1126" s="12" t="s">
        <v>41</v>
      </c>
      <c r="C1126" s="12" t="s">
        <v>219</v>
      </c>
      <c r="E1126" s="12">
        <v>1</v>
      </c>
      <c r="F1126" s="12">
        <v>30</v>
      </c>
      <c r="G1126" s="12">
        <v>2</v>
      </c>
      <c r="I1126" s="7">
        <f t="shared" si="219"/>
        <v>0</v>
      </c>
      <c r="J1126" s="11"/>
      <c r="K1126" s="11"/>
      <c r="L1126">
        <f t="shared" si="220"/>
        <v>0</v>
      </c>
      <c r="M1126" s="5">
        <f t="shared" si="221"/>
        <v>0</v>
      </c>
      <c r="N1126" s="5">
        <f t="shared" si="222"/>
        <v>0</v>
      </c>
      <c r="O1126" t="s">
        <v>56</v>
      </c>
      <c r="P1126" t="s">
        <v>57</v>
      </c>
      <c r="Q1126">
        <v>0</v>
      </c>
      <c r="R1126">
        <v>0</v>
      </c>
      <c r="S1126">
        <f t="shared" si="223"/>
        <v>0</v>
      </c>
    </row>
    <row r="1127" spans="1:19" x14ac:dyDescent="0.2">
      <c r="A1127" s="1">
        <v>45437</v>
      </c>
      <c r="B1127" s="12" t="s">
        <v>35</v>
      </c>
      <c r="C1127" s="12" t="s">
        <v>35</v>
      </c>
      <c r="D1127" t="s">
        <v>223</v>
      </c>
      <c r="E1127" s="12">
        <v>1</v>
      </c>
      <c r="F1127" s="12">
        <v>30</v>
      </c>
      <c r="G1127" s="12">
        <v>2</v>
      </c>
      <c r="I1127" s="7">
        <f t="shared" si="219"/>
        <v>0</v>
      </c>
      <c r="J1127" s="11"/>
      <c r="K1127" s="11"/>
      <c r="L1127">
        <f t="shared" si="220"/>
        <v>0</v>
      </c>
      <c r="M1127" s="5">
        <f t="shared" si="221"/>
        <v>0</v>
      </c>
      <c r="N1127" s="5">
        <f t="shared" si="222"/>
        <v>0</v>
      </c>
      <c r="O1127" t="s">
        <v>56</v>
      </c>
      <c r="P1127" t="s">
        <v>57</v>
      </c>
      <c r="Q1127">
        <v>0</v>
      </c>
      <c r="R1127">
        <v>0</v>
      </c>
      <c r="S1127">
        <f t="shared" si="223"/>
        <v>0</v>
      </c>
    </row>
    <row r="1128" spans="1:19" x14ac:dyDescent="0.2">
      <c r="A1128" s="1">
        <v>45437</v>
      </c>
      <c r="B1128" s="12" t="s">
        <v>47</v>
      </c>
      <c r="C1128" s="12" t="s">
        <v>34</v>
      </c>
      <c r="E1128" s="12">
        <v>0</v>
      </c>
      <c r="F1128" s="12">
        <v>20</v>
      </c>
      <c r="G1128" s="12">
        <v>0</v>
      </c>
      <c r="I1128" s="7">
        <f t="shared" si="219"/>
        <v>0</v>
      </c>
      <c r="J1128" s="11"/>
      <c r="K1128" s="11"/>
      <c r="L1128">
        <f t="shared" si="220"/>
        <v>0</v>
      </c>
      <c r="M1128" s="5">
        <f t="shared" si="221"/>
        <v>0</v>
      </c>
      <c r="N1128" s="5">
        <f t="shared" si="222"/>
        <v>0</v>
      </c>
      <c r="O1128" t="s">
        <v>56</v>
      </c>
      <c r="P1128" t="s">
        <v>58</v>
      </c>
      <c r="Q1128">
        <v>0</v>
      </c>
      <c r="R1128">
        <v>0</v>
      </c>
      <c r="S1128">
        <f t="shared" si="223"/>
        <v>0</v>
      </c>
    </row>
    <row r="1129" spans="1:19" x14ac:dyDescent="0.2">
      <c r="A1129" s="1">
        <v>45437</v>
      </c>
      <c r="B1129" s="12" t="s">
        <v>222</v>
      </c>
      <c r="C1129" s="12" t="s">
        <v>34</v>
      </c>
      <c r="E1129" s="12">
        <v>0</v>
      </c>
      <c r="F1129" s="12">
        <v>30</v>
      </c>
      <c r="G1129" s="12">
        <v>0</v>
      </c>
      <c r="I1129" s="13">
        <f t="shared" si="219"/>
        <v>49.999999999999986</v>
      </c>
      <c r="J1129" s="11">
        <v>0.80555555555555558</v>
      </c>
      <c r="K1129" s="11">
        <v>0.84027777777777779</v>
      </c>
      <c r="L1129">
        <f t="shared" si="220"/>
        <v>0</v>
      </c>
      <c r="M1129" s="5">
        <f t="shared" si="221"/>
        <v>45437.805555555555</v>
      </c>
      <c r="N1129" s="5">
        <f t="shared" si="222"/>
        <v>45437.840277777781</v>
      </c>
      <c r="O1129" t="s">
        <v>56</v>
      </c>
      <c r="P1129" t="s">
        <v>57</v>
      </c>
      <c r="Q1129">
        <v>0</v>
      </c>
      <c r="R1129">
        <v>0</v>
      </c>
      <c r="S1129">
        <f t="shared" si="223"/>
        <v>45437</v>
      </c>
    </row>
    <row r="1130" spans="1:19" x14ac:dyDescent="0.2">
      <c r="A1130" s="1">
        <v>45437</v>
      </c>
      <c r="B1130" s="12" t="s">
        <v>43</v>
      </c>
      <c r="C1130" s="12" t="s">
        <v>34</v>
      </c>
      <c r="E1130" s="12">
        <v>0</v>
      </c>
      <c r="F1130" s="12">
        <v>30</v>
      </c>
      <c r="G1130" s="12">
        <v>0</v>
      </c>
      <c r="I1130" s="7">
        <f t="shared" si="219"/>
        <v>24.999999999999911</v>
      </c>
      <c r="J1130" s="11">
        <v>0.84027777777777779</v>
      </c>
      <c r="K1130" s="11">
        <v>0.85763888888888884</v>
      </c>
      <c r="L1130">
        <f t="shared" si="220"/>
        <v>0</v>
      </c>
      <c r="M1130" s="5">
        <f t="shared" si="221"/>
        <v>45437.840277777781</v>
      </c>
      <c r="N1130" s="5">
        <f t="shared" si="222"/>
        <v>45437.857638888891</v>
      </c>
      <c r="O1130" t="s">
        <v>56</v>
      </c>
      <c r="P1130" t="s">
        <v>58</v>
      </c>
      <c r="Q1130">
        <v>0</v>
      </c>
      <c r="R1130">
        <v>0</v>
      </c>
      <c r="S1130">
        <f t="shared" si="223"/>
        <v>45437</v>
      </c>
    </row>
    <row r="1131" spans="1:19" x14ac:dyDescent="0.2">
      <c r="A1131" s="1">
        <v>45437</v>
      </c>
      <c r="B1131" s="12" t="s">
        <v>226</v>
      </c>
      <c r="C1131" s="12" t="s">
        <v>227</v>
      </c>
      <c r="E1131" s="12">
        <v>4</v>
      </c>
      <c r="F1131" s="12">
        <v>40</v>
      </c>
      <c r="G1131" s="12">
        <v>6</v>
      </c>
      <c r="I1131" s="7">
        <f t="shared" ref="I1131:I1132" si="224">IF(J1131=0, 0, (K1131-J1131)*1440)</f>
        <v>35.000000000000036</v>
      </c>
      <c r="J1131" s="11">
        <v>0.72569444444444442</v>
      </c>
      <c r="K1131" s="11">
        <v>0.75</v>
      </c>
      <c r="L1131">
        <f t="shared" si="220"/>
        <v>6</v>
      </c>
      <c r="M1131" s="5">
        <f t="shared" si="221"/>
        <v>45437.725694444445</v>
      </c>
      <c r="N1131" s="5">
        <f t="shared" si="222"/>
        <v>45437.75</v>
      </c>
      <c r="O1131" t="s">
        <v>56</v>
      </c>
      <c r="P1131" t="s">
        <v>57</v>
      </c>
      <c r="Q1131">
        <v>0</v>
      </c>
      <c r="R1131">
        <v>0</v>
      </c>
      <c r="S1131">
        <f t="shared" si="223"/>
        <v>45437</v>
      </c>
    </row>
    <row r="1132" spans="1:19" x14ac:dyDescent="0.2">
      <c r="A1132" s="1">
        <v>45437</v>
      </c>
      <c r="B1132" s="12" t="s">
        <v>228</v>
      </c>
      <c r="C1132" s="12" t="s">
        <v>32</v>
      </c>
      <c r="E1132" s="12">
        <v>4</v>
      </c>
      <c r="F1132" s="12">
        <v>60</v>
      </c>
      <c r="G1132" s="12">
        <v>4</v>
      </c>
      <c r="I1132" s="7">
        <f t="shared" si="224"/>
        <v>40.000000000000014</v>
      </c>
      <c r="J1132" s="11">
        <v>0.76388888888888884</v>
      </c>
      <c r="K1132" s="11">
        <v>0.79166666666666663</v>
      </c>
      <c r="L1132">
        <f t="shared" si="220"/>
        <v>4</v>
      </c>
      <c r="M1132" s="5">
        <f t="shared" si="221"/>
        <v>45437.763888888891</v>
      </c>
      <c r="N1132" s="5">
        <f t="shared" si="222"/>
        <v>45437.791666666664</v>
      </c>
      <c r="O1132" t="s">
        <v>56</v>
      </c>
      <c r="P1132" t="s">
        <v>57</v>
      </c>
      <c r="Q1132">
        <v>0</v>
      </c>
      <c r="R1132">
        <v>0</v>
      </c>
      <c r="S1132">
        <f t="shared" si="223"/>
        <v>45437</v>
      </c>
    </row>
    <row r="1133" spans="1:19" x14ac:dyDescent="0.2">
      <c r="A1133" s="1">
        <v>45437</v>
      </c>
      <c r="B1133" s="12" t="s">
        <v>213</v>
      </c>
      <c r="C1133" s="12" t="s">
        <v>114</v>
      </c>
      <c r="E1133" s="12">
        <v>1</v>
      </c>
      <c r="F1133" s="12">
        <v>30</v>
      </c>
      <c r="G1133" s="12">
        <v>2</v>
      </c>
      <c r="I1133" s="7">
        <f t="shared" ref="I1133:I1164" si="225">IF(J1133=0, 0, (K1133-J1133)*1440)</f>
        <v>20.000000000000089</v>
      </c>
      <c r="J1133" s="11">
        <v>0.91666666666666663</v>
      </c>
      <c r="K1133" s="11">
        <v>0.93055555555555558</v>
      </c>
      <c r="L1133">
        <f t="shared" si="220"/>
        <v>2</v>
      </c>
      <c r="M1133" s="5">
        <f t="shared" si="221"/>
        <v>45437.916666666664</v>
      </c>
      <c r="N1133" s="5">
        <f t="shared" si="222"/>
        <v>45437.930555555555</v>
      </c>
      <c r="O1133" t="s">
        <v>56</v>
      </c>
      <c r="P1133" t="s">
        <v>57</v>
      </c>
      <c r="Q1133">
        <v>0</v>
      </c>
      <c r="R1133">
        <v>0</v>
      </c>
      <c r="S1133">
        <f t="shared" si="223"/>
        <v>45437</v>
      </c>
    </row>
    <row r="1134" spans="1:19" x14ac:dyDescent="0.2">
      <c r="A1134" s="1">
        <v>45437</v>
      </c>
      <c r="B1134" s="12" t="s">
        <v>219</v>
      </c>
      <c r="C1134" s="12" t="s">
        <v>219</v>
      </c>
      <c r="D1134" t="s">
        <v>229</v>
      </c>
      <c r="E1134" s="12">
        <v>1</v>
      </c>
      <c r="F1134" s="12">
        <v>20</v>
      </c>
      <c r="G1134" s="12">
        <v>3</v>
      </c>
      <c r="I1134" s="7">
        <f t="shared" si="225"/>
        <v>65.000000000000085</v>
      </c>
      <c r="J1134" s="11">
        <v>0.95138888888888884</v>
      </c>
      <c r="K1134" s="11">
        <v>0.99652777777777779</v>
      </c>
      <c r="L1134">
        <f t="shared" si="220"/>
        <v>3</v>
      </c>
      <c r="M1134" s="5">
        <f t="shared" si="221"/>
        <v>45437.951388888891</v>
      </c>
      <c r="N1134" s="5">
        <f t="shared" si="222"/>
        <v>45437.996527777781</v>
      </c>
      <c r="O1134" t="s">
        <v>56</v>
      </c>
      <c r="P1134" t="s">
        <v>57</v>
      </c>
      <c r="Q1134">
        <v>0</v>
      </c>
      <c r="R1134">
        <v>0</v>
      </c>
      <c r="S1134">
        <f t="shared" si="223"/>
        <v>45437</v>
      </c>
    </row>
    <row r="1135" spans="1:19" x14ac:dyDescent="0.2">
      <c r="A1135" s="1">
        <v>45438</v>
      </c>
      <c r="B1135" s="16" t="s">
        <v>110</v>
      </c>
      <c r="C1135" s="16" t="s">
        <v>110</v>
      </c>
      <c r="E1135" s="12">
        <v>4</v>
      </c>
      <c r="F1135" s="12">
        <v>10</v>
      </c>
      <c r="G1135" s="12">
        <v>24</v>
      </c>
      <c r="I1135" s="7">
        <f t="shared" si="225"/>
        <v>0</v>
      </c>
      <c r="L1135">
        <f t="shared" si="220"/>
        <v>0</v>
      </c>
      <c r="M1135" s="5">
        <f t="shared" si="221"/>
        <v>0</v>
      </c>
      <c r="N1135" s="5">
        <f t="shared" si="222"/>
        <v>0</v>
      </c>
      <c r="O1135" t="s">
        <v>56</v>
      </c>
      <c r="P1135" t="s">
        <v>57</v>
      </c>
      <c r="Q1135">
        <v>0</v>
      </c>
      <c r="R1135">
        <v>0</v>
      </c>
      <c r="S1135">
        <f t="shared" si="223"/>
        <v>0</v>
      </c>
    </row>
    <row r="1136" spans="1:19" x14ac:dyDescent="0.2">
      <c r="A1136" s="1">
        <v>45438</v>
      </c>
      <c r="B1136" s="16" t="s">
        <v>211</v>
      </c>
      <c r="C1136" s="16" t="s">
        <v>32</v>
      </c>
      <c r="E1136" s="12">
        <v>5</v>
      </c>
      <c r="F1136" s="12">
        <v>20</v>
      </c>
      <c r="G1136" s="12">
        <v>15</v>
      </c>
      <c r="I1136" s="7">
        <f t="shared" si="225"/>
        <v>0</v>
      </c>
      <c r="J1136" s="11"/>
      <c r="K1136" s="11"/>
      <c r="L1136">
        <f t="shared" si="220"/>
        <v>0</v>
      </c>
      <c r="M1136" s="5">
        <f t="shared" si="221"/>
        <v>0</v>
      </c>
      <c r="N1136" s="5">
        <f t="shared" si="222"/>
        <v>0</v>
      </c>
      <c r="O1136" t="s">
        <v>56</v>
      </c>
      <c r="P1136" t="s">
        <v>57</v>
      </c>
      <c r="Q1136">
        <v>0</v>
      </c>
      <c r="R1136">
        <v>0</v>
      </c>
      <c r="S1136">
        <f t="shared" si="223"/>
        <v>0</v>
      </c>
    </row>
    <row r="1137" spans="1:19" x14ac:dyDescent="0.2">
      <c r="A1137" s="1">
        <v>45438</v>
      </c>
      <c r="B1137" s="12" t="s">
        <v>202</v>
      </c>
      <c r="C1137" s="12" t="s">
        <v>32</v>
      </c>
      <c r="E1137" s="12">
        <v>5</v>
      </c>
      <c r="F1137" s="12">
        <v>20</v>
      </c>
      <c r="G1137" s="12">
        <v>15</v>
      </c>
      <c r="I1137" s="7">
        <f t="shared" si="225"/>
        <v>0</v>
      </c>
      <c r="J1137" s="11"/>
      <c r="K1137" s="11"/>
      <c r="L1137">
        <f t="shared" si="220"/>
        <v>0</v>
      </c>
      <c r="M1137" s="5">
        <f t="shared" si="221"/>
        <v>0</v>
      </c>
      <c r="N1137" s="5">
        <f t="shared" si="222"/>
        <v>0</v>
      </c>
      <c r="O1137" t="s">
        <v>56</v>
      </c>
      <c r="P1137" t="s">
        <v>57</v>
      </c>
      <c r="Q1137">
        <v>0</v>
      </c>
      <c r="R1137">
        <v>0</v>
      </c>
      <c r="S1137">
        <f t="shared" si="223"/>
        <v>0</v>
      </c>
    </row>
    <row r="1138" spans="1:19" x14ac:dyDescent="0.2">
      <c r="A1138" s="1">
        <v>45438</v>
      </c>
      <c r="B1138" s="16" t="s">
        <v>209</v>
      </c>
      <c r="C1138" s="16" t="s">
        <v>32</v>
      </c>
      <c r="E1138" s="12">
        <v>5</v>
      </c>
      <c r="F1138" s="12">
        <v>20</v>
      </c>
      <c r="G1138" s="12">
        <v>15</v>
      </c>
      <c r="I1138" s="7">
        <f t="shared" si="225"/>
        <v>4.9999999999999822</v>
      </c>
      <c r="J1138" s="11">
        <v>0.3611111111111111</v>
      </c>
      <c r="K1138" s="11">
        <v>0.36458333333333331</v>
      </c>
      <c r="L1138">
        <f t="shared" si="220"/>
        <v>15</v>
      </c>
      <c r="M1138" s="5">
        <f t="shared" si="221"/>
        <v>45438.361111111109</v>
      </c>
      <c r="N1138" s="5">
        <f t="shared" si="222"/>
        <v>45438.364583333336</v>
      </c>
      <c r="O1138" t="s">
        <v>56</v>
      </c>
      <c r="P1138" t="s">
        <v>57</v>
      </c>
      <c r="Q1138">
        <v>0</v>
      </c>
      <c r="R1138">
        <v>0</v>
      </c>
      <c r="S1138">
        <f t="shared" si="223"/>
        <v>45438</v>
      </c>
    </row>
    <row r="1139" spans="1:19" x14ac:dyDescent="0.2">
      <c r="A1139" s="1">
        <v>45438</v>
      </c>
      <c r="B1139" s="12" t="s">
        <v>48</v>
      </c>
      <c r="C1139" s="12" t="s">
        <v>48</v>
      </c>
      <c r="E1139" s="12">
        <v>3</v>
      </c>
      <c r="F1139" s="12">
        <v>20</v>
      </c>
      <c r="G1139" s="12">
        <v>9</v>
      </c>
      <c r="I1139" s="7">
        <f t="shared" si="225"/>
        <v>5</v>
      </c>
      <c r="J1139" s="11">
        <v>1.0416666666666666E-2</v>
      </c>
      <c r="K1139" s="11">
        <v>1.3888888888888888E-2</v>
      </c>
      <c r="L1139">
        <f t="shared" si="220"/>
        <v>9</v>
      </c>
      <c r="M1139" s="5">
        <f t="shared" si="221"/>
        <v>45438.010416666664</v>
      </c>
      <c r="N1139" s="5">
        <f t="shared" si="222"/>
        <v>45438.013888888891</v>
      </c>
      <c r="O1139" t="s">
        <v>56</v>
      </c>
      <c r="P1139" t="s">
        <v>57</v>
      </c>
      <c r="Q1139">
        <v>0</v>
      </c>
      <c r="R1139">
        <v>0</v>
      </c>
      <c r="S1139">
        <f t="shared" si="223"/>
        <v>45438</v>
      </c>
    </row>
    <row r="1140" spans="1:19" x14ac:dyDescent="0.2">
      <c r="A1140" s="1">
        <v>45438</v>
      </c>
      <c r="B1140" s="12" t="s">
        <v>225</v>
      </c>
      <c r="C1140" s="12" t="s">
        <v>225</v>
      </c>
      <c r="E1140" s="12">
        <v>3</v>
      </c>
      <c r="F1140" s="12">
        <v>30</v>
      </c>
      <c r="G1140" s="12">
        <v>6</v>
      </c>
      <c r="I1140" s="7">
        <f t="shared" si="225"/>
        <v>0</v>
      </c>
      <c r="J1140" s="11"/>
      <c r="K1140" s="11"/>
      <c r="L1140">
        <f t="shared" si="220"/>
        <v>0</v>
      </c>
      <c r="M1140" s="5">
        <f t="shared" si="221"/>
        <v>0</v>
      </c>
      <c r="N1140" s="5">
        <f t="shared" si="222"/>
        <v>0</v>
      </c>
      <c r="O1140" t="s">
        <v>56</v>
      </c>
      <c r="P1140" t="s">
        <v>57</v>
      </c>
      <c r="Q1140">
        <v>0</v>
      </c>
      <c r="R1140">
        <v>0</v>
      </c>
      <c r="S1140">
        <f t="shared" si="223"/>
        <v>0</v>
      </c>
    </row>
    <row r="1141" spans="1:19" x14ac:dyDescent="0.2">
      <c r="A1141" s="1">
        <v>45438</v>
      </c>
      <c r="B1141" s="16" t="s">
        <v>203</v>
      </c>
      <c r="C1141" s="16" t="s">
        <v>32</v>
      </c>
      <c r="E1141" s="12">
        <v>5</v>
      </c>
      <c r="F1141" s="12">
        <v>60</v>
      </c>
      <c r="G1141" s="12">
        <v>5</v>
      </c>
      <c r="I1141" s="7">
        <f t="shared" si="225"/>
        <v>0</v>
      </c>
      <c r="J1141" s="11"/>
      <c r="K1141" s="11"/>
      <c r="L1141">
        <f t="shared" ref="L1141:L1172" si="226">IF(I1141&gt;0, G1141, 0)</f>
        <v>0</v>
      </c>
      <c r="M1141" s="5">
        <f t="shared" ref="M1141:M1172" si="227">IF(I1141=0,0,A1141+J1141)</f>
        <v>0</v>
      </c>
      <c r="N1141" s="5">
        <f t="shared" ref="N1141:N1172" si="228">IF(I1141&gt;0,A1141+K1141,0)</f>
        <v>0</v>
      </c>
      <c r="O1141" t="s">
        <v>56</v>
      </c>
      <c r="P1141" t="s">
        <v>57</v>
      </c>
      <c r="Q1141">
        <v>0</v>
      </c>
      <c r="R1141">
        <v>0</v>
      </c>
      <c r="S1141">
        <f t="shared" ref="S1141:S1172" si="229">IF(I1141&gt;0, A1141, 0)</f>
        <v>0</v>
      </c>
    </row>
    <row r="1142" spans="1:19" x14ac:dyDescent="0.2">
      <c r="A1142" s="1">
        <v>45438</v>
      </c>
      <c r="B1142" s="12" t="s">
        <v>36</v>
      </c>
      <c r="C1142" s="12" t="s">
        <v>37</v>
      </c>
      <c r="E1142" s="12">
        <v>5</v>
      </c>
      <c r="F1142" s="12">
        <v>60</v>
      </c>
      <c r="G1142" s="12">
        <v>5</v>
      </c>
      <c r="I1142" s="7">
        <f t="shared" si="225"/>
        <v>124.99999999999987</v>
      </c>
      <c r="J1142" s="11">
        <v>0.64236111111111116</v>
      </c>
      <c r="K1142" s="11">
        <v>0.72916666666666663</v>
      </c>
      <c r="L1142">
        <f t="shared" si="226"/>
        <v>5</v>
      </c>
      <c r="M1142" s="5">
        <f t="shared" si="227"/>
        <v>45438.642361111109</v>
      </c>
      <c r="N1142" s="5">
        <f t="shared" si="228"/>
        <v>45438.729166666664</v>
      </c>
      <c r="O1142" t="s">
        <v>56</v>
      </c>
      <c r="P1142" t="s">
        <v>71</v>
      </c>
      <c r="Q1142">
        <v>0</v>
      </c>
      <c r="R1142">
        <v>0</v>
      </c>
      <c r="S1142">
        <f t="shared" si="229"/>
        <v>45438</v>
      </c>
    </row>
    <row r="1143" spans="1:19" x14ac:dyDescent="0.2">
      <c r="A1143" s="1">
        <v>45438</v>
      </c>
      <c r="B1143" s="12" t="s">
        <v>36</v>
      </c>
      <c r="C1143" s="12" t="s">
        <v>37</v>
      </c>
      <c r="E1143" s="12">
        <v>5</v>
      </c>
      <c r="F1143" s="12">
        <v>60</v>
      </c>
      <c r="G1143" s="12">
        <v>5</v>
      </c>
      <c r="I1143" s="7">
        <f t="shared" si="225"/>
        <v>200.00000000000009</v>
      </c>
      <c r="J1143" s="11">
        <v>0.81944444444444442</v>
      </c>
      <c r="K1143" s="11">
        <v>0.95833333333333337</v>
      </c>
      <c r="L1143">
        <f t="shared" si="226"/>
        <v>5</v>
      </c>
      <c r="M1143" s="5">
        <f t="shared" si="227"/>
        <v>45438.819444444445</v>
      </c>
      <c r="N1143" s="5">
        <f t="shared" si="228"/>
        <v>45438.958333333336</v>
      </c>
      <c r="O1143" t="s">
        <v>56</v>
      </c>
      <c r="P1143" t="s">
        <v>71</v>
      </c>
      <c r="Q1143">
        <v>0</v>
      </c>
      <c r="R1143">
        <v>0</v>
      </c>
      <c r="S1143">
        <f t="shared" si="229"/>
        <v>45438</v>
      </c>
    </row>
    <row r="1144" spans="1:19" x14ac:dyDescent="0.2">
      <c r="A1144" s="1">
        <v>45438</v>
      </c>
      <c r="B1144" s="12" t="s">
        <v>206</v>
      </c>
      <c r="C1144" s="12" t="s">
        <v>32</v>
      </c>
      <c r="E1144" s="12">
        <v>2</v>
      </c>
      <c r="F1144" s="12">
        <v>30</v>
      </c>
      <c r="G1144" s="12">
        <v>4</v>
      </c>
      <c r="I1144" s="7">
        <f t="shared" si="225"/>
        <v>0</v>
      </c>
      <c r="J1144" s="11"/>
      <c r="K1144" s="11"/>
      <c r="L1144">
        <f t="shared" si="226"/>
        <v>0</v>
      </c>
      <c r="M1144" s="5">
        <f t="shared" si="227"/>
        <v>0</v>
      </c>
      <c r="N1144" s="5">
        <f t="shared" si="228"/>
        <v>0</v>
      </c>
      <c r="O1144" t="s">
        <v>56</v>
      </c>
      <c r="P1144" t="s">
        <v>57</v>
      </c>
      <c r="Q1144">
        <v>0</v>
      </c>
      <c r="R1144">
        <v>0</v>
      </c>
      <c r="S1144">
        <f t="shared" si="229"/>
        <v>0</v>
      </c>
    </row>
    <row r="1145" spans="1:19" x14ac:dyDescent="0.2">
      <c r="A1145" s="1">
        <v>45438</v>
      </c>
      <c r="B1145" s="12" t="s">
        <v>36</v>
      </c>
      <c r="C1145" s="12" t="s">
        <v>37</v>
      </c>
      <c r="E1145" s="12">
        <v>2</v>
      </c>
      <c r="F1145" s="12">
        <v>30</v>
      </c>
      <c r="G1145" s="12">
        <v>4</v>
      </c>
      <c r="I1145" s="7">
        <f t="shared" si="225"/>
        <v>0</v>
      </c>
      <c r="L1145">
        <f t="shared" si="226"/>
        <v>0</v>
      </c>
      <c r="M1145" s="5">
        <f t="shared" si="227"/>
        <v>0</v>
      </c>
      <c r="N1145" s="5">
        <f t="shared" si="228"/>
        <v>0</v>
      </c>
      <c r="O1145" t="s">
        <v>56</v>
      </c>
      <c r="P1145" t="s">
        <v>57</v>
      </c>
      <c r="Q1145">
        <v>0</v>
      </c>
      <c r="R1145">
        <v>0</v>
      </c>
      <c r="S1145">
        <f t="shared" si="229"/>
        <v>0</v>
      </c>
    </row>
    <row r="1146" spans="1:19" x14ac:dyDescent="0.2">
      <c r="A1146" s="1">
        <v>45438</v>
      </c>
      <c r="B1146" s="12" t="s">
        <v>207</v>
      </c>
      <c r="C1146" s="12" t="s">
        <v>32</v>
      </c>
      <c r="E1146" s="12">
        <v>2</v>
      </c>
      <c r="F1146" s="12">
        <v>30</v>
      </c>
      <c r="G1146" s="12">
        <v>4</v>
      </c>
      <c r="I1146" s="7">
        <f t="shared" si="225"/>
        <v>0</v>
      </c>
      <c r="L1146">
        <f t="shared" si="226"/>
        <v>0</v>
      </c>
      <c r="M1146" s="5">
        <f t="shared" si="227"/>
        <v>0</v>
      </c>
      <c r="N1146" s="5">
        <f t="shared" si="228"/>
        <v>0</v>
      </c>
      <c r="O1146" t="s">
        <v>56</v>
      </c>
      <c r="P1146" t="s">
        <v>57</v>
      </c>
      <c r="Q1146">
        <v>0</v>
      </c>
      <c r="R1146">
        <v>0</v>
      </c>
      <c r="S1146">
        <f t="shared" si="229"/>
        <v>0</v>
      </c>
    </row>
    <row r="1147" spans="1:19" x14ac:dyDescent="0.2">
      <c r="A1147" s="1">
        <v>45438</v>
      </c>
      <c r="B1147" s="12" t="s">
        <v>208</v>
      </c>
      <c r="C1147" s="12" t="s">
        <v>32</v>
      </c>
      <c r="E1147" s="12">
        <v>2</v>
      </c>
      <c r="F1147" s="12">
        <v>30</v>
      </c>
      <c r="G1147" s="12">
        <v>4</v>
      </c>
      <c r="I1147" s="7">
        <f t="shared" si="225"/>
        <v>0</v>
      </c>
      <c r="L1147">
        <f t="shared" si="226"/>
        <v>0</v>
      </c>
      <c r="M1147" s="5">
        <f t="shared" si="227"/>
        <v>0</v>
      </c>
      <c r="N1147" s="5">
        <f t="shared" si="228"/>
        <v>0</v>
      </c>
      <c r="O1147" t="s">
        <v>56</v>
      </c>
      <c r="P1147" t="s">
        <v>57</v>
      </c>
      <c r="Q1147">
        <v>0</v>
      </c>
      <c r="R1147">
        <v>0</v>
      </c>
      <c r="S1147">
        <f t="shared" si="229"/>
        <v>0</v>
      </c>
    </row>
    <row r="1148" spans="1:19" x14ac:dyDescent="0.2">
      <c r="A1148" s="1">
        <v>45438</v>
      </c>
      <c r="B1148" s="16" t="s">
        <v>205</v>
      </c>
      <c r="C1148" s="16" t="s">
        <v>32</v>
      </c>
      <c r="E1148" s="12">
        <v>4</v>
      </c>
      <c r="F1148" s="12">
        <v>60</v>
      </c>
      <c r="G1148" s="12">
        <v>4</v>
      </c>
      <c r="I1148" s="7">
        <f t="shared" si="225"/>
        <v>34.999999999999872</v>
      </c>
      <c r="J1148" s="11">
        <v>0.61111111111111116</v>
      </c>
      <c r="K1148" s="11">
        <v>0.63541666666666663</v>
      </c>
      <c r="L1148">
        <f t="shared" si="226"/>
        <v>4</v>
      </c>
      <c r="M1148" s="5">
        <f t="shared" si="227"/>
        <v>45438.611111111109</v>
      </c>
      <c r="N1148" s="5">
        <f t="shared" si="228"/>
        <v>45438.635416666664</v>
      </c>
      <c r="O1148" t="s">
        <v>56</v>
      </c>
      <c r="P1148" t="s">
        <v>57</v>
      </c>
      <c r="Q1148">
        <v>0</v>
      </c>
      <c r="R1148">
        <v>0</v>
      </c>
      <c r="S1148">
        <f t="shared" si="229"/>
        <v>45438</v>
      </c>
    </row>
    <row r="1149" spans="1:19" x14ac:dyDescent="0.2">
      <c r="A1149" s="1">
        <v>45438</v>
      </c>
      <c r="B1149" s="16" t="s">
        <v>205</v>
      </c>
      <c r="C1149" s="16" t="s">
        <v>32</v>
      </c>
      <c r="E1149" s="12">
        <v>4</v>
      </c>
      <c r="F1149" s="12">
        <v>60</v>
      </c>
      <c r="G1149" s="12">
        <v>4</v>
      </c>
      <c r="I1149" s="7">
        <f t="shared" si="225"/>
        <v>114.99999999999999</v>
      </c>
      <c r="J1149" s="11">
        <v>0.4201388888888889</v>
      </c>
      <c r="K1149" s="11">
        <v>0.5</v>
      </c>
      <c r="L1149">
        <f t="shared" si="226"/>
        <v>4</v>
      </c>
      <c r="M1149" s="5">
        <f t="shared" si="227"/>
        <v>45438.420138888891</v>
      </c>
      <c r="N1149" s="5">
        <f t="shared" si="228"/>
        <v>45438.5</v>
      </c>
      <c r="O1149" t="s">
        <v>56</v>
      </c>
      <c r="P1149" t="s">
        <v>57</v>
      </c>
      <c r="Q1149">
        <v>0</v>
      </c>
      <c r="R1149">
        <v>0</v>
      </c>
      <c r="S1149">
        <f t="shared" si="229"/>
        <v>45438</v>
      </c>
    </row>
    <row r="1150" spans="1:19" x14ac:dyDescent="0.2">
      <c r="A1150" s="1">
        <v>45438</v>
      </c>
      <c r="B1150" s="12" t="s">
        <v>35</v>
      </c>
      <c r="C1150" s="12" t="s">
        <v>35</v>
      </c>
      <c r="D1150" t="s">
        <v>223</v>
      </c>
      <c r="E1150" s="12">
        <v>2</v>
      </c>
      <c r="F1150" s="12">
        <v>30</v>
      </c>
      <c r="G1150" s="12">
        <v>4</v>
      </c>
      <c r="I1150" s="7">
        <f t="shared" si="225"/>
        <v>19.999999999999929</v>
      </c>
      <c r="J1150" s="11">
        <v>0.71527777777777779</v>
      </c>
      <c r="K1150" s="11">
        <v>0.72916666666666663</v>
      </c>
      <c r="L1150">
        <f t="shared" si="226"/>
        <v>4</v>
      </c>
      <c r="M1150" s="5">
        <f t="shared" si="227"/>
        <v>45438.715277777781</v>
      </c>
      <c r="N1150" s="5">
        <f t="shared" si="228"/>
        <v>45438.729166666664</v>
      </c>
      <c r="O1150" t="s">
        <v>56</v>
      </c>
      <c r="P1150" t="s">
        <v>57</v>
      </c>
      <c r="Q1150">
        <v>0</v>
      </c>
      <c r="R1150">
        <v>0</v>
      </c>
      <c r="S1150">
        <f t="shared" si="229"/>
        <v>45438</v>
      </c>
    </row>
    <row r="1151" spans="1:19" x14ac:dyDescent="0.2">
      <c r="A1151" s="1">
        <v>45438</v>
      </c>
      <c r="B1151" s="12" t="s">
        <v>224</v>
      </c>
      <c r="C1151" s="12" t="s">
        <v>37</v>
      </c>
      <c r="E1151" s="12">
        <v>1</v>
      </c>
      <c r="F1151" s="12">
        <v>20</v>
      </c>
      <c r="G1151" s="12">
        <v>3</v>
      </c>
      <c r="I1151" s="7">
        <f t="shared" si="225"/>
        <v>0</v>
      </c>
      <c r="J1151" s="11"/>
      <c r="K1151" s="11"/>
      <c r="L1151">
        <f t="shared" si="226"/>
        <v>0</v>
      </c>
      <c r="M1151" s="5">
        <f t="shared" si="227"/>
        <v>0</v>
      </c>
      <c r="N1151" s="5">
        <f t="shared" si="228"/>
        <v>0</v>
      </c>
      <c r="O1151" t="s">
        <v>56</v>
      </c>
      <c r="P1151" t="s">
        <v>57</v>
      </c>
      <c r="Q1151">
        <v>0</v>
      </c>
      <c r="R1151">
        <v>0</v>
      </c>
      <c r="S1151">
        <f t="shared" si="229"/>
        <v>0</v>
      </c>
    </row>
    <row r="1152" spans="1:19" x14ac:dyDescent="0.2">
      <c r="A1152" s="1">
        <v>45438</v>
      </c>
      <c r="B1152" s="12" t="s">
        <v>219</v>
      </c>
      <c r="C1152" s="12" t="s">
        <v>219</v>
      </c>
      <c r="D1152" t="s">
        <v>229</v>
      </c>
      <c r="E1152" s="12">
        <v>1</v>
      </c>
      <c r="F1152" s="12">
        <v>20</v>
      </c>
      <c r="G1152" s="12">
        <v>3</v>
      </c>
      <c r="I1152" s="13">
        <f t="shared" si="225"/>
        <v>9.9833333333333325</v>
      </c>
      <c r="J1152" s="11">
        <v>1.1574074074074073E-5</v>
      </c>
      <c r="K1152" s="11">
        <v>6.9444444444444441E-3</v>
      </c>
      <c r="L1152">
        <f t="shared" si="226"/>
        <v>3</v>
      </c>
      <c r="M1152" s="5">
        <f t="shared" si="227"/>
        <v>45438.000011574077</v>
      </c>
      <c r="N1152" s="5">
        <f t="shared" si="228"/>
        <v>45438.006944444445</v>
      </c>
      <c r="O1152" t="s">
        <v>56</v>
      </c>
      <c r="P1152" t="s">
        <v>57</v>
      </c>
      <c r="Q1152">
        <v>0</v>
      </c>
      <c r="R1152">
        <v>0</v>
      </c>
      <c r="S1152">
        <f t="shared" si="229"/>
        <v>45438</v>
      </c>
    </row>
    <row r="1153" spans="1:19" x14ac:dyDescent="0.2">
      <c r="A1153" s="1">
        <v>45438</v>
      </c>
      <c r="B1153" s="12" t="s">
        <v>219</v>
      </c>
      <c r="C1153" s="12" t="s">
        <v>219</v>
      </c>
      <c r="D1153" t="s">
        <v>229</v>
      </c>
      <c r="E1153" s="12">
        <v>1</v>
      </c>
      <c r="F1153" s="12">
        <v>20</v>
      </c>
      <c r="G1153" s="12">
        <v>3</v>
      </c>
      <c r="I1153" s="13">
        <f t="shared" si="225"/>
        <v>24.999999999999911</v>
      </c>
      <c r="J1153" s="11">
        <v>0.80902777777777779</v>
      </c>
      <c r="K1153" s="11">
        <v>0.82638888888888884</v>
      </c>
      <c r="L1153">
        <f t="shared" si="226"/>
        <v>3</v>
      </c>
      <c r="M1153" s="5">
        <f t="shared" si="227"/>
        <v>45438.809027777781</v>
      </c>
      <c r="N1153" s="5">
        <f t="shared" si="228"/>
        <v>45438.826388888891</v>
      </c>
      <c r="O1153" t="s">
        <v>56</v>
      </c>
      <c r="P1153" t="s">
        <v>57</v>
      </c>
      <c r="Q1153">
        <v>0</v>
      </c>
      <c r="R1153">
        <v>0</v>
      </c>
      <c r="S1153">
        <f t="shared" si="229"/>
        <v>45438</v>
      </c>
    </row>
    <row r="1154" spans="1:19" x14ac:dyDescent="0.2">
      <c r="A1154" s="1">
        <v>45438</v>
      </c>
      <c r="B1154" s="12" t="s">
        <v>219</v>
      </c>
      <c r="C1154" s="12" t="s">
        <v>219</v>
      </c>
      <c r="D1154" t="s">
        <v>229</v>
      </c>
      <c r="E1154" s="12">
        <v>1</v>
      </c>
      <c r="F1154" s="12">
        <v>20</v>
      </c>
      <c r="G1154" s="12">
        <v>3</v>
      </c>
      <c r="I1154" s="13">
        <f t="shared" si="225"/>
        <v>24.999999999999993</v>
      </c>
      <c r="J1154" s="11">
        <v>0.35416666666666669</v>
      </c>
      <c r="K1154" s="11">
        <v>0.37152777777777779</v>
      </c>
      <c r="L1154">
        <f t="shared" si="226"/>
        <v>3</v>
      </c>
      <c r="M1154" s="5">
        <f t="shared" si="227"/>
        <v>45438.354166666664</v>
      </c>
      <c r="N1154" s="5">
        <f t="shared" si="228"/>
        <v>45438.371527777781</v>
      </c>
      <c r="O1154" t="s">
        <v>56</v>
      </c>
      <c r="P1154" t="s">
        <v>57</v>
      </c>
      <c r="Q1154">
        <v>0</v>
      </c>
      <c r="R1154">
        <v>0</v>
      </c>
      <c r="S1154">
        <f t="shared" si="229"/>
        <v>45438</v>
      </c>
    </row>
    <row r="1155" spans="1:19" x14ac:dyDescent="0.2">
      <c r="A1155" s="1">
        <v>45438</v>
      </c>
      <c r="B1155" s="12" t="s">
        <v>41</v>
      </c>
      <c r="C1155" s="12" t="s">
        <v>219</v>
      </c>
      <c r="E1155" s="12">
        <v>1</v>
      </c>
      <c r="F1155" s="12">
        <v>30</v>
      </c>
      <c r="G1155" s="12">
        <v>2</v>
      </c>
      <c r="I1155" s="7">
        <f t="shared" si="225"/>
        <v>0</v>
      </c>
      <c r="J1155" s="11"/>
      <c r="K1155" s="11"/>
      <c r="L1155">
        <f t="shared" si="226"/>
        <v>0</v>
      </c>
      <c r="M1155" s="5">
        <f t="shared" si="227"/>
        <v>0</v>
      </c>
      <c r="N1155" s="5">
        <f t="shared" si="228"/>
        <v>0</v>
      </c>
      <c r="O1155" t="s">
        <v>56</v>
      </c>
      <c r="P1155" t="s">
        <v>57</v>
      </c>
      <c r="Q1155">
        <v>0</v>
      </c>
      <c r="R1155">
        <v>0</v>
      </c>
      <c r="S1155">
        <f t="shared" si="229"/>
        <v>0</v>
      </c>
    </row>
    <row r="1156" spans="1:19" x14ac:dyDescent="0.2">
      <c r="A1156" s="1">
        <v>45438</v>
      </c>
      <c r="B1156" s="12" t="s">
        <v>230</v>
      </c>
      <c r="C1156" s="12" t="s">
        <v>114</v>
      </c>
      <c r="E1156" s="12">
        <v>1</v>
      </c>
      <c r="F1156" s="12">
        <v>30</v>
      </c>
      <c r="G1156" s="12">
        <v>2</v>
      </c>
      <c r="I1156" s="7">
        <f t="shared" si="225"/>
        <v>0</v>
      </c>
      <c r="L1156">
        <f t="shared" si="226"/>
        <v>0</v>
      </c>
      <c r="M1156" s="5">
        <f t="shared" si="227"/>
        <v>0</v>
      </c>
      <c r="N1156" s="5">
        <f t="shared" si="228"/>
        <v>0</v>
      </c>
      <c r="O1156" t="s">
        <v>56</v>
      </c>
      <c r="P1156" t="s">
        <v>57</v>
      </c>
      <c r="Q1156">
        <v>0</v>
      </c>
      <c r="R1156">
        <v>0</v>
      </c>
      <c r="S1156">
        <f t="shared" si="229"/>
        <v>0</v>
      </c>
    </row>
    <row r="1157" spans="1:19" x14ac:dyDescent="0.2">
      <c r="A1157" s="1">
        <v>45438</v>
      </c>
      <c r="B1157" s="12" t="s">
        <v>232</v>
      </c>
      <c r="C1157" s="12" t="s">
        <v>42</v>
      </c>
      <c r="D1157" t="s">
        <v>233</v>
      </c>
      <c r="E1157" s="12">
        <v>1</v>
      </c>
      <c r="F1157" s="12">
        <v>30</v>
      </c>
      <c r="G1157" s="12">
        <v>2</v>
      </c>
      <c r="I1157" s="7">
        <f t="shared" si="225"/>
        <v>25.000000000000071</v>
      </c>
      <c r="J1157" s="11">
        <v>0.75</v>
      </c>
      <c r="K1157" s="11">
        <v>0.76736111111111116</v>
      </c>
      <c r="L1157">
        <f t="shared" si="226"/>
        <v>2</v>
      </c>
      <c r="M1157" s="5">
        <f t="shared" si="227"/>
        <v>45438.75</v>
      </c>
      <c r="N1157" s="5">
        <f t="shared" si="228"/>
        <v>45438.767361111109</v>
      </c>
      <c r="O1157" t="s">
        <v>56</v>
      </c>
      <c r="P1157" t="s">
        <v>57</v>
      </c>
      <c r="Q1157">
        <v>0</v>
      </c>
      <c r="R1157">
        <v>0</v>
      </c>
      <c r="S1157">
        <f t="shared" si="229"/>
        <v>45438</v>
      </c>
    </row>
    <row r="1158" spans="1:19" x14ac:dyDescent="0.2">
      <c r="A1158" s="1">
        <v>45438</v>
      </c>
      <c r="B1158" s="12" t="s">
        <v>232</v>
      </c>
      <c r="C1158" s="12" t="s">
        <v>42</v>
      </c>
      <c r="D1158" t="s">
        <v>233</v>
      </c>
      <c r="E1158" s="12">
        <v>1</v>
      </c>
      <c r="F1158" s="12">
        <v>30</v>
      </c>
      <c r="G1158" s="12">
        <v>2</v>
      </c>
      <c r="I1158" s="7">
        <f t="shared" si="225"/>
        <v>19.999999999999929</v>
      </c>
      <c r="J1158" s="11">
        <v>0.55902777777777779</v>
      </c>
      <c r="K1158" s="11">
        <v>0.57291666666666663</v>
      </c>
      <c r="L1158">
        <f t="shared" si="226"/>
        <v>2</v>
      </c>
      <c r="M1158" s="5">
        <f t="shared" si="227"/>
        <v>45438.559027777781</v>
      </c>
      <c r="N1158" s="5">
        <f t="shared" si="228"/>
        <v>45438.572916666664</v>
      </c>
      <c r="O1158" t="s">
        <v>56</v>
      </c>
      <c r="P1158" t="s">
        <v>57</v>
      </c>
      <c r="Q1158">
        <v>0</v>
      </c>
      <c r="R1158">
        <v>0</v>
      </c>
      <c r="S1158">
        <f t="shared" si="229"/>
        <v>45438</v>
      </c>
    </row>
    <row r="1159" spans="1:19" x14ac:dyDescent="0.2">
      <c r="A1159" s="1">
        <v>45438</v>
      </c>
      <c r="B1159" s="12" t="s">
        <v>232</v>
      </c>
      <c r="C1159" s="12" t="s">
        <v>42</v>
      </c>
      <c r="D1159" t="s">
        <v>233</v>
      </c>
      <c r="E1159" s="12">
        <v>1</v>
      </c>
      <c r="F1159" s="12">
        <v>30</v>
      </c>
      <c r="G1159" s="12">
        <v>2</v>
      </c>
      <c r="I1159" s="7">
        <f t="shared" si="225"/>
        <v>5.0000000000001421</v>
      </c>
      <c r="J1159" s="11">
        <v>0.63888888888888884</v>
      </c>
      <c r="K1159" s="11">
        <v>0.64236111111111116</v>
      </c>
      <c r="L1159">
        <f t="shared" si="226"/>
        <v>2</v>
      </c>
      <c r="M1159" s="5">
        <f t="shared" si="227"/>
        <v>45438.638888888891</v>
      </c>
      <c r="N1159" s="5">
        <f t="shared" si="228"/>
        <v>45438.642361111109</v>
      </c>
      <c r="O1159" t="s">
        <v>56</v>
      </c>
      <c r="P1159" t="s">
        <v>57</v>
      </c>
      <c r="Q1159">
        <v>0</v>
      </c>
      <c r="R1159">
        <v>0</v>
      </c>
      <c r="S1159">
        <f t="shared" si="229"/>
        <v>45438</v>
      </c>
    </row>
    <row r="1160" spans="1:19" x14ac:dyDescent="0.2">
      <c r="A1160" s="1">
        <v>45438</v>
      </c>
      <c r="B1160" s="12" t="s">
        <v>210</v>
      </c>
      <c r="C1160" s="12" t="s">
        <v>32</v>
      </c>
      <c r="E1160" s="12">
        <v>0</v>
      </c>
      <c r="F1160" s="12">
        <v>10</v>
      </c>
      <c r="G1160" s="12">
        <v>0</v>
      </c>
      <c r="I1160" s="7">
        <f t="shared" si="225"/>
        <v>0</v>
      </c>
      <c r="L1160">
        <f t="shared" si="226"/>
        <v>0</v>
      </c>
      <c r="M1160" s="5">
        <f t="shared" si="227"/>
        <v>0</v>
      </c>
      <c r="N1160" s="5">
        <f t="shared" si="228"/>
        <v>0</v>
      </c>
      <c r="O1160" t="s">
        <v>56</v>
      </c>
      <c r="P1160" t="s">
        <v>57</v>
      </c>
      <c r="Q1160">
        <v>0</v>
      </c>
      <c r="R1160">
        <v>0</v>
      </c>
      <c r="S1160">
        <f t="shared" si="229"/>
        <v>0</v>
      </c>
    </row>
    <row r="1161" spans="1:19" x14ac:dyDescent="0.2">
      <c r="A1161" s="1">
        <v>45438</v>
      </c>
      <c r="B1161" s="12" t="s">
        <v>33</v>
      </c>
      <c r="C1161" s="12" t="s">
        <v>34</v>
      </c>
      <c r="E1161" s="12">
        <v>0</v>
      </c>
      <c r="F1161" s="12">
        <v>20</v>
      </c>
      <c r="G1161" s="12">
        <v>0</v>
      </c>
      <c r="I1161" s="7">
        <f t="shared" si="225"/>
        <v>4.9999999999999822</v>
      </c>
      <c r="J1161" s="11">
        <v>0.3576388888888889</v>
      </c>
      <c r="K1161" s="11">
        <v>0.3611111111111111</v>
      </c>
      <c r="L1161">
        <f t="shared" si="226"/>
        <v>0</v>
      </c>
      <c r="M1161" s="5">
        <f t="shared" si="227"/>
        <v>45438.357638888891</v>
      </c>
      <c r="N1161" s="5">
        <f t="shared" si="228"/>
        <v>45438.361111111109</v>
      </c>
      <c r="O1161" t="s">
        <v>56</v>
      </c>
      <c r="P1161" t="s">
        <v>58</v>
      </c>
      <c r="Q1161">
        <v>0</v>
      </c>
      <c r="R1161">
        <v>0</v>
      </c>
      <c r="S1161">
        <f t="shared" si="229"/>
        <v>45438</v>
      </c>
    </row>
    <row r="1162" spans="1:19" x14ac:dyDescent="0.2">
      <c r="A1162" s="1">
        <v>45438</v>
      </c>
      <c r="B1162" s="12" t="s">
        <v>47</v>
      </c>
      <c r="C1162" s="12" t="s">
        <v>34</v>
      </c>
      <c r="E1162" s="12">
        <v>0</v>
      </c>
      <c r="F1162" s="12">
        <v>20</v>
      </c>
      <c r="G1162" s="12">
        <v>0</v>
      </c>
      <c r="I1162" s="7">
        <f t="shared" si="225"/>
        <v>19.999999999999929</v>
      </c>
      <c r="J1162" s="11">
        <v>0.55208333333333337</v>
      </c>
      <c r="K1162" s="11">
        <v>0.56597222222222221</v>
      </c>
      <c r="L1162">
        <f t="shared" si="226"/>
        <v>0</v>
      </c>
      <c r="M1162" s="5">
        <f t="shared" si="227"/>
        <v>45438.552083333336</v>
      </c>
      <c r="N1162" s="5">
        <f t="shared" si="228"/>
        <v>45438.565972222219</v>
      </c>
      <c r="O1162" t="s">
        <v>56</v>
      </c>
      <c r="P1162" t="s">
        <v>58</v>
      </c>
      <c r="Q1162">
        <v>0</v>
      </c>
      <c r="R1162">
        <v>0</v>
      </c>
      <c r="S1162">
        <f t="shared" si="229"/>
        <v>45438</v>
      </c>
    </row>
    <row r="1163" spans="1:19" x14ac:dyDescent="0.2">
      <c r="A1163" s="1">
        <v>45438</v>
      </c>
      <c r="B1163" s="12" t="s">
        <v>231</v>
      </c>
      <c r="C1163" s="12" t="s">
        <v>34</v>
      </c>
      <c r="E1163" s="12">
        <v>0</v>
      </c>
      <c r="F1163" s="12">
        <v>20</v>
      </c>
      <c r="G1163" s="12">
        <v>0</v>
      </c>
      <c r="I1163" s="7">
        <f t="shared" si="225"/>
        <v>25.000000000000071</v>
      </c>
      <c r="J1163" s="11">
        <v>0.53472222222222221</v>
      </c>
      <c r="K1163" s="11">
        <v>0.55208333333333337</v>
      </c>
      <c r="L1163">
        <f t="shared" si="226"/>
        <v>0</v>
      </c>
      <c r="M1163" s="5">
        <f t="shared" si="227"/>
        <v>45438.534722222219</v>
      </c>
      <c r="N1163" s="5">
        <f t="shared" si="228"/>
        <v>45438.552083333336</v>
      </c>
      <c r="O1163" t="s">
        <v>56</v>
      </c>
      <c r="P1163" t="s">
        <v>58</v>
      </c>
      <c r="Q1163">
        <v>0</v>
      </c>
      <c r="R1163">
        <v>0</v>
      </c>
      <c r="S1163">
        <f t="shared" si="229"/>
        <v>45438</v>
      </c>
    </row>
    <row r="1164" spans="1:19" x14ac:dyDescent="0.2">
      <c r="A1164" s="1">
        <v>45438</v>
      </c>
      <c r="B1164" s="12" t="s">
        <v>43</v>
      </c>
      <c r="C1164" s="12" t="s">
        <v>34</v>
      </c>
      <c r="E1164" s="12">
        <v>0</v>
      </c>
      <c r="F1164" s="12">
        <v>20</v>
      </c>
      <c r="G1164" s="12">
        <v>0</v>
      </c>
      <c r="I1164" s="7">
        <f t="shared" si="225"/>
        <v>10.000000000000124</v>
      </c>
      <c r="J1164" s="11">
        <v>0.76041666666666663</v>
      </c>
      <c r="K1164" s="11">
        <v>0.76736111111111116</v>
      </c>
      <c r="L1164">
        <f t="shared" si="226"/>
        <v>0</v>
      </c>
      <c r="M1164" s="5">
        <f t="shared" si="227"/>
        <v>45438.760416666664</v>
      </c>
      <c r="N1164" s="5">
        <f t="shared" si="228"/>
        <v>45438.767361111109</v>
      </c>
      <c r="O1164" t="s">
        <v>56</v>
      </c>
      <c r="P1164" t="s">
        <v>58</v>
      </c>
      <c r="Q1164">
        <v>0</v>
      </c>
      <c r="R1164">
        <v>0</v>
      </c>
      <c r="S1164">
        <f t="shared" si="229"/>
        <v>45438</v>
      </c>
    </row>
    <row r="1165" spans="1:19" x14ac:dyDescent="0.2">
      <c r="A1165" s="1">
        <v>45438</v>
      </c>
      <c r="B1165" s="12" t="s">
        <v>222</v>
      </c>
      <c r="C1165" s="12" t="s">
        <v>34</v>
      </c>
      <c r="E1165" s="12">
        <v>0</v>
      </c>
      <c r="F1165" s="12">
        <v>20</v>
      </c>
      <c r="G1165" s="12">
        <v>0</v>
      </c>
      <c r="I1165" s="7">
        <f t="shared" ref="I1165:I1196" si="230">IF(J1165=0, 0, (K1165-J1165)*1440)</f>
        <v>14.999999999999947</v>
      </c>
      <c r="J1165" s="11">
        <v>0.75</v>
      </c>
      <c r="K1165" s="11">
        <v>0.76041666666666663</v>
      </c>
      <c r="L1165">
        <f t="shared" si="226"/>
        <v>0</v>
      </c>
      <c r="M1165" s="5">
        <f t="shared" si="227"/>
        <v>45438.75</v>
      </c>
      <c r="N1165" s="5">
        <f t="shared" si="228"/>
        <v>45438.760416666664</v>
      </c>
      <c r="O1165" t="s">
        <v>56</v>
      </c>
      <c r="P1165" t="s">
        <v>58</v>
      </c>
      <c r="Q1165">
        <v>0</v>
      </c>
      <c r="R1165">
        <v>0</v>
      </c>
      <c r="S1165">
        <f t="shared" si="229"/>
        <v>45438</v>
      </c>
    </row>
    <row r="1166" spans="1:19" x14ac:dyDescent="0.2">
      <c r="A1166" s="1">
        <v>45438</v>
      </c>
      <c r="B1166" s="12" t="s">
        <v>79</v>
      </c>
      <c r="C1166" s="12" t="s">
        <v>69</v>
      </c>
      <c r="E1166" s="12">
        <v>1</v>
      </c>
      <c r="F1166" s="12">
        <v>20</v>
      </c>
      <c r="G1166" s="12">
        <v>3</v>
      </c>
      <c r="I1166" s="7">
        <f t="shared" si="230"/>
        <v>4.9999999999999822</v>
      </c>
      <c r="J1166" s="11">
        <v>0.91666666666666663</v>
      </c>
      <c r="K1166" s="11">
        <v>0.92013888888888884</v>
      </c>
      <c r="L1166">
        <f t="shared" si="226"/>
        <v>3</v>
      </c>
      <c r="M1166" s="5">
        <f t="shared" si="227"/>
        <v>45438.916666666664</v>
      </c>
      <c r="N1166" s="5">
        <f t="shared" si="228"/>
        <v>45438.920138888891</v>
      </c>
      <c r="O1166" t="s">
        <v>56</v>
      </c>
      <c r="P1166" t="s">
        <v>57</v>
      </c>
      <c r="Q1166">
        <v>0</v>
      </c>
      <c r="R1166">
        <v>0</v>
      </c>
      <c r="S1166">
        <f t="shared" si="229"/>
        <v>45438</v>
      </c>
    </row>
    <row r="1167" spans="1:19" x14ac:dyDescent="0.2">
      <c r="A1167" s="1">
        <v>45439</v>
      </c>
      <c r="B1167" s="16" t="s">
        <v>110</v>
      </c>
      <c r="C1167" s="16" t="s">
        <v>110</v>
      </c>
      <c r="E1167" s="12">
        <v>4</v>
      </c>
      <c r="F1167" s="12">
        <v>10</v>
      </c>
      <c r="G1167" s="12">
        <v>24</v>
      </c>
      <c r="I1167" s="7">
        <f t="shared" si="230"/>
        <v>0</v>
      </c>
      <c r="L1167">
        <f t="shared" si="226"/>
        <v>0</v>
      </c>
      <c r="M1167" s="5">
        <f t="shared" si="227"/>
        <v>0</v>
      </c>
      <c r="N1167" s="5">
        <f t="shared" si="228"/>
        <v>0</v>
      </c>
      <c r="O1167" t="s">
        <v>56</v>
      </c>
      <c r="P1167" t="s">
        <v>57</v>
      </c>
      <c r="Q1167">
        <v>0</v>
      </c>
      <c r="R1167">
        <v>0</v>
      </c>
      <c r="S1167">
        <f t="shared" si="229"/>
        <v>0</v>
      </c>
    </row>
    <row r="1168" spans="1:19" x14ac:dyDescent="0.2">
      <c r="A1168" s="1">
        <v>45439</v>
      </c>
      <c r="B1168" s="16" t="s">
        <v>211</v>
      </c>
      <c r="C1168" s="16" t="s">
        <v>32</v>
      </c>
      <c r="E1168" s="12">
        <v>5</v>
      </c>
      <c r="F1168" s="12">
        <v>20</v>
      </c>
      <c r="G1168" s="12">
        <v>15</v>
      </c>
      <c r="I1168" s="7">
        <f t="shared" si="230"/>
        <v>0</v>
      </c>
      <c r="J1168" s="11"/>
      <c r="K1168" s="11"/>
      <c r="L1168">
        <f t="shared" si="226"/>
        <v>0</v>
      </c>
      <c r="M1168" s="5">
        <f t="shared" si="227"/>
        <v>0</v>
      </c>
      <c r="N1168" s="5">
        <f t="shared" si="228"/>
        <v>0</v>
      </c>
      <c r="O1168" t="s">
        <v>56</v>
      </c>
      <c r="P1168" t="s">
        <v>57</v>
      </c>
      <c r="Q1168">
        <v>0</v>
      </c>
      <c r="R1168">
        <v>0</v>
      </c>
      <c r="S1168">
        <f t="shared" si="229"/>
        <v>0</v>
      </c>
    </row>
    <row r="1169" spans="1:33" x14ac:dyDescent="0.2">
      <c r="A1169" s="1">
        <v>45439</v>
      </c>
      <c r="B1169" s="16" t="s">
        <v>202</v>
      </c>
      <c r="C1169" s="16" t="s">
        <v>32</v>
      </c>
      <c r="E1169" s="12">
        <v>5</v>
      </c>
      <c r="F1169" s="12">
        <v>20</v>
      </c>
      <c r="G1169" s="12">
        <v>15</v>
      </c>
      <c r="I1169" s="7">
        <f t="shared" si="230"/>
        <v>24.999999999999993</v>
      </c>
      <c r="J1169" s="11">
        <v>0.4826388888888889</v>
      </c>
      <c r="K1169" s="11">
        <v>0.5</v>
      </c>
      <c r="L1169">
        <f t="shared" si="226"/>
        <v>15</v>
      </c>
      <c r="M1169" s="5">
        <f t="shared" si="227"/>
        <v>45439.482638888891</v>
      </c>
      <c r="N1169" s="5">
        <f t="shared" si="228"/>
        <v>45439.5</v>
      </c>
      <c r="O1169" t="s">
        <v>56</v>
      </c>
      <c r="P1169" t="s">
        <v>57</v>
      </c>
      <c r="Q1169">
        <v>0</v>
      </c>
      <c r="R1169">
        <v>0</v>
      </c>
      <c r="S1169">
        <f t="shared" si="229"/>
        <v>45439</v>
      </c>
    </row>
    <row r="1170" spans="1:33" x14ac:dyDescent="0.2">
      <c r="A1170" s="1">
        <v>45439</v>
      </c>
      <c r="B1170" s="16" t="s">
        <v>209</v>
      </c>
      <c r="C1170" s="16" t="s">
        <v>32</v>
      </c>
      <c r="E1170" s="12">
        <v>5</v>
      </c>
      <c r="F1170" s="12">
        <v>20</v>
      </c>
      <c r="G1170" s="12">
        <v>15</v>
      </c>
      <c r="I1170" s="7">
        <f t="shared" si="230"/>
        <v>9.9999999999999645</v>
      </c>
      <c r="J1170" s="11">
        <v>0.36805555555555558</v>
      </c>
      <c r="K1170" s="11">
        <v>0.375</v>
      </c>
      <c r="L1170">
        <f t="shared" si="226"/>
        <v>15</v>
      </c>
      <c r="M1170" s="5">
        <f t="shared" si="227"/>
        <v>45439.368055555555</v>
      </c>
      <c r="N1170" s="5">
        <f t="shared" si="228"/>
        <v>45439.375</v>
      </c>
      <c r="O1170" t="s">
        <v>56</v>
      </c>
      <c r="P1170" t="s">
        <v>57</v>
      </c>
      <c r="Q1170">
        <v>0</v>
      </c>
      <c r="R1170">
        <v>0</v>
      </c>
      <c r="S1170">
        <f t="shared" si="229"/>
        <v>45439</v>
      </c>
    </row>
    <row r="1171" spans="1:33" x14ac:dyDescent="0.2">
      <c r="A1171" s="1">
        <v>45439</v>
      </c>
      <c r="B1171" s="12" t="s">
        <v>48</v>
      </c>
      <c r="C1171" s="12" t="s">
        <v>48</v>
      </c>
      <c r="E1171" s="12">
        <v>3</v>
      </c>
      <c r="F1171" s="12">
        <v>20</v>
      </c>
      <c r="G1171" s="12">
        <v>9</v>
      </c>
      <c r="I1171" s="7">
        <f t="shared" si="230"/>
        <v>0</v>
      </c>
      <c r="J1171" s="11"/>
      <c r="K1171" s="11"/>
      <c r="L1171">
        <f t="shared" si="226"/>
        <v>0</v>
      </c>
      <c r="M1171" s="5">
        <f t="shared" si="227"/>
        <v>0</v>
      </c>
      <c r="N1171" s="5">
        <f t="shared" si="228"/>
        <v>0</v>
      </c>
      <c r="O1171" t="s">
        <v>56</v>
      </c>
      <c r="P1171" t="s">
        <v>57</v>
      </c>
      <c r="Q1171">
        <v>0</v>
      </c>
      <c r="R1171">
        <v>0</v>
      </c>
      <c r="S1171">
        <f t="shared" si="229"/>
        <v>0</v>
      </c>
    </row>
    <row r="1172" spans="1:33" x14ac:dyDescent="0.2">
      <c r="A1172" s="1">
        <v>45439</v>
      </c>
      <c r="B1172" s="12" t="s">
        <v>225</v>
      </c>
      <c r="C1172" s="12" t="s">
        <v>225</v>
      </c>
      <c r="E1172" s="12">
        <v>3</v>
      </c>
      <c r="F1172" s="12">
        <v>30</v>
      </c>
      <c r="G1172" s="12">
        <v>6</v>
      </c>
      <c r="I1172" s="7">
        <f t="shared" si="230"/>
        <v>0</v>
      </c>
      <c r="J1172" s="11"/>
      <c r="K1172" s="11"/>
      <c r="L1172">
        <f t="shared" si="226"/>
        <v>0</v>
      </c>
      <c r="M1172" s="5">
        <f t="shared" si="227"/>
        <v>0</v>
      </c>
      <c r="N1172" s="5">
        <f t="shared" si="228"/>
        <v>0</v>
      </c>
      <c r="O1172" t="s">
        <v>56</v>
      </c>
      <c r="P1172" t="s">
        <v>57</v>
      </c>
      <c r="Q1172">
        <v>0</v>
      </c>
      <c r="R1172">
        <v>0</v>
      </c>
      <c r="S1172">
        <f t="shared" si="229"/>
        <v>0</v>
      </c>
    </row>
    <row r="1173" spans="1:33" x14ac:dyDescent="0.2">
      <c r="A1173" s="1">
        <v>45439</v>
      </c>
      <c r="B1173" s="16" t="s">
        <v>203</v>
      </c>
      <c r="C1173" s="16" t="s">
        <v>32</v>
      </c>
      <c r="E1173" s="12">
        <v>5</v>
      </c>
      <c r="F1173" s="12">
        <v>60</v>
      </c>
      <c r="G1173" s="12">
        <v>5</v>
      </c>
      <c r="I1173" s="7">
        <f t="shared" si="230"/>
        <v>0</v>
      </c>
      <c r="J1173" s="11"/>
      <c r="K1173" s="11"/>
      <c r="L1173">
        <f t="shared" ref="L1173:L1202" si="231">IF(I1173&gt;0, G1173, 0)</f>
        <v>0</v>
      </c>
      <c r="M1173" s="5">
        <f t="shared" ref="M1173:M1202" si="232">IF(I1173=0,0,A1173+J1173)</f>
        <v>0</v>
      </c>
      <c r="N1173" s="5">
        <f t="shared" ref="N1173:N1202" si="233">IF(I1173&gt;0,A1173+K1173,0)</f>
        <v>0</v>
      </c>
      <c r="O1173" t="s">
        <v>56</v>
      </c>
      <c r="P1173" t="s">
        <v>57</v>
      </c>
      <c r="Q1173">
        <v>0</v>
      </c>
      <c r="R1173">
        <v>0</v>
      </c>
      <c r="S1173">
        <f t="shared" ref="S1173:S1202" si="234">IF(I1173&gt;0, A1173, 0)</f>
        <v>0</v>
      </c>
    </row>
    <row r="1174" spans="1:33" x14ac:dyDescent="0.2">
      <c r="A1174" s="1">
        <v>45439</v>
      </c>
      <c r="B1174" s="12" t="s">
        <v>36</v>
      </c>
      <c r="C1174" s="12" t="s">
        <v>37</v>
      </c>
      <c r="E1174" s="12">
        <v>5</v>
      </c>
      <c r="F1174" s="12">
        <v>60</v>
      </c>
      <c r="G1174" s="12">
        <v>5</v>
      </c>
      <c r="I1174" s="7">
        <f t="shared" si="230"/>
        <v>49.999999999999986</v>
      </c>
      <c r="J1174" s="11">
        <v>0.37847222222222221</v>
      </c>
      <c r="K1174" s="11">
        <v>0.41319444444444442</v>
      </c>
      <c r="L1174">
        <f t="shared" si="231"/>
        <v>5</v>
      </c>
      <c r="M1174" s="5">
        <f t="shared" si="232"/>
        <v>45439.378472222219</v>
      </c>
      <c r="N1174" s="5">
        <f t="shared" si="233"/>
        <v>45439.413194444445</v>
      </c>
      <c r="O1174" t="s">
        <v>56</v>
      </c>
      <c r="P1174" t="s">
        <v>71</v>
      </c>
      <c r="Q1174">
        <v>0</v>
      </c>
      <c r="R1174">
        <v>0</v>
      </c>
      <c r="S1174">
        <f t="shared" si="234"/>
        <v>45439</v>
      </c>
    </row>
    <row r="1175" spans="1:33" x14ac:dyDescent="0.2">
      <c r="A1175" s="1">
        <v>45439</v>
      </c>
      <c r="B1175" s="16" t="s">
        <v>137</v>
      </c>
      <c r="C1175" s="16" t="s">
        <v>240</v>
      </c>
      <c r="E1175" s="12">
        <v>5</v>
      </c>
      <c r="F1175" s="12">
        <v>90</v>
      </c>
      <c r="G1175" s="12">
        <v>5</v>
      </c>
      <c r="I1175" s="7">
        <f t="shared" si="230"/>
        <v>90</v>
      </c>
      <c r="J1175" s="11">
        <v>0.59375</v>
      </c>
      <c r="K1175" s="11">
        <v>0.65625</v>
      </c>
      <c r="L1175">
        <f t="shared" si="231"/>
        <v>5</v>
      </c>
      <c r="M1175" s="5">
        <f t="shared" si="232"/>
        <v>45439.59375</v>
      </c>
      <c r="N1175" s="5">
        <f t="shared" si="233"/>
        <v>45439.65625</v>
      </c>
      <c r="O1175" t="s">
        <v>56</v>
      </c>
      <c r="P1175" t="s">
        <v>57</v>
      </c>
      <c r="Q1175">
        <v>0</v>
      </c>
      <c r="R1175">
        <v>0</v>
      </c>
      <c r="S1175">
        <f t="shared" si="234"/>
        <v>45439</v>
      </c>
    </row>
    <row r="1176" spans="1:33" x14ac:dyDescent="0.2">
      <c r="A1176" s="1">
        <v>45439</v>
      </c>
      <c r="B1176" s="12" t="s">
        <v>206</v>
      </c>
      <c r="C1176" s="12" t="s">
        <v>32</v>
      </c>
      <c r="E1176" s="12">
        <v>2</v>
      </c>
      <c r="F1176" s="12">
        <v>30</v>
      </c>
      <c r="G1176" s="12">
        <v>4</v>
      </c>
      <c r="I1176" s="7">
        <f t="shared" si="230"/>
        <v>0</v>
      </c>
      <c r="J1176" s="11"/>
      <c r="K1176" s="11"/>
      <c r="L1176">
        <f t="shared" si="231"/>
        <v>0</v>
      </c>
      <c r="M1176" s="5">
        <f t="shared" si="232"/>
        <v>0</v>
      </c>
      <c r="N1176" s="5">
        <f t="shared" si="233"/>
        <v>0</v>
      </c>
      <c r="O1176" t="s">
        <v>56</v>
      </c>
      <c r="P1176" t="s">
        <v>57</v>
      </c>
      <c r="Q1176">
        <v>0</v>
      </c>
      <c r="R1176">
        <v>0</v>
      </c>
      <c r="S1176">
        <f t="shared" si="234"/>
        <v>0</v>
      </c>
    </row>
    <row r="1177" spans="1:33" x14ac:dyDescent="0.2">
      <c r="A1177" s="1">
        <v>45439</v>
      </c>
      <c r="B1177" s="12" t="s">
        <v>36</v>
      </c>
      <c r="C1177" s="12" t="s">
        <v>37</v>
      </c>
      <c r="E1177" s="12">
        <v>5</v>
      </c>
      <c r="F1177" s="12">
        <v>60</v>
      </c>
      <c r="G1177" s="12">
        <v>5</v>
      </c>
      <c r="I1177" s="7">
        <f t="shared" si="230"/>
        <v>19.999999999999929</v>
      </c>
      <c r="J1177" s="11">
        <v>0.57986111111111116</v>
      </c>
      <c r="K1177" s="11">
        <v>0.59375</v>
      </c>
      <c r="L1177">
        <f t="shared" si="231"/>
        <v>5</v>
      </c>
      <c r="M1177" s="5">
        <f t="shared" si="232"/>
        <v>45439.579861111109</v>
      </c>
      <c r="N1177" s="5">
        <f t="shared" si="233"/>
        <v>45439.59375</v>
      </c>
      <c r="O1177" t="s">
        <v>56</v>
      </c>
      <c r="P1177" t="s">
        <v>71</v>
      </c>
      <c r="Q1177">
        <v>0</v>
      </c>
      <c r="R1177">
        <v>0</v>
      </c>
      <c r="S1177">
        <f t="shared" si="234"/>
        <v>45439</v>
      </c>
    </row>
    <row r="1178" spans="1:33" x14ac:dyDescent="0.2">
      <c r="A1178" s="1">
        <v>45439</v>
      </c>
      <c r="B1178" s="12" t="s">
        <v>36</v>
      </c>
      <c r="C1178" s="12" t="s">
        <v>37</v>
      </c>
      <c r="E1178" s="12">
        <v>5</v>
      </c>
      <c r="F1178" s="12">
        <v>60</v>
      </c>
      <c r="G1178" s="12">
        <v>5</v>
      </c>
      <c r="I1178" s="7">
        <f t="shared" si="230"/>
        <v>20.000000000000089</v>
      </c>
      <c r="J1178" s="11">
        <v>0.65972222222222221</v>
      </c>
      <c r="K1178" s="11">
        <v>0.67361111111111116</v>
      </c>
      <c r="L1178">
        <f t="shared" si="231"/>
        <v>5</v>
      </c>
      <c r="M1178" s="5">
        <f t="shared" si="232"/>
        <v>45439.659722222219</v>
      </c>
      <c r="N1178" s="5">
        <f t="shared" si="233"/>
        <v>45439.673611111109</v>
      </c>
      <c r="O1178" t="s">
        <v>56</v>
      </c>
      <c r="P1178" t="s">
        <v>71</v>
      </c>
      <c r="Q1178">
        <v>0</v>
      </c>
      <c r="R1178">
        <v>0</v>
      </c>
      <c r="S1178">
        <f t="shared" si="234"/>
        <v>45439</v>
      </c>
    </row>
    <row r="1179" spans="1:33" x14ac:dyDescent="0.2">
      <c r="A1179" s="1">
        <v>45439</v>
      </c>
      <c r="B1179" s="12" t="s">
        <v>36</v>
      </c>
      <c r="C1179" s="12" t="s">
        <v>37</v>
      </c>
      <c r="E1179" s="12">
        <v>5</v>
      </c>
      <c r="F1179" s="12">
        <v>60</v>
      </c>
      <c r="G1179" s="12">
        <v>5</v>
      </c>
      <c r="I1179" s="7">
        <f t="shared" si="230"/>
        <v>175.00000000000003</v>
      </c>
      <c r="J1179" s="11">
        <v>0.875</v>
      </c>
      <c r="K1179" s="11">
        <v>0.99652777777777779</v>
      </c>
      <c r="L1179">
        <f t="shared" si="231"/>
        <v>5</v>
      </c>
      <c r="M1179" s="5">
        <f t="shared" si="232"/>
        <v>45439.875</v>
      </c>
      <c r="N1179" s="5">
        <f t="shared" si="233"/>
        <v>45439.996527777781</v>
      </c>
      <c r="O1179" t="s">
        <v>56</v>
      </c>
      <c r="P1179" t="s">
        <v>71</v>
      </c>
      <c r="Q1179">
        <v>0</v>
      </c>
      <c r="R1179">
        <v>0</v>
      </c>
      <c r="S1179">
        <f t="shared" si="234"/>
        <v>45439</v>
      </c>
      <c r="T1179" s="1"/>
      <c r="U1179" s="12"/>
      <c r="V1179" s="12"/>
      <c r="X1179" s="12"/>
      <c r="Y1179" s="12"/>
      <c r="Z1179" s="12"/>
      <c r="AB1179" s="7"/>
      <c r="AC1179" s="11"/>
      <c r="AD1179" s="11"/>
      <c r="AF1179" s="5"/>
      <c r="AG1179" s="5"/>
    </row>
    <row r="1180" spans="1:33" x14ac:dyDescent="0.2">
      <c r="A1180" s="1">
        <v>45439</v>
      </c>
      <c r="B1180" s="12" t="s">
        <v>36</v>
      </c>
      <c r="C1180" s="12" t="s">
        <v>37</v>
      </c>
      <c r="E1180" s="12">
        <v>5</v>
      </c>
      <c r="F1180" s="12">
        <v>60</v>
      </c>
      <c r="G1180" s="12">
        <v>5</v>
      </c>
      <c r="I1180" s="7">
        <f t="shared" si="230"/>
        <v>69.999999999999915</v>
      </c>
      <c r="J1180" s="11">
        <v>0.77777777777777779</v>
      </c>
      <c r="K1180" s="11">
        <v>0.82638888888888884</v>
      </c>
      <c r="L1180">
        <f t="shared" si="231"/>
        <v>5</v>
      </c>
      <c r="M1180" s="5">
        <f t="shared" si="232"/>
        <v>45439.777777777781</v>
      </c>
      <c r="N1180" s="5">
        <f t="shared" si="233"/>
        <v>45439.826388888891</v>
      </c>
      <c r="O1180" t="s">
        <v>56</v>
      </c>
      <c r="P1180" t="s">
        <v>71</v>
      </c>
      <c r="Q1180">
        <v>0</v>
      </c>
      <c r="R1180">
        <v>0</v>
      </c>
      <c r="S1180">
        <f t="shared" si="234"/>
        <v>45439</v>
      </c>
    </row>
    <row r="1181" spans="1:33" x14ac:dyDescent="0.2">
      <c r="A1181" s="1">
        <v>45439</v>
      </c>
      <c r="B1181" s="12" t="s">
        <v>207</v>
      </c>
      <c r="C1181" s="12" t="s">
        <v>32</v>
      </c>
      <c r="E1181" s="12">
        <v>2</v>
      </c>
      <c r="F1181" s="12">
        <v>30</v>
      </c>
      <c r="G1181" s="12">
        <v>4</v>
      </c>
      <c r="I1181" s="7">
        <f t="shared" si="230"/>
        <v>0</v>
      </c>
      <c r="L1181">
        <f t="shared" si="231"/>
        <v>0</v>
      </c>
      <c r="M1181" s="5">
        <f t="shared" si="232"/>
        <v>0</v>
      </c>
      <c r="N1181" s="5">
        <f t="shared" si="233"/>
        <v>0</v>
      </c>
      <c r="O1181" t="s">
        <v>56</v>
      </c>
      <c r="P1181" t="s">
        <v>57</v>
      </c>
      <c r="Q1181">
        <v>0</v>
      </c>
      <c r="R1181">
        <v>0</v>
      </c>
      <c r="S1181">
        <f t="shared" si="234"/>
        <v>0</v>
      </c>
    </row>
    <row r="1182" spans="1:33" x14ac:dyDescent="0.2">
      <c r="A1182" s="1">
        <v>45439</v>
      </c>
      <c r="B1182" s="12" t="s">
        <v>208</v>
      </c>
      <c r="C1182" s="12" t="s">
        <v>32</v>
      </c>
      <c r="E1182" s="12">
        <v>2</v>
      </c>
      <c r="F1182" s="12">
        <v>30</v>
      </c>
      <c r="G1182" s="12">
        <v>4</v>
      </c>
      <c r="I1182" s="7">
        <f t="shared" si="230"/>
        <v>0</v>
      </c>
      <c r="L1182">
        <f t="shared" si="231"/>
        <v>0</v>
      </c>
      <c r="M1182" s="5">
        <f t="shared" si="232"/>
        <v>0</v>
      </c>
      <c r="N1182" s="5">
        <f t="shared" si="233"/>
        <v>0</v>
      </c>
      <c r="O1182" t="s">
        <v>56</v>
      </c>
      <c r="P1182" t="s">
        <v>57</v>
      </c>
      <c r="Q1182">
        <v>0</v>
      </c>
      <c r="R1182">
        <v>0</v>
      </c>
      <c r="S1182">
        <f t="shared" si="234"/>
        <v>0</v>
      </c>
    </row>
    <row r="1183" spans="1:33" x14ac:dyDescent="0.2">
      <c r="A1183" s="1">
        <v>45439</v>
      </c>
      <c r="B1183" s="16" t="s">
        <v>205</v>
      </c>
      <c r="C1183" s="16" t="s">
        <v>32</v>
      </c>
      <c r="E1183" s="12">
        <v>4</v>
      </c>
      <c r="F1183" s="12">
        <v>60</v>
      </c>
      <c r="G1183" s="12">
        <v>4</v>
      </c>
      <c r="I1183" s="7">
        <f t="shared" si="230"/>
        <v>0</v>
      </c>
      <c r="J1183" s="11"/>
      <c r="K1183" s="11"/>
      <c r="L1183">
        <f t="shared" si="231"/>
        <v>0</v>
      </c>
      <c r="M1183" s="5">
        <f t="shared" si="232"/>
        <v>0</v>
      </c>
      <c r="N1183" s="5">
        <f t="shared" si="233"/>
        <v>0</v>
      </c>
      <c r="O1183" t="s">
        <v>56</v>
      </c>
      <c r="P1183" t="s">
        <v>57</v>
      </c>
      <c r="Q1183">
        <v>0</v>
      </c>
      <c r="R1183">
        <v>0</v>
      </c>
      <c r="S1183">
        <f t="shared" si="234"/>
        <v>0</v>
      </c>
    </row>
    <row r="1184" spans="1:33" x14ac:dyDescent="0.2">
      <c r="A1184" s="1">
        <v>45439</v>
      </c>
      <c r="B1184" s="12" t="s">
        <v>35</v>
      </c>
      <c r="C1184" s="12" t="s">
        <v>35</v>
      </c>
      <c r="D1184" t="s">
        <v>223</v>
      </c>
      <c r="E1184" s="12">
        <v>2</v>
      </c>
      <c r="F1184" s="12">
        <v>30</v>
      </c>
      <c r="G1184" s="12">
        <v>4</v>
      </c>
      <c r="I1184" s="7">
        <f t="shared" si="230"/>
        <v>0</v>
      </c>
      <c r="J1184" s="11"/>
      <c r="K1184" s="11"/>
      <c r="L1184">
        <f t="shared" si="231"/>
        <v>0</v>
      </c>
      <c r="M1184" s="5">
        <f t="shared" si="232"/>
        <v>0</v>
      </c>
      <c r="N1184" s="5">
        <f t="shared" si="233"/>
        <v>0</v>
      </c>
      <c r="O1184" t="s">
        <v>56</v>
      </c>
      <c r="P1184" t="s">
        <v>57</v>
      </c>
      <c r="Q1184">
        <v>0</v>
      </c>
      <c r="R1184">
        <v>0</v>
      </c>
      <c r="S1184">
        <f t="shared" si="234"/>
        <v>0</v>
      </c>
    </row>
    <row r="1185" spans="1:19" x14ac:dyDescent="0.2">
      <c r="A1185" s="1">
        <v>45439</v>
      </c>
      <c r="B1185" s="12" t="s">
        <v>54</v>
      </c>
      <c r="C1185" s="12" t="s">
        <v>32</v>
      </c>
      <c r="E1185" s="12">
        <v>2</v>
      </c>
      <c r="F1185" s="12">
        <v>30</v>
      </c>
      <c r="G1185" s="12">
        <v>4</v>
      </c>
      <c r="I1185" s="7">
        <f t="shared" si="230"/>
        <v>25.000000000000071</v>
      </c>
      <c r="J1185" s="11">
        <v>0.53472222222222221</v>
      </c>
      <c r="K1185" s="11">
        <v>0.55208333333333337</v>
      </c>
      <c r="L1185">
        <f t="shared" si="231"/>
        <v>4</v>
      </c>
      <c r="M1185" s="5">
        <f t="shared" si="232"/>
        <v>45439.534722222219</v>
      </c>
      <c r="N1185" s="5">
        <f t="shared" si="233"/>
        <v>45439.552083333336</v>
      </c>
      <c r="O1185" t="s">
        <v>56</v>
      </c>
      <c r="P1185" t="s">
        <v>57</v>
      </c>
      <c r="Q1185">
        <v>0</v>
      </c>
      <c r="R1185">
        <v>0</v>
      </c>
      <c r="S1185">
        <f t="shared" si="234"/>
        <v>45439</v>
      </c>
    </row>
    <row r="1186" spans="1:19" x14ac:dyDescent="0.2">
      <c r="A1186" s="1">
        <v>45439</v>
      </c>
      <c r="B1186" s="12" t="s">
        <v>224</v>
      </c>
      <c r="C1186" s="12" t="s">
        <v>37</v>
      </c>
      <c r="E1186" s="12">
        <v>1</v>
      </c>
      <c r="F1186" s="12">
        <v>20</v>
      </c>
      <c r="G1186" s="12">
        <v>3</v>
      </c>
      <c r="I1186" s="7">
        <f t="shared" si="230"/>
        <v>0</v>
      </c>
      <c r="J1186" s="11"/>
      <c r="K1186" s="11"/>
      <c r="L1186">
        <f t="shared" si="231"/>
        <v>0</v>
      </c>
      <c r="M1186" s="5">
        <f t="shared" si="232"/>
        <v>0</v>
      </c>
      <c r="N1186" s="5">
        <f t="shared" si="233"/>
        <v>0</v>
      </c>
      <c r="O1186" t="s">
        <v>56</v>
      </c>
      <c r="P1186" t="s">
        <v>57</v>
      </c>
      <c r="Q1186">
        <v>0</v>
      </c>
      <c r="R1186">
        <v>0</v>
      </c>
      <c r="S1186">
        <f t="shared" si="234"/>
        <v>0</v>
      </c>
    </row>
    <row r="1187" spans="1:19" x14ac:dyDescent="0.2">
      <c r="A1187" s="1">
        <v>45439</v>
      </c>
      <c r="B1187" s="12" t="s">
        <v>219</v>
      </c>
      <c r="C1187" s="12" t="s">
        <v>219</v>
      </c>
      <c r="D1187" t="s">
        <v>229</v>
      </c>
      <c r="E1187" s="12">
        <v>1</v>
      </c>
      <c r="F1187" s="12">
        <v>20</v>
      </c>
      <c r="G1187" s="12">
        <v>3</v>
      </c>
      <c r="I1187" s="13">
        <f t="shared" si="230"/>
        <v>0</v>
      </c>
      <c r="J1187" s="11"/>
      <c r="K1187" s="11"/>
      <c r="L1187">
        <f t="shared" si="231"/>
        <v>0</v>
      </c>
      <c r="M1187" s="5">
        <f t="shared" si="232"/>
        <v>0</v>
      </c>
      <c r="N1187" s="5">
        <f t="shared" si="233"/>
        <v>0</v>
      </c>
      <c r="O1187" t="s">
        <v>56</v>
      </c>
      <c r="P1187" t="s">
        <v>57</v>
      </c>
      <c r="Q1187">
        <v>0</v>
      </c>
      <c r="R1187">
        <v>0</v>
      </c>
      <c r="S1187">
        <f t="shared" si="234"/>
        <v>0</v>
      </c>
    </row>
    <row r="1188" spans="1:19" x14ac:dyDescent="0.2">
      <c r="A1188" s="1">
        <v>45439</v>
      </c>
      <c r="B1188" s="12" t="s">
        <v>79</v>
      </c>
      <c r="C1188" s="12" t="s">
        <v>69</v>
      </c>
      <c r="E1188" s="12">
        <v>1</v>
      </c>
      <c r="F1188" s="12">
        <v>20</v>
      </c>
      <c r="G1188" s="12">
        <v>3</v>
      </c>
      <c r="I1188" s="7">
        <f t="shared" si="230"/>
        <v>0</v>
      </c>
      <c r="J1188" s="11"/>
      <c r="K1188" s="11"/>
      <c r="L1188">
        <f t="shared" si="231"/>
        <v>0</v>
      </c>
      <c r="M1188" s="5">
        <f t="shared" si="232"/>
        <v>0</v>
      </c>
      <c r="N1188" s="5">
        <f t="shared" si="233"/>
        <v>0</v>
      </c>
      <c r="O1188" t="s">
        <v>56</v>
      </c>
      <c r="P1188" t="s">
        <v>57</v>
      </c>
      <c r="Q1188">
        <v>0</v>
      </c>
      <c r="R1188">
        <v>0</v>
      </c>
      <c r="S1188">
        <f t="shared" si="234"/>
        <v>0</v>
      </c>
    </row>
    <row r="1189" spans="1:19" x14ac:dyDescent="0.2">
      <c r="A1189" s="1">
        <v>45439</v>
      </c>
      <c r="B1189" s="12" t="s">
        <v>204</v>
      </c>
      <c r="C1189" s="12" t="s">
        <v>32</v>
      </c>
      <c r="E1189" s="12">
        <v>2</v>
      </c>
      <c r="F1189" s="12">
        <v>20</v>
      </c>
      <c r="G1189" s="12">
        <v>3</v>
      </c>
      <c r="I1189" s="7">
        <f t="shared" si="230"/>
        <v>4.9999999999999822</v>
      </c>
      <c r="J1189" s="11">
        <v>0.43055555555555558</v>
      </c>
      <c r="K1189" s="11">
        <v>0.43402777777777779</v>
      </c>
      <c r="L1189">
        <f t="shared" si="231"/>
        <v>3</v>
      </c>
      <c r="M1189" s="5">
        <f t="shared" si="232"/>
        <v>45439.430555555555</v>
      </c>
      <c r="N1189" s="5">
        <f t="shared" si="233"/>
        <v>45439.434027777781</v>
      </c>
      <c r="O1189" t="s">
        <v>56</v>
      </c>
      <c r="P1189" t="s">
        <v>57</v>
      </c>
      <c r="Q1189">
        <v>0</v>
      </c>
      <c r="R1189">
        <v>0</v>
      </c>
      <c r="S1189">
        <f t="shared" si="234"/>
        <v>45439</v>
      </c>
    </row>
    <row r="1190" spans="1:19" x14ac:dyDescent="0.2">
      <c r="A1190" s="1">
        <v>45439</v>
      </c>
      <c r="B1190" s="12" t="s">
        <v>91</v>
      </c>
      <c r="C1190" s="12" t="s">
        <v>235</v>
      </c>
      <c r="E1190" s="12">
        <v>1</v>
      </c>
      <c r="F1190" s="12">
        <v>20</v>
      </c>
      <c r="G1190" s="12">
        <v>3</v>
      </c>
      <c r="I1190" s="7">
        <f t="shared" si="230"/>
        <v>0</v>
      </c>
      <c r="L1190">
        <f t="shared" si="231"/>
        <v>0</v>
      </c>
      <c r="M1190" s="5">
        <f t="shared" si="232"/>
        <v>0</v>
      </c>
      <c r="N1190" s="5">
        <f t="shared" si="233"/>
        <v>0</v>
      </c>
      <c r="O1190" t="s">
        <v>56</v>
      </c>
      <c r="P1190" t="s">
        <v>57</v>
      </c>
      <c r="Q1190">
        <v>0</v>
      </c>
      <c r="R1190">
        <v>0</v>
      </c>
      <c r="S1190">
        <f t="shared" si="234"/>
        <v>0</v>
      </c>
    </row>
    <row r="1191" spans="1:19" x14ac:dyDescent="0.2">
      <c r="A1191" s="1">
        <v>45439</v>
      </c>
      <c r="B1191" s="12" t="s">
        <v>236</v>
      </c>
      <c r="C1191" s="12" t="s">
        <v>125</v>
      </c>
      <c r="E1191" s="12">
        <v>1</v>
      </c>
      <c r="F1191" s="12">
        <v>20</v>
      </c>
      <c r="G1191" s="12">
        <v>3</v>
      </c>
      <c r="I1191" s="7">
        <f t="shared" si="230"/>
        <v>9.9999999999999645</v>
      </c>
      <c r="J1191" s="11">
        <v>0.43402777777777779</v>
      </c>
      <c r="K1191" s="11">
        <v>0.44097222222222221</v>
      </c>
      <c r="L1191">
        <f t="shared" si="231"/>
        <v>3</v>
      </c>
      <c r="M1191" s="5">
        <f t="shared" si="232"/>
        <v>45439.434027777781</v>
      </c>
      <c r="N1191" s="5">
        <f t="shared" si="233"/>
        <v>45439.440972222219</v>
      </c>
      <c r="O1191" t="s">
        <v>56</v>
      </c>
      <c r="P1191" t="s">
        <v>57</v>
      </c>
      <c r="Q1191">
        <v>0</v>
      </c>
      <c r="R1191">
        <v>0</v>
      </c>
      <c r="S1191">
        <f t="shared" si="234"/>
        <v>45439</v>
      </c>
    </row>
    <row r="1192" spans="1:19" x14ac:dyDescent="0.2">
      <c r="A1192" s="1">
        <v>45439</v>
      </c>
      <c r="B1192" s="12" t="s">
        <v>237</v>
      </c>
      <c r="C1192" s="12" t="s">
        <v>227</v>
      </c>
      <c r="E1192" s="12">
        <v>1</v>
      </c>
      <c r="F1192" s="12">
        <v>20</v>
      </c>
      <c r="G1192" s="12">
        <v>3</v>
      </c>
      <c r="I1192" s="7">
        <f t="shared" si="230"/>
        <v>20.000000000000007</v>
      </c>
      <c r="J1192" s="11">
        <v>0.45833333333333331</v>
      </c>
      <c r="K1192" s="11">
        <v>0.47222222222222221</v>
      </c>
      <c r="L1192">
        <f t="shared" si="231"/>
        <v>3</v>
      </c>
      <c r="M1192" s="5">
        <f t="shared" si="232"/>
        <v>45439.458333333336</v>
      </c>
      <c r="N1192" s="5">
        <f t="shared" si="233"/>
        <v>45439.472222222219</v>
      </c>
      <c r="O1192" t="s">
        <v>56</v>
      </c>
      <c r="P1192" t="s">
        <v>57</v>
      </c>
      <c r="Q1192">
        <v>0</v>
      </c>
      <c r="R1192">
        <v>0</v>
      </c>
      <c r="S1192">
        <f t="shared" si="234"/>
        <v>45439</v>
      </c>
    </row>
    <row r="1193" spans="1:19" x14ac:dyDescent="0.2">
      <c r="A1193" s="1">
        <v>45439</v>
      </c>
      <c r="B1193" s="12" t="s">
        <v>41</v>
      </c>
      <c r="C1193" s="12" t="s">
        <v>219</v>
      </c>
      <c r="E1193" s="12">
        <v>1</v>
      </c>
      <c r="F1193" s="12">
        <v>30</v>
      </c>
      <c r="G1193" s="12">
        <v>2</v>
      </c>
      <c r="I1193" s="7">
        <f t="shared" si="230"/>
        <v>0</v>
      </c>
      <c r="J1193" s="11"/>
      <c r="K1193" s="11"/>
      <c r="L1193">
        <f t="shared" si="231"/>
        <v>0</v>
      </c>
      <c r="M1193" s="5">
        <f t="shared" si="232"/>
        <v>0</v>
      </c>
      <c r="N1193" s="5">
        <f t="shared" si="233"/>
        <v>0</v>
      </c>
      <c r="O1193" t="s">
        <v>56</v>
      </c>
      <c r="P1193" t="s">
        <v>57</v>
      </c>
      <c r="Q1193">
        <v>0</v>
      </c>
      <c r="R1193">
        <v>0</v>
      </c>
      <c r="S1193">
        <f t="shared" si="234"/>
        <v>0</v>
      </c>
    </row>
    <row r="1194" spans="1:19" x14ac:dyDescent="0.2">
      <c r="A1194" s="1">
        <v>45439</v>
      </c>
      <c r="B1194" s="12" t="s">
        <v>230</v>
      </c>
      <c r="C1194" s="12" t="s">
        <v>114</v>
      </c>
      <c r="E1194" s="12">
        <v>1</v>
      </c>
      <c r="F1194" s="12">
        <v>30</v>
      </c>
      <c r="G1194" s="12">
        <v>2</v>
      </c>
      <c r="I1194" s="7">
        <f t="shared" si="230"/>
        <v>0</v>
      </c>
      <c r="L1194">
        <f t="shared" si="231"/>
        <v>0</v>
      </c>
      <c r="M1194" s="5">
        <f t="shared" si="232"/>
        <v>0</v>
      </c>
      <c r="N1194" s="5">
        <f t="shared" si="233"/>
        <v>0</v>
      </c>
      <c r="O1194" t="s">
        <v>56</v>
      </c>
      <c r="P1194" t="s">
        <v>57</v>
      </c>
      <c r="Q1194">
        <v>0</v>
      </c>
      <c r="R1194">
        <v>0</v>
      </c>
      <c r="S1194">
        <f t="shared" si="234"/>
        <v>0</v>
      </c>
    </row>
    <row r="1195" spans="1:19" x14ac:dyDescent="0.2">
      <c r="A1195" s="1">
        <v>45439</v>
      </c>
      <c r="B1195" s="12" t="s">
        <v>232</v>
      </c>
      <c r="C1195" s="12" t="s">
        <v>42</v>
      </c>
      <c r="D1195" t="s">
        <v>233</v>
      </c>
      <c r="E1195" s="12">
        <v>1</v>
      </c>
      <c r="F1195" s="12">
        <v>30</v>
      </c>
      <c r="G1195" s="12">
        <v>2</v>
      </c>
      <c r="I1195" s="7">
        <f t="shared" si="230"/>
        <v>35.000000000000036</v>
      </c>
      <c r="J1195" s="11">
        <v>0.35069444444444442</v>
      </c>
      <c r="K1195" s="11">
        <v>0.375</v>
      </c>
      <c r="L1195">
        <f t="shared" si="231"/>
        <v>2</v>
      </c>
      <c r="M1195" s="5">
        <f t="shared" si="232"/>
        <v>45439.350694444445</v>
      </c>
      <c r="N1195" s="5">
        <f t="shared" si="233"/>
        <v>45439.375</v>
      </c>
      <c r="O1195" t="s">
        <v>56</v>
      </c>
      <c r="P1195" t="s">
        <v>57</v>
      </c>
      <c r="Q1195">
        <v>0</v>
      </c>
      <c r="R1195">
        <v>0</v>
      </c>
      <c r="S1195">
        <f t="shared" si="234"/>
        <v>45439</v>
      </c>
    </row>
    <row r="1196" spans="1:19" x14ac:dyDescent="0.2">
      <c r="A1196" s="1">
        <v>45439</v>
      </c>
      <c r="B1196" s="12" t="s">
        <v>238</v>
      </c>
      <c r="C1196" s="12" t="s">
        <v>227</v>
      </c>
      <c r="D1196" t="s">
        <v>239</v>
      </c>
      <c r="E1196" s="12">
        <v>1</v>
      </c>
      <c r="F1196" s="12">
        <v>30</v>
      </c>
      <c r="G1196" s="12">
        <v>2</v>
      </c>
      <c r="I1196" s="7">
        <f t="shared" si="230"/>
        <v>99.999999999999972</v>
      </c>
      <c r="J1196" s="11">
        <v>0.47222222222222221</v>
      </c>
      <c r="K1196" s="11">
        <v>0.54166666666666663</v>
      </c>
      <c r="L1196">
        <f t="shared" si="231"/>
        <v>2</v>
      </c>
      <c r="M1196" s="5">
        <f t="shared" si="232"/>
        <v>45439.472222222219</v>
      </c>
      <c r="N1196" s="5">
        <f t="shared" si="233"/>
        <v>45439.541666666664</v>
      </c>
      <c r="O1196" t="s">
        <v>56</v>
      </c>
      <c r="P1196" t="s">
        <v>57</v>
      </c>
      <c r="Q1196">
        <v>0</v>
      </c>
      <c r="R1196">
        <v>0</v>
      </c>
      <c r="S1196">
        <f t="shared" si="234"/>
        <v>45439</v>
      </c>
    </row>
    <row r="1197" spans="1:19" x14ac:dyDescent="0.2">
      <c r="A1197" s="1">
        <v>45439</v>
      </c>
      <c r="B1197" s="12" t="s">
        <v>231</v>
      </c>
      <c r="C1197" s="12" t="s">
        <v>227</v>
      </c>
      <c r="E1197" s="12">
        <v>1</v>
      </c>
      <c r="F1197" s="12">
        <v>30</v>
      </c>
      <c r="G1197" s="12">
        <v>2</v>
      </c>
      <c r="I1197" s="7">
        <f t="shared" ref="I1197:I1228" si="235">IF(J1197=0, 0, (K1197-J1197)*1440)</f>
        <v>20.000000000000089</v>
      </c>
      <c r="J1197" s="11">
        <v>0.50694444444444442</v>
      </c>
      <c r="K1197" s="11">
        <v>0.52083333333333337</v>
      </c>
      <c r="L1197">
        <f t="shared" si="231"/>
        <v>2</v>
      </c>
      <c r="M1197" s="5">
        <f t="shared" si="232"/>
        <v>45439.506944444445</v>
      </c>
      <c r="N1197" s="5">
        <f t="shared" si="233"/>
        <v>45439.520833333336</v>
      </c>
      <c r="O1197" t="s">
        <v>56</v>
      </c>
      <c r="P1197" t="s">
        <v>57</v>
      </c>
      <c r="Q1197">
        <v>0</v>
      </c>
      <c r="R1197">
        <v>0</v>
      </c>
      <c r="S1197">
        <f t="shared" si="234"/>
        <v>45439</v>
      </c>
    </row>
    <row r="1198" spans="1:19" x14ac:dyDescent="0.2">
      <c r="A1198" s="1">
        <v>45439</v>
      </c>
      <c r="B1198" s="12" t="s">
        <v>210</v>
      </c>
      <c r="C1198" s="12" t="s">
        <v>32</v>
      </c>
      <c r="E1198" s="12">
        <v>3</v>
      </c>
      <c r="F1198" s="12">
        <v>10</v>
      </c>
      <c r="G1198" s="12">
        <v>18</v>
      </c>
      <c r="I1198" s="7">
        <f t="shared" si="235"/>
        <v>4.9999999999999822</v>
      </c>
      <c r="J1198" s="11">
        <v>0.69097222222222221</v>
      </c>
      <c r="K1198" s="11">
        <v>0.69444444444444442</v>
      </c>
      <c r="L1198">
        <f t="shared" si="231"/>
        <v>18</v>
      </c>
      <c r="M1198" s="5">
        <f t="shared" si="232"/>
        <v>45439.690972222219</v>
      </c>
      <c r="N1198" s="5">
        <f t="shared" si="233"/>
        <v>45439.694444444445</v>
      </c>
      <c r="O1198" t="s">
        <v>56</v>
      </c>
      <c r="P1198" t="s">
        <v>57</v>
      </c>
      <c r="Q1198">
        <v>0</v>
      </c>
      <c r="R1198">
        <v>0</v>
      </c>
      <c r="S1198">
        <f t="shared" si="234"/>
        <v>45439</v>
      </c>
    </row>
    <row r="1199" spans="1:19" x14ac:dyDescent="0.2">
      <c r="A1199" s="1">
        <v>45439</v>
      </c>
      <c r="B1199" s="12" t="s">
        <v>33</v>
      </c>
      <c r="C1199" s="12" t="s">
        <v>34</v>
      </c>
      <c r="E1199" s="12">
        <v>0</v>
      </c>
      <c r="F1199" s="12">
        <v>20</v>
      </c>
      <c r="G1199" s="12">
        <v>0</v>
      </c>
      <c r="I1199" s="7">
        <f t="shared" si="235"/>
        <v>10.000000000000044</v>
      </c>
      <c r="J1199" s="11">
        <v>0.34722222222222221</v>
      </c>
      <c r="K1199" s="11">
        <v>0.35416666666666669</v>
      </c>
      <c r="L1199">
        <f t="shared" si="231"/>
        <v>0</v>
      </c>
      <c r="M1199" s="5">
        <f t="shared" si="232"/>
        <v>45439.347222222219</v>
      </c>
      <c r="N1199" s="5">
        <f t="shared" si="233"/>
        <v>45439.354166666664</v>
      </c>
      <c r="O1199" t="s">
        <v>56</v>
      </c>
      <c r="P1199" t="s">
        <v>58</v>
      </c>
      <c r="Q1199">
        <v>0</v>
      </c>
      <c r="R1199">
        <v>0</v>
      </c>
      <c r="S1199">
        <f t="shared" si="234"/>
        <v>45439</v>
      </c>
    </row>
    <row r="1200" spans="1:19" x14ac:dyDescent="0.2">
      <c r="A1200" s="1">
        <v>45439</v>
      </c>
      <c r="B1200" s="12" t="s">
        <v>47</v>
      </c>
      <c r="C1200" s="12" t="s">
        <v>34</v>
      </c>
      <c r="E1200" s="12">
        <v>0</v>
      </c>
      <c r="F1200" s="12">
        <v>20</v>
      </c>
      <c r="G1200" s="12">
        <v>0</v>
      </c>
      <c r="I1200" s="7">
        <f t="shared" si="235"/>
        <v>19.999999999999929</v>
      </c>
      <c r="J1200" s="11">
        <v>0.52083333333333337</v>
      </c>
      <c r="K1200" s="11">
        <v>0.53472222222222221</v>
      </c>
      <c r="L1200">
        <f t="shared" si="231"/>
        <v>0</v>
      </c>
      <c r="M1200" s="5">
        <f t="shared" si="232"/>
        <v>45439.520833333336</v>
      </c>
      <c r="N1200" s="5">
        <f t="shared" si="233"/>
        <v>45439.534722222219</v>
      </c>
      <c r="O1200" t="s">
        <v>56</v>
      </c>
      <c r="P1200" t="s">
        <v>58</v>
      </c>
      <c r="Q1200">
        <v>0</v>
      </c>
      <c r="R1200">
        <v>0</v>
      </c>
      <c r="S1200">
        <f t="shared" si="234"/>
        <v>45439</v>
      </c>
    </row>
    <row r="1201" spans="1:19" x14ac:dyDescent="0.2">
      <c r="A1201" s="1">
        <v>45439</v>
      </c>
      <c r="B1201" s="12" t="s">
        <v>43</v>
      </c>
      <c r="C1201" s="12" t="s">
        <v>34</v>
      </c>
      <c r="E1201" s="12">
        <v>0</v>
      </c>
      <c r="F1201" s="12">
        <v>20</v>
      </c>
      <c r="G1201" s="12">
        <v>0</v>
      </c>
      <c r="I1201" s="7">
        <f t="shared" si="235"/>
        <v>19.999999999999929</v>
      </c>
      <c r="J1201" s="11">
        <v>0.75</v>
      </c>
      <c r="K1201" s="11">
        <v>0.76388888888888884</v>
      </c>
      <c r="L1201">
        <f t="shared" si="231"/>
        <v>0</v>
      </c>
      <c r="M1201" s="5">
        <f t="shared" si="232"/>
        <v>45439.75</v>
      </c>
      <c r="N1201" s="5">
        <f t="shared" si="233"/>
        <v>45439.763888888891</v>
      </c>
      <c r="O1201" t="s">
        <v>56</v>
      </c>
      <c r="P1201" t="s">
        <v>58</v>
      </c>
      <c r="Q1201">
        <v>0</v>
      </c>
      <c r="R1201">
        <v>0</v>
      </c>
      <c r="S1201">
        <f t="shared" si="234"/>
        <v>45439</v>
      </c>
    </row>
    <row r="1202" spans="1:19" x14ac:dyDescent="0.2">
      <c r="A1202" s="1">
        <v>45439</v>
      </c>
      <c r="B1202" s="12" t="s">
        <v>222</v>
      </c>
      <c r="C1202" s="12" t="s">
        <v>34</v>
      </c>
      <c r="E1202" s="12">
        <v>0</v>
      </c>
      <c r="F1202" s="12">
        <v>20</v>
      </c>
      <c r="G1202" s="12">
        <v>0</v>
      </c>
      <c r="I1202" s="7">
        <f t="shared" si="235"/>
        <v>45</v>
      </c>
      <c r="J1202" s="11">
        <v>0.71875</v>
      </c>
      <c r="K1202" s="11">
        <v>0.75</v>
      </c>
      <c r="L1202">
        <f t="shared" si="231"/>
        <v>0</v>
      </c>
      <c r="M1202" s="5">
        <f t="shared" si="232"/>
        <v>45439.71875</v>
      </c>
      <c r="N1202" s="5">
        <f t="shared" si="233"/>
        <v>45439.75</v>
      </c>
      <c r="O1202" t="s">
        <v>56</v>
      </c>
      <c r="P1202" t="s">
        <v>58</v>
      </c>
      <c r="Q1202">
        <v>0</v>
      </c>
      <c r="R1202">
        <v>0</v>
      </c>
      <c r="S1202">
        <f t="shared" si="234"/>
        <v>45439</v>
      </c>
    </row>
    <row r="1203" spans="1:19" x14ac:dyDescent="0.2">
      <c r="A1203" s="1">
        <v>45439</v>
      </c>
      <c r="B1203" s="12" t="s">
        <v>243</v>
      </c>
      <c r="C1203" s="12" t="s">
        <v>42</v>
      </c>
      <c r="E1203" s="12">
        <v>0</v>
      </c>
      <c r="F1203" s="12">
        <v>20</v>
      </c>
      <c r="G1203" s="12">
        <v>0</v>
      </c>
      <c r="I1203" s="13">
        <f t="shared" si="235"/>
        <v>45</v>
      </c>
      <c r="J1203" s="11">
        <v>0.69791666666666663</v>
      </c>
      <c r="K1203" s="11">
        <v>0.72916666666666663</v>
      </c>
      <c r="L1203">
        <f t="shared" ref="L1203" si="236">IF(I1203&gt;0, G1203, 0)</f>
        <v>0</v>
      </c>
      <c r="M1203" s="5">
        <f t="shared" ref="M1203" si="237">IF(I1203=0,0,A1203+J1203)</f>
        <v>45439.697916666664</v>
      </c>
      <c r="N1203" s="5">
        <f t="shared" ref="N1203" si="238">IF(I1203&gt;0,A1203+K1203,0)</f>
        <v>45439.729166666664</v>
      </c>
      <c r="O1203" t="s">
        <v>56</v>
      </c>
      <c r="P1203" t="s">
        <v>57</v>
      </c>
      <c r="Q1203">
        <v>0</v>
      </c>
      <c r="R1203">
        <v>0</v>
      </c>
      <c r="S1203">
        <f t="shared" ref="S1203" si="239">IF(I1203&gt;0, A1203, 0)</f>
        <v>45439</v>
      </c>
    </row>
    <row r="1204" spans="1:19" x14ac:dyDescent="0.2">
      <c r="A1204" s="1">
        <v>45439</v>
      </c>
      <c r="B1204" s="12" t="s">
        <v>228</v>
      </c>
      <c r="C1204" s="12" t="s">
        <v>32</v>
      </c>
      <c r="E1204" s="12">
        <v>1</v>
      </c>
      <c r="F1204" s="12">
        <v>30</v>
      </c>
      <c r="G1204" s="12">
        <v>2</v>
      </c>
      <c r="I1204" s="7">
        <f t="shared" si="235"/>
        <v>14.999999999999947</v>
      </c>
      <c r="J1204" s="11">
        <v>0.67708333333333337</v>
      </c>
      <c r="K1204" s="11">
        <v>0.6875</v>
      </c>
      <c r="L1204">
        <f t="shared" ref="L1204" si="240">IF(I1204&gt;0, G1204, 0)</f>
        <v>2</v>
      </c>
      <c r="M1204" s="5">
        <f t="shared" ref="M1204" si="241">IF(I1204=0,0,A1204+J1204)</f>
        <v>45439.677083333336</v>
      </c>
      <c r="N1204" s="5">
        <f t="shared" ref="N1204" si="242">IF(I1204&gt;0,A1204+K1204,0)</f>
        <v>45439.6875</v>
      </c>
      <c r="O1204" t="s">
        <v>56</v>
      </c>
      <c r="P1204" t="s">
        <v>57</v>
      </c>
      <c r="Q1204">
        <v>0</v>
      </c>
      <c r="R1204">
        <v>0</v>
      </c>
      <c r="S1204">
        <f t="shared" ref="S1204" si="243">IF(I1204&gt;0, A1204, 0)</f>
        <v>45439</v>
      </c>
    </row>
    <row r="1205" spans="1:19" x14ac:dyDescent="0.2">
      <c r="A1205" s="1">
        <v>45440</v>
      </c>
      <c r="B1205" s="12" t="s">
        <v>234</v>
      </c>
      <c r="C1205" s="12" t="s">
        <v>37</v>
      </c>
      <c r="E1205" s="12">
        <v>5</v>
      </c>
      <c r="F1205" s="12">
        <v>10</v>
      </c>
      <c r="G1205" s="12">
        <v>30</v>
      </c>
      <c r="I1205" s="7">
        <f t="shared" si="235"/>
        <v>4.9999999999999822</v>
      </c>
      <c r="J1205" s="11">
        <v>0.60416666666666663</v>
      </c>
      <c r="K1205" s="11">
        <v>0.60763888888888884</v>
      </c>
      <c r="L1205">
        <f t="shared" ref="L1205:L1236" si="244">IF(I1205&gt;0, G1205, 0)</f>
        <v>30</v>
      </c>
      <c r="M1205" s="5">
        <f t="shared" ref="M1205:M1236" si="245">IF(I1205=0,0,A1205+J1205)</f>
        <v>45440.604166666664</v>
      </c>
      <c r="N1205" s="5">
        <f t="shared" ref="N1205:N1236" si="246">IF(I1205&gt;0,A1205+K1205,0)</f>
        <v>45440.607638888891</v>
      </c>
      <c r="O1205" t="s">
        <v>56</v>
      </c>
      <c r="P1205" t="s">
        <v>57</v>
      </c>
      <c r="Q1205">
        <v>0</v>
      </c>
      <c r="R1205">
        <v>0</v>
      </c>
      <c r="S1205">
        <f t="shared" ref="S1205:S1236" si="247">IF(I1205&gt;0, A1205, 0)</f>
        <v>45440</v>
      </c>
    </row>
    <row r="1206" spans="1:19" x14ac:dyDescent="0.2">
      <c r="A1206" s="1">
        <v>45440</v>
      </c>
      <c r="B1206" s="16" t="s">
        <v>110</v>
      </c>
      <c r="C1206" s="16" t="s">
        <v>110</v>
      </c>
      <c r="E1206" s="12">
        <v>4</v>
      </c>
      <c r="F1206" s="12">
        <v>10</v>
      </c>
      <c r="G1206" s="12">
        <v>24</v>
      </c>
      <c r="I1206" s="7">
        <f t="shared" si="235"/>
        <v>9.9999999999999645</v>
      </c>
      <c r="J1206" s="11">
        <v>0.625</v>
      </c>
      <c r="K1206" s="11">
        <v>0.63194444444444442</v>
      </c>
      <c r="L1206">
        <f t="shared" si="244"/>
        <v>24</v>
      </c>
      <c r="M1206" s="5">
        <f t="shared" si="245"/>
        <v>45440.625</v>
      </c>
      <c r="N1206" s="5">
        <f t="shared" si="246"/>
        <v>45440.631944444445</v>
      </c>
      <c r="O1206" t="s">
        <v>56</v>
      </c>
      <c r="P1206" t="s">
        <v>57</v>
      </c>
      <c r="Q1206">
        <v>0</v>
      </c>
      <c r="R1206">
        <v>0</v>
      </c>
      <c r="S1206">
        <f t="shared" si="247"/>
        <v>45440</v>
      </c>
    </row>
    <row r="1207" spans="1:19" x14ac:dyDescent="0.2">
      <c r="A1207" s="1">
        <v>45440</v>
      </c>
      <c r="B1207" s="12" t="s">
        <v>210</v>
      </c>
      <c r="C1207" s="12" t="s">
        <v>32</v>
      </c>
      <c r="E1207" s="12">
        <v>3</v>
      </c>
      <c r="F1207" s="12">
        <v>10</v>
      </c>
      <c r="G1207" s="12">
        <v>18</v>
      </c>
      <c r="I1207" s="7">
        <f t="shared" si="235"/>
        <v>4.9999999999999822</v>
      </c>
      <c r="J1207" s="11">
        <v>0.5625</v>
      </c>
      <c r="K1207" s="11">
        <v>0.56597222222222221</v>
      </c>
      <c r="L1207">
        <f t="shared" si="244"/>
        <v>18</v>
      </c>
      <c r="M1207" s="5">
        <f t="shared" si="245"/>
        <v>45440.5625</v>
      </c>
      <c r="N1207" s="5">
        <f t="shared" si="246"/>
        <v>45440.565972222219</v>
      </c>
      <c r="O1207" t="s">
        <v>56</v>
      </c>
      <c r="P1207" t="s">
        <v>57</v>
      </c>
      <c r="Q1207">
        <v>0</v>
      </c>
      <c r="R1207">
        <v>0</v>
      </c>
      <c r="S1207">
        <f t="shared" si="247"/>
        <v>45440</v>
      </c>
    </row>
    <row r="1208" spans="1:19" x14ac:dyDescent="0.2">
      <c r="A1208" s="1">
        <v>45440</v>
      </c>
      <c r="B1208" s="16" t="s">
        <v>211</v>
      </c>
      <c r="C1208" s="16" t="s">
        <v>32</v>
      </c>
      <c r="E1208" s="12">
        <v>5</v>
      </c>
      <c r="F1208" s="12">
        <v>20</v>
      </c>
      <c r="G1208" s="12">
        <v>15</v>
      </c>
      <c r="I1208" s="7">
        <f t="shared" si="235"/>
        <v>0</v>
      </c>
      <c r="J1208" s="11"/>
      <c r="K1208" s="11"/>
      <c r="L1208">
        <f t="shared" si="244"/>
        <v>0</v>
      </c>
      <c r="M1208" s="5">
        <f t="shared" si="245"/>
        <v>0</v>
      </c>
      <c r="N1208" s="5">
        <f t="shared" si="246"/>
        <v>0</v>
      </c>
      <c r="O1208" t="s">
        <v>56</v>
      </c>
      <c r="P1208" t="s">
        <v>57</v>
      </c>
      <c r="Q1208">
        <v>0</v>
      </c>
      <c r="R1208">
        <v>0</v>
      </c>
      <c r="S1208">
        <f t="shared" si="247"/>
        <v>0</v>
      </c>
    </row>
    <row r="1209" spans="1:19" x14ac:dyDescent="0.2">
      <c r="A1209" s="1">
        <v>45440</v>
      </c>
      <c r="B1209" s="16" t="s">
        <v>202</v>
      </c>
      <c r="C1209" s="16" t="s">
        <v>32</v>
      </c>
      <c r="E1209" s="12">
        <v>5</v>
      </c>
      <c r="F1209" s="12">
        <v>20</v>
      </c>
      <c r="G1209" s="12">
        <v>15</v>
      </c>
      <c r="I1209" s="7">
        <f t="shared" si="235"/>
        <v>19.999999999999929</v>
      </c>
      <c r="J1209" s="11">
        <v>0.52777777777777779</v>
      </c>
      <c r="K1209" s="11">
        <v>0.54166666666666663</v>
      </c>
      <c r="L1209">
        <f t="shared" si="244"/>
        <v>15</v>
      </c>
      <c r="M1209" s="5">
        <f t="shared" si="245"/>
        <v>45440.527777777781</v>
      </c>
      <c r="N1209" s="5">
        <f t="shared" si="246"/>
        <v>45440.541666666664</v>
      </c>
      <c r="O1209" t="s">
        <v>56</v>
      </c>
      <c r="P1209" t="s">
        <v>57</v>
      </c>
      <c r="Q1209">
        <v>0</v>
      </c>
      <c r="R1209">
        <v>0</v>
      </c>
      <c r="S1209">
        <f t="shared" si="247"/>
        <v>45440</v>
      </c>
    </row>
    <row r="1210" spans="1:19" x14ac:dyDescent="0.2">
      <c r="A1210" s="1">
        <v>45440</v>
      </c>
      <c r="B1210" s="16" t="s">
        <v>202</v>
      </c>
      <c r="C1210" s="16" t="s">
        <v>32</v>
      </c>
      <c r="E1210" s="12">
        <v>5</v>
      </c>
      <c r="F1210" s="12">
        <v>20</v>
      </c>
      <c r="G1210" s="12">
        <v>15</v>
      </c>
      <c r="I1210" s="7">
        <f t="shared" si="235"/>
        <v>14.999999999999947</v>
      </c>
      <c r="J1210" s="11">
        <v>0.61458333333333337</v>
      </c>
      <c r="K1210" s="11">
        <v>0.625</v>
      </c>
      <c r="L1210">
        <f t="shared" si="244"/>
        <v>15</v>
      </c>
      <c r="M1210" s="5">
        <f t="shared" si="245"/>
        <v>45440.614583333336</v>
      </c>
      <c r="N1210" s="5">
        <f t="shared" si="246"/>
        <v>45440.625</v>
      </c>
      <c r="O1210" t="s">
        <v>56</v>
      </c>
      <c r="P1210" t="s">
        <v>57</v>
      </c>
      <c r="Q1210">
        <v>0</v>
      </c>
      <c r="R1210">
        <v>0</v>
      </c>
      <c r="S1210">
        <f t="shared" si="247"/>
        <v>45440</v>
      </c>
    </row>
    <row r="1211" spans="1:19" x14ac:dyDescent="0.2">
      <c r="A1211" s="1">
        <v>45440</v>
      </c>
      <c r="B1211" s="16" t="s">
        <v>202</v>
      </c>
      <c r="C1211" s="16" t="s">
        <v>32</v>
      </c>
      <c r="E1211" s="12">
        <v>5</v>
      </c>
      <c r="F1211" s="12">
        <v>20</v>
      </c>
      <c r="G1211" s="12">
        <v>15</v>
      </c>
      <c r="I1211" s="7">
        <f t="shared" si="235"/>
        <v>30.000000000000053</v>
      </c>
      <c r="J1211" s="11">
        <v>0.63194444444444442</v>
      </c>
      <c r="K1211" s="11">
        <v>0.65277777777777779</v>
      </c>
      <c r="L1211">
        <f t="shared" si="244"/>
        <v>15</v>
      </c>
      <c r="M1211" s="5">
        <f t="shared" si="245"/>
        <v>45440.631944444445</v>
      </c>
      <c r="N1211" s="5">
        <f t="shared" si="246"/>
        <v>45440.652777777781</v>
      </c>
      <c r="O1211" t="s">
        <v>56</v>
      </c>
      <c r="P1211" t="s">
        <v>57</v>
      </c>
      <c r="Q1211">
        <v>0</v>
      </c>
      <c r="R1211">
        <v>0</v>
      </c>
      <c r="S1211">
        <f t="shared" si="247"/>
        <v>45440</v>
      </c>
    </row>
    <row r="1212" spans="1:19" x14ac:dyDescent="0.2">
      <c r="A1212" s="1">
        <v>45440</v>
      </c>
      <c r="B1212" s="16" t="s">
        <v>202</v>
      </c>
      <c r="C1212" s="16" t="s">
        <v>32</v>
      </c>
      <c r="E1212" s="12">
        <v>5</v>
      </c>
      <c r="F1212" s="12">
        <v>20</v>
      </c>
      <c r="G1212" s="12">
        <v>15</v>
      </c>
      <c r="I1212" s="7">
        <f t="shared" si="235"/>
        <v>24.999999999999911</v>
      </c>
      <c r="J1212" s="11">
        <v>0.57986111111111116</v>
      </c>
      <c r="K1212" s="11">
        <v>0.59722222222222221</v>
      </c>
      <c r="L1212">
        <f t="shared" si="244"/>
        <v>15</v>
      </c>
      <c r="M1212" s="5">
        <f t="shared" si="245"/>
        <v>45440.579861111109</v>
      </c>
      <c r="N1212" s="5">
        <f t="shared" si="246"/>
        <v>45440.597222222219</v>
      </c>
      <c r="O1212" t="s">
        <v>56</v>
      </c>
      <c r="P1212" t="s">
        <v>57</v>
      </c>
      <c r="Q1212">
        <v>0</v>
      </c>
      <c r="R1212">
        <v>0</v>
      </c>
      <c r="S1212">
        <f t="shared" si="247"/>
        <v>45440</v>
      </c>
    </row>
    <row r="1213" spans="1:19" x14ac:dyDescent="0.2">
      <c r="A1213" s="1">
        <v>45440</v>
      </c>
      <c r="B1213" s="16" t="s">
        <v>209</v>
      </c>
      <c r="C1213" s="16" t="s">
        <v>32</v>
      </c>
      <c r="E1213" s="12">
        <v>5</v>
      </c>
      <c r="F1213" s="12">
        <v>20</v>
      </c>
      <c r="G1213" s="12">
        <v>15</v>
      </c>
      <c r="I1213" s="7">
        <f t="shared" si="235"/>
        <v>14.999999999999947</v>
      </c>
      <c r="J1213" s="11">
        <v>0.54861111111111116</v>
      </c>
      <c r="K1213" s="11">
        <v>0.55902777777777779</v>
      </c>
      <c r="L1213">
        <f t="shared" si="244"/>
        <v>15</v>
      </c>
      <c r="M1213" s="5">
        <f t="shared" si="245"/>
        <v>45440.548611111109</v>
      </c>
      <c r="N1213" s="5">
        <f t="shared" si="246"/>
        <v>45440.559027777781</v>
      </c>
      <c r="O1213" t="s">
        <v>56</v>
      </c>
      <c r="P1213" t="s">
        <v>57</v>
      </c>
      <c r="Q1213">
        <v>0</v>
      </c>
      <c r="R1213">
        <v>0</v>
      </c>
      <c r="S1213">
        <f t="shared" si="247"/>
        <v>45440</v>
      </c>
    </row>
    <row r="1214" spans="1:19" x14ac:dyDescent="0.2">
      <c r="A1214" s="1">
        <v>45440</v>
      </c>
      <c r="B1214" s="12" t="s">
        <v>48</v>
      </c>
      <c r="C1214" s="12" t="s">
        <v>48</v>
      </c>
      <c r="E1214" s="12">
        <v>3</v>
      </c>
      <c r="F1214" s="12">
        <v>20</v>
      </c>
      <c r="G1214" s="12">
        <v>9</v>
      </c>
      <c r="I1214" s="7">
        <f t="shared" si="235"/>
        <v>0</v>
      </c>
      <c r="J1214" s="11"/>
      <c r="K1214" s="11"/>
      <c r="L1214">
        <f t="shared" si="244"/>
        <v>0</v>
      </c>
      <c r="M1214" s="5">
        <f t="shared" si="245"/>
        <v>0</v>
      </c>
      <c r="N1214" s="5">
        <f t="shared" si="246"/>
        <v>0</v>
      </c>
      <c r="O1214" t="s">
        <v>56</v>
      </c>
      <c r="P1214" t="s">
        <v>57</v>
      </c>
      <c r="Q1214">
        <v>0</v>
      </c>
      <c r="R1214">
        <v>0</v>
      </c>
      <c r="S1214">
        <f t="shared" si="247"/>
        <v>0</v>
      </c>
    </row>
    <row r="1215" spans="1:19" x14ac:dyDescent="0.2">
      <c r="A1215" s="1">
        <v>45440</v>
      </c>
      <c r="B1215" s="12" t="s">
        <v>225</v>
      </c>
      <c r="C1215" s="12" t="s">
        <v>225</v>
      </c>
      <c r="E1215" s="12">
        <v>3</v>
      </c>
      <c r="F1215" s="12">
        <v>30</v>
      </c>
      <c r="G1215" s="12">
        <v>6</v>
      </c>
      <c r="I1215" s="7">
        <f t="shared" si="235"/>
        <v>20.000000000000089</v>
      </c>
      <c r="J1215" s="11">
        <v>0.51388888888888884</v>
      </c>
      <c r="K1215" s="11">
        <v>0.52777777777777779</v>
      </c>
      <c r="L1215">
        <f t="shared" si="244"/>
        <v>6</v>
      </c>
      <c r="M1215" s="5">
        <f t="shared" si="245"/>
        <v>45440.513888888891</v>
      </c>
      <c r="N1215" s="5">
        <f t="shared" si="246"/>
        <v>45440.527777777781</v>
      </c>
      <c r="O1215" t="s">
        <v>56</v>
      </c>
      <c r="P1215" t="s">
        <v>57</v>
      </c>
      <c r="Q1215">
        <v>0</v>
      </c>
      <c r="R1215">
        <v>0</v>
      </c>
      <c r="S1215">
        <f t="shared" si="247"/>
        <v>45440</v>
      </c>
    </row>
    <row r="1216" spans="1:19" x14ac:dyDescent="0.2">
      <c r="A1216" s="1">
        <v>45440</v>
      </c>
      <c r="B1216" s="16" t="s">
        <v>203</v>
      </c>
      <c r="C1216" s="16" t="s">
        <v>32</v>
      </c>
      <c r="E1216" s="12">
        <v>5</v>
      </c>
      <c r="F1216" s="12">
        <v>60</v>
      </c>
      <c r="G1216" s="12">
        <v>5</v>
      </c>
      <c r="I1216" s="7">
        <f t="shared" si="235"/>
        <v>0</v>
      </c>
      <c r="J1216" s="11"/>
      <c r="K1216" s="11"/>
      <c r="L1216">
        <f t="shared" si="244"/>
        <v>0</v>
      </c>
      <c r="M1216" s="5">
        <f t="shared" si="245"/>
        <v>0</v>
      </c>
      <c r="N1216" s="5">
        <f t="shared" si="246"/>
        <v>0</v>
      </c>
      <c r="O1216" t="s">
        <v>56</v>
      </c>
      <c r="P1216" t="s">
        <v>57</v>
      </c>
      <c r="Q1216">
        <v>0</v>
      </c>
      <c r="R1216">
        <v>0</v>
      </c>
      <c r="S1216">
        <f t="shared" si="247"/>
        <v>0</v>
      </c>
    </row>
    <row r="1217" spans="1:19" x14ac:dyDescent="0.2">
      <c r="A1217" s="1">
        <v>45440</v>
      </c>
      <c r="B1217" s="12" t="s">
        <v>36</v>
      </c>
      <c r="C1217" s="12" t="s">
        <v>37</v>
      </c>
      <c r="E1217" s="12">
        <v>5</v>
      </c>
      <c r="F1217" s="12">
        <v>60</v>
      </c>
      <c r="G1217" s="12">
        <v>5</v>
      </c>
      <c r="I1217" s="7">
        <f t="shared" si="235"/>
        <v>15.000000000000027</v>
      </c>
      <c r="J1217" s="11">
        <v>0.4548611111111111</v>
      </c>
      <c r="K1217" s="11">
        <v>0.46527777777777779</v>
      </c>
      <c r="L1217">
        <f t="shared" si="244"/>
        <v>5</v>
      </c>
      <c r="M1217" s="5">
        <f t="shared" si="245"/>
        <v>45440.454861111109</v>
      </c>
      <c r="N1217" s="5">
        <f t="shared" si="246"/>
        <v>45440.465277777781</v>
      </c>
      <c r="O1217" t="s">
        <v>56</v>
      </c>
      <c r="P1217" t="s">
        <v>71</v>
      </c>
      <c r="Q1217">
        <v>0</v>
      </c>
      <c r="R1217">
        <v>0</v>
      </c>
      <c r="S1217">
        <f t="shared" si="247"/>
        <v>45440</v>
      </c>
    </row>
    <row r="1218" spans="1:19" x14ac:dyDescent="0.2">
      <c r="A1218" s="1">
        <v>45440</v>
      </c>
      <c r="B1218" s="16" t="s">
        <v>137</v>
      </c>
      <c r="C1218" s="16" t="s">
        <v>136</v>
      </c>
      <c r="E1218" s="12">
        <v>5</v>
      </c>
      <c r="F1218" s="12">
        <v>90</v>
      </c>
      <c r="G1218" s="12">
        <v>5</v>
      </c>
      <c r="I1218" s="7">
        <f t="shared" si="235"/>
        <v>0</v>
      </c>
      <c r="J1218" s="11"/>
      <c r="K1218" s="11"/>
      <c r="L1218">
        <f t="shared" si="244"/>
        <v>0</v>
      </c>
      <c r="M1218" s="5">
        <f t="shared" si="245"/>
        <v>0</v>
      </c>
      <c r="N1218" s="5">
        <f t="shared" si="246"/>
        <v>0</v>
      </c>
      <c r="O1218" t="s">
        <v>56</v>
      </c>
      <c r="P1218" t="s">
        <v>57</v>
      </c>
      <c r="Q1218">
        <v>0</v>
      </c>
      <c r="R1218">
        <v>0</v>
      </c>
      <c r="S1218">
        <f t="shared" si="247"/>
        <v>0</v>
      </c>
    </row>
    <row r="1219" spans="1:19" x14ac:dyDescent="0.2">
      <c r="A1219" s="1">
        <v>45440</v>
      </c>
      <c r="B1219" s="12" t="s">
        <v>36</v>
      </c>
      <c r="C1219" s="12" t="s">
        <v>37</v>
      </c>
      <c r="D1219" t="s">
        <v>245</v>
      </c>
      <c r="E1219" s="12">
        <v>5</v>
      </c>
      <c r="F1219" s="12">
        <v>60</v>
      </c>
      <c r="G1219" s="12">
        <v>5</v>
      </c>
      <c r="I1219" s="7">
        <f t="shared" si="235"/>
        <v>30.000000000000053</v>
      </c>
      <c r="J1219" s="11">
        <v>0.70138888888888884</v>
      </c>
      <c r="K1219" s="11">
        <v>0.72222222222222221</v>
      </c>
      <c r="L1219">
        <f t="shared" si="244"/>
        <v>5</v>
      </c>
      <c r="M1219" s="5">
        <f t="shared" si="245"/>
        <v>45440.701388888891</v>
      </c>
      <c r="N1219" s="5">
        <f t="shared" si="246"/>
        <v>45440.722222222219</v>
      </c>
      <c r="O1219" t="s">
        <v>56</v>
      </c>
      <c r="P1219" t="s">
        <v>71</v>
      </c>
      <c r="Q1219">
        <v>0</v>
      </c>
      <c r="R1219">
        <v>0</v>
      </c>
      <c r="S1219">
        <f t="shared" si="247"/>
        <v>45440</v>
      </c>
    </row>
    <row r="1220" spans="1:19" x14ac:dyDescent="0.2">
      <c r="A1220" s="1">
        <v>45440</v>
      </c>
      <c r="B1220" s="12" t="s">
        <v>36</v>
      </c>
      <c r="C1220" s="12" t="s">
        <v>37</v>
      </c>
      <c r="E1220" s="12">
        <v>5</v>
      </c>
      <c r="F1220" s="12">
        <v>60</v>
      </c>
      <c r="G1220" s="12">
        <v>5</v>
      </c>
      <c r="I1220" s="7">
        <f t="shared" si="235"/>
        <v>310</v>
      </c>
      <c r="J1220" s="11">
        <v>0.75694444444444442</v>
      </c>
      <c r="K1220" s="11">
        <v>0.97222222222222221</v>
      </c>
      <c r="L1220">
        <f t="shared" si="244"/>
        <v>5</v>
      </c>
      <c r="M1220" s="5">
        <f t="shared" si="245"/>
        <v>45440.756944444445</v>
      </c>
      <c r="N1220" s="5">
        <f t="shared" si="246"/>
        <v>45440.972222222219</v>
      </c>
      <c r="O1220" t="s">
        <v>56</v>
      </c>
      <c r="P1220" t="s">
        <v>71</v>
      </c>
      <c r="Q1220">
        <v>0</v>
      </c>
      <c r="R1220">
        <v>0</v>
      </c>
      <c r="S1220">
        <f t="shared" si="247"/>
        <v>45440</v>
      </c>
    </row>
    <row r="1221" spans="1:19" x14ac:dyDescent="0.2">
      <c r="A1221" s="1">
        <v>45440</v>
      </c>
      <c r="B1221" s="12" t="s">
        <v>206</v>
      </c>
      <c r="C1221" s="12" t="s">
        <v>32</v>
      </c>
      <c r="E1221" s="12">
        <v>2</v>
      </c>
      <c r="F1221" s="12">
        <v>30</v>
      </c>
      <c r="G1221" s="12">
        <v>4</v>
      </c>
      <c r="I1221" s="7">
        <f t="shared" si="235"/>
        <v>0</v>
      </c>
      <c r="J1221" s="11"/>
      <c r="K1221" s="11"/>
      <c r="L1221">
        <f t="shared" si="244"/>
        <v>0</v>
      </c>
      <c r="M1221" s="5">
        <f t="shared" si="245"/>
        <v>0</v>
      </c>
      <c r="N1221" s="5">
        <f t="shared" si="246"/>
        <v>0</v>
      </c>
      <c r="O1221" t="s">
        <v>56</v>
      </c>
      <c r="P1221" t="s">
        <v>57</v>
      </c>
      <c r="Q1221">
        <v>0</v>
      </c>
      <c r="R1221">
        <v>0</v>
      </c>
      <c r="S1221">
        <f t="shared" si="247"/>
        <v>0</v>
      </c>
    </row>
    <row r="1222" spans="1:19" x14ac:dyDescent="0.2">
      <c r="A1222" s="1">
        <v>45440</v>
      </c>
      <c r="B1222" s="12" t="s">
        <v>207</v>
      </c>
      <c r="C1222" s="12" t="s">
        <v>32</v>
      </c>
      <c r="E1222" s="12">
        <v>2</v>
      </c>
      <c r="F1222" s="12">
        <v>30</v>
      </c>
      <c r="G1222" s="12">
        <v>4</v>
      </c>
      <c r="I1222" s="7">
        <f t="shared" si="235"/>
        <v>0</v>
      </c>
      <c r="L1222">
        <f t="shared" si="244"/>
        <v>0</v>
      </c>
      <c r="M1222" s="5">
        <f t="shared" si="245"/>
        <v>0</v>
      </c>
      <c r="N1222" s="5">
        <f t="shared" si="246"/>
        <v>0</v>
      </c>
      <c r="O1222" t="s">
        <v>56</v>
      </c>
      <c r="P1222" t="s">
        <v>57</v>
      </c>
      <c r="Q1222">
        <v>0</v>
      </c>
      <c r="R1222">
        <v>0</v>
      </c>
      <c r="S1222">
        <f t="shared" si="247"/>
        <v>0</v>
      </c>
    </row>
    <row r="1223" spans="1:19" x14ac:dyDescent="0.2">
      <c r="A1223" s="1">
        <v>45440</v>
      </c>
      <c r="B1223" s="12" t="s">
        <v>208</v>
      </c>
      <c r="C1223" s="12" t="s">
        <v>32</v>
      </c>
      <c r="E1223" s="12">
        <v>2</v>
      </c>
      <c r="F1223" s="12">
        <v>30</v>
      </c>
      <c r="G1223" s="12">
        <v>4</v>
      </c>
      <c r="I1223" s="7">
        <f t="shared" si="235"/>
        <v>14.999999999999947</v>
      </c>
      <c r="J1223" s="11">
        <v>0.56597222222222221</v>
      </c>
      <c r="K1223" s="11">
        <v>0.57638888888888884</v>
      </c>
      <c r="L1223">
        <f t="shared" si="244"/>
        <v>4</v>
      </c>
      <c r="M1223" s="5">
        <f t="shared" si="245"/>
        <v>45440.565972222219</v>
      </c>
      <c r="N1223" s="5">
        <f t="shared" si="246"/>
        <v>45440.576388888891</v>
      </c>
      <c r="O1223" t="s">
        <v>56</v>
      </c>
      <c r="P1223" t="s">
        <v>57</v>
      </c>
      <c r="Q1223">
        <v>0</v>
      </c>
      <c r="R1223">
        <v>0</v>
      </c>
      <c r="S1223">
        <f t="shared" si="247"/>
        <v>45440</v>
      </c>
    </row>
    <row r="1224" spans="1:19" x14ac:dyDescent="0.2">
      <c r="A1224" s="1">
        <v>45440</v>
      </c>
      <c r="B1224" s="16" t="s">
        <v>205</v>
      </c>
      <c r="C1224" s="16" t="s">
        <v>32</v>
      </c>
      <c r="E1224" s="12">
        <v>5</v>
      </c>
      <c r="F1224" s="12">
        <v>60</v>
      </c>
      <c r="G1224" s="12">
        <v>5</v>
      </c>
      <c r="I1224" s="7">
        <f t="shared" si="235"/>
        <v>0</v>
      </c>
      <c r="J1224" s="11"/>
      <c r="K1224" s="11"/>
      <c r="L1224">
        <f t="shared" si="244"/>
        <v>0</v>
      </c>
      <c r="M1224" s="5">
        <f t="shared" si="245"/>
        <v>0</v>
      </c>
      <c r="N1224" s="5">
        <f t="shared" si="246"/>
        <v>0</v>
      </c>
      <c r="O1224" t="s">
        <v>56</v>
      </c>
      <c r="P1224" t="s">
        <v>57</v>
      </c>
      <c r="Q1224">
        <v>0</v>
      </c>
      <c r="R1224">
        <v>0</v>
      </c>
      <c r="S1224">
        <f t="shared" si="247"/>
        <v>0</v>
      </c>
    </row>
    <row r="1225" spans="1:19" x14ac:dyDescent="0.2">
      <c r="A1225" s="1">
        <v>45440</v>
      </c>
      <c r="B1225" s="12" t="s">
        <v>35</v>
      </c>
      <c r="C1225" s="12" t="s">
        <v>35</v>
      </c>
      <c r="D1225" t="s">
        <v>223</v>
      </c>
      <c r="E1225" s="12">
        <v>2</v>
      </c>
      <c r="F1225" s="12">
        <v>30</v>
      </c>
      <c r="G1225" s="12">
        <v>4</v>
      </c>
      <c r="I1225" s="7">
        <f t="shared" si="235"/>
        <v>0</v>
      </c>
      <c r="J1225" s="11"/>
      <c r="K1225" s="11"/>
      <c r="L1225">
        <f t="shared" si="244"/>
        <v>0</v>
      </c>
      <c r="M1225" s="5">
        <f t="shared" si="245"/>
        <v>0</v>
      </c>
      <c r="N1225" s="5">
        <f t="shared" si="246"/>
        <v>0</v>
      </c>
      <c r="O1225" t="s">
        <v>56</v>
      </c>
      <c r="P1225" t="s">
        <v>57</v>
      </c>
      <c r="Q1225">
        <v>0</v>
      </c>
      <c r="R1225">
        <v>0</v>
      </c>
      <c r="S1225">
        <f t="shared" si="247"/>
        <v>0</v>
      </c>
    </row>
    <row r="1226" spans="1:19" x14ac:dyDescent="0.2">
      <c r="A1226" s="1">
        <v>45440</v>
      </c>
      <c r="B1226" s="12" t="s">
        <v>54</v>
      </c>
      <c r="C1226" s="12" t="s">
        <v>32</v>
      </c>
      <c r="E1226" s="12">
        <v>2</v>
      </c>
      <c r="F1226" s="12">
        <v>30</v>
      </c>
      <c r="G1226" s="12">
        <v>4</v>
      </c>
      <c r="I1226" s="7">
        <f t="shared" si="235"/>
        <v>10.000000000000124</v>
      </c>
      <c r="J1226" s="11">
        <v>0.88541666666666663</v>
      </c>
      <c r="K1226" s="11">
        <v>0.89236111111111116</v>
      </c>
      <c r="L1226">
        <f t="shared" si="244"/>
        <v>4</v>
      </c>
      <c r="M1226" s="5">
        <f t="shared" si="245"/>
        <v>45440.885416666664</v>
      </c>
      <c r="N1226" s="5">
        <f t="shared" si="246"/>
        <v>45440.892361111109</v>
      </c>
      <c r="O1226" t="s">
        <v>56</v>
      </c>
      <c r="P1226" t="s">
        <v>57</v>
      </c>
      <c r="Q1226">
        <v>0</v>
      </c>
      <c r="R1226">
        <v>0</v>
      </c>
      <c r="S1226">
        <f t="shared" si="247"/>
        <v>45440</v>
      </c>
    </row>
    <row r="1227" spans="1:19" x14ac:dyDescent="0.2">
      <c r="A1227" s="1">
        <v>45440</v>
      </c>
      <c r="B1227" s="12" t="s">
        <v>224</v>
      </c>
      <c r="C1227" s="12" t="s">
        <v>37</v>
      </c>
      <c r="E1227" s="12">
        <v>1</v>
      </c>
      <c r="F1227" s="12">
        <v>20</v>
      </c>
      <c r="G1227" s="12">
        <v>3</v>
      </c>
      <c r="I1227" s="7">
        <f t="shared" si="235"/>
        <v>0</v>
      </c>
      <c r="J1227" s="11"/>
      <c r="K1227" s="11"/>
      <c r="L1227">
        <f t="shared" si="244"/>
        <v>0</v>
      </c>
      <c r="M1227" s="5">
        <f t="shared" si="245"/>
        <v>0</v>
      </c>
      <c r="N1227" s="5">
        <f t="shared" si="246"/>
        <v>0</v>
      </c>
      <c r="O1227" t="s">
        <v>56</v>
      </c>
      <c r="P1227" t="s">
        <v>57</v>
      </c>
      <c r="Q1227">
        <v>0</v>
      </c>
      <c r="R1227">
        <v>0</v>
      </c>
      <c r="S1227">
        <f t="shared" si="247"/>
        <v>0</v>
      </c>
    </row>
    <row r="1228" spans="1:19" x14ac:dyDescent="0.2">
      <c r="A1228" s="1">
        <v>45440</v>
      </c>
      <c r="B1228" s="12" t="s">
        <v>219</v>
      </c>
      <c r="C1228" s="12" t="s">
        <v>219</v>
      </c>
      <c r="D1228" t="s">
        <v>229</v>
      </c>
      <c r="E1228" s="12">
        <v>1</v>
      </c>
      <c r="F1228" s="12">
        <v>20</v>
      </c>
      <c r="G1228" s="12">
        <v>3</v>
      </c>
      <c r="I1228" s="13">
        <f t="shared" si="235"/>
        <v>69.999999999999915</v>
      </c>
      <c r="J1228" s="11">
        <v>0.89930555555555558</v>
      </c>
      <c r="K1228" s="11">
        <v>0.94791666666666663</v>
      </c>
      <c r="L1228">
        <f t="shared" si="244"/>
        <v>3</v>
      </c>
      <c r="M1228" s="5">
        <f t="shared" si="245"/>
        <v>45440.899305555555</v>
      </c>
      <c r="N1228" s="5">
        <f t="shared" si="246"/>
        <v>45440.947916666664</v>
      </c>
      <c r="O1228" t="s">
        <v>56</v>
      </c>
      <c r="P1228" t="s">
        <v>57</v>
      </c>
      <c r="Q1228">
        <v>0</v>
      </c>
      <c r="R1228">
        <v>0</v>
      </c>
      <c r="S1228">
        <f t="shared" si="247"/>
        <v>45440</v>
      </c>
    </row>
    <row r="1229" spans="1:19" x14ac:dyDescent="0.2">
      <c r="A1229" s="1">
        <v>45440</v>
      </c>
      <c r="B1229" s="12" t="s">
        <v>79</v>
      </c>
      <c r="C1229" s="12" t="s">
        <v>69</v>
      </c>
      <c r="E1229" s="12">
        <v>1</v>
      </c>
      <c r="F1229" s="12">
        <v>20</v>
      </c>
      <c r="G1229" s="12">
        <v>3</v>
      </c>
      <c r="I1229" s="7">
        <f t="shared" ref="I1229:I1260" si="248">IF(J1229=0, 0, (K1229-J1229)*1440)</f>
        <v>0</v>
      </c>
      <c r="J1229" s="11"/>
      <c r="K1229" s="11"/>
      <c r="L1229">
        <f t="shared" si="244"/>
        <v>0</v>
      </c>
      <c r="M1229" s="5">
        <f t="shared" si="245"/>
        <v>0</v>
      </c>
      <c r="N1229" s="5">
        <f t="shared" si="246"/>
        <v>0</v>
      </c>
      <c r="O1229" t="s">
        <v>56</v>
      </c>
      <c r="P1229" t="s">
        <v>57</v>
      </c>
      <c r="Q1229">
        <v>0</v>
      </c>
      <c r="R1229">
        <v>0</v>
      </c>
      <c r="S1229">
        <f t="shared" si="247"/>
        <v>0</v>
      </c>
    </row>
    <row r="1230" spans="1:19" x14ac:dyDescent="0.2">
      <c r="A1230" s="1">
        <v>45440</v>
      </c>
      <c r="B1230" s="12" t="s">
        <v>91</v>
      </c>
      <c r="C1230" s="12" t="s">
        <v>235</v>
      </c>
      <c r="E1230" s="12">
        <v>1</v>
      </c>
      <c r="F1230" s="12">
        <v>20</v>
      </c>
      <c r="G1230" s="12">
        <v>3</v>
      </c>
      <c r="I1230" s="7">
        <f t="shared" si="248"/>
        <v>0</v>
      </c>
      <c r="L1230">
        <f t="shared" si="244"/>
        <v>0</v>
      </c>
      <c r="M1230" s="5">
        <f t="shared" si="245"/>
        <v>0</v>
      </c>
      <c r="N1230" s="5">
        <f t="shared" si="246"/>
        <v>0</v>
      </c>
      <c r="O1230" t="s">
        <v>56</v>
      </c>
      <c r="P1230" t="s">
        <v>57</v>
      </c>
      <c r="Q1230">
        <v>0</v>
      </c>
      <c r="R1230">
        <v>0</v>
      </c>
      <c r="S1230">
        <f t="shared" si="247"/>
        <v>0</v>
      </c>
    </row>
    <row r="1231" spans="1:19" x14ac:dyDescent="0.2">
      <c r="A1231" s="1">
        <v>45440</v>
      </c>
      <c r="B1231" s="12" t="s">
        <v>41</v>
      </c>
      <c r="C1231" s="12" t="s">
        <v>219</v>
      </c>
      <c r="E1231" s="12">
        <v>1</v>
      </c>
      <c r="F1231" s="12">
        <v>30</v>
      </c>
      <c r="G1231" s="12">
        <v>2</v>
      </c>
      <c r="I1231" s="7">
        <f t="shared" si="248"/>
        <v>74.999999999999886</v>
      </c>
      <c r="J1231" s="11">
        <v>0.83333333333333337</v>
      </c>
      <c r="K1231" s="11">
        <v>0.88541666666666663</v>
      </c>
      <c r="L1231">
        <f t="shared" si="244"/>
        <v>2</v>
      </c>
      <c r="M1231" s="5">
        <f t="shared" si="245"/>
        <v>45440.833333333336</v>
      </c>
      <c r="N1231" s="5">
        <f t="shared" si="246"/>
        <v>45440.885416666664</v>
      </c>
      <c r="O1231" t="s">
        <v>56</v>
      </c>
      <c r="P1231" t="s">
        <v>57</v>
      </c>
      <c r="Q1231">
        <v>0</v>
      </c>
      <c r="R1231">
        <v>0</v>
      </c>
      <c r="S1231">
        <f t="shared" si="247"/>
        <v>45440</v>
      </c>
    </row>
    <row r="1232" spans="1:19" x14ac:dyDescent="0.2">
      <c r="A1232" s="1">
        <v>45440</v>
      </c>
      <c r="B1232" s="12" t="s">
        <v>231</v>
      </c>
      <c r="C1232" s="12" t="s">
        <v>227</v>
      </c>
      <c r="E1232" s="12">
        <v>1</v>
      </c>
      <c r="F1232" s="12">
        <v>30</v>
      </c>
      <c r="G1232" s="12">
        <v>2</v>
      </c>
      <c r="I1232" s="7">
        <f t="shared" si="248"/>
        <v>0</v>
      </c>
      <c r="J1232" s="11"/>
      <c r="K1232" s="11"/>
      <c r="L1232">
        <f t="shared" si="244"/>
        <v>0</v>
      </c>
      <c r="M1232" s="5">
        <f t="shared" si="245"/>
        <v>0</v>
      </c>
      <c r="N1232" s="5">
        <f t="shared" si="246"/>
        <v>0</v>
      </c>
      <c r="O1232" t="s">
        <v>56</v>
      </c>
      <c r="P1232" t="s">
        <v>57</v>
      </c>
      <c r="Q1232">
        <v>0</v>
      </c>
      <c r="R1232">
        <v>0</v>
      </c>
      <c r="S1232">
        <f t="shared" si="247"/>
        <v>0</v>
      </c>
    </row>
    <row r="1233" spans="1:19" x14ac:dyDescent="0.2">
      <c r="A1233" s="1">
        <v>45440</v>
      </c>
      <c r="B1233" s="12" t="s">
        <v>241</v>
      </c>
      <c r="C1233" s="12" t="s">
        <v>244</v>
      </c>
      <c r="E1233" s="12">
        <v>1</v>
      </c>
      <c r="F1233" s="12">
        <v>30</v>
      </c>
      <c r="G1233" s="12">
        <v>2</v>
      </c>
      <c r="I1233" s="7">
        <f t="shared" si="248"/>
        <v>0</v>
      </c>
      <c r="J1233" s="11"/>
      <c r="K1233" s="11"/>
      <c r="L1233">
        <f t="shared" si="244"/>
        <v>0</v>
      </c>
      <c r="M1233" s="5">
        <f t="shared" si="245"/>
        <v>0</v>
      </c>
      <c r="N1233" s="5">
        <f t="shared" si="246"/>
        <v>0</v>
      </c>
      <c r="O1233" t="s">
        <v>56</v>
      </c>
      <c r="P1233" t="s">
        <v>57</v>
      </c>
      <c r="Q1233">
        <v>0</v>
      </c>
      <c r="R1233">
        <v>0</v>
      </c>
      <c r="S1233">
        <f t="shared" si="247"/>
        <v>0</v>
      </c>
    </row>
    <row r="1234" spans="1:19" x14ac:dyDescent="0.2">
      <c r="A1234" s="1">
        <v>45440</v>
      </c>
      <c r="B1234" s="12" t="s">
        <v>242</v>
      </c>
      <c r="C1234" s="12" t="s">
        <v>244</v>
      </c>
      <c r="E1234" s="12">
        <v>1</v>
      </c>
      <c r="F1234" s="12">
        <v>30</v>
      </c>
      <c r="G1234" s="12">
        <v>2</v>
      </c>
      <c r="I1234" s="7">
        <f t="shared" si="248"/>
        <v>4.9999999999999822</v>
      </c>
      <c r="J1234" s="11">
        <v>0.61111111111111116</v>
      </c>
      <c r="K1234" s="11">
        <v>0.61458333333333337</v>
      </c>
      <c r="L1234">
        <f t="shared" si="244"/>
        <v>2</v>
      </c>
      <c r="M1234" s="5">
        <f t="shared" si="245"/>
        <v>45440.611111111109</v>
      </c>
      <c r="N1234" s="5">
        <f t="shared" si="246"/>
        <v>45440.614583333336</v>
      </c>
      <c r="O1234" t="s">
        <v>56</v>
      </c>
      <c r="P1234" t="s">
        <v>57</v>
      </c>
      <c r="Q1234">
        <v>0</v>
      </c>
      <c r="R1234">
        <v>0</v>
      </c>
      <c r="S1234">
        <f t="shared" si="247"/>
        <v>45440</v>
      </c>
    </row>
    <row r="1235" spans="1:19" x14ac:dyDescent="0.2">
      <c r="A1235" s="1">
        <v>45440</v>
      </c>
      <c r="B1235" s="12" t="s">
        <v>122</v>
      </c>
      <c r="C1235" s="12" t="s">
        <v>37</v>
      </c>
      <c r="E1235" s="12">
        <v>1</v>
      </c>
      <c r="F1235" s="12">
        <v>30</v>
      </c>
      <c r="G1235" s="12">
        <v>2</v>
      </c>
      <c r="I1235" s="7">
        <f t="shared" si="248"/>
        <v>0</v>
      </c>
      <c r="J1235" s="11"/>
      <c r="K1235" s="11"/>
      <c r="L1235">
        <f t="shared" si="244"/>
        <v>0</v>
      </c>
      <c r="M1235" s="5">
        <f t="shared" si="245"/>
        <v>0</v>
      </c>
      <c r="N1235" s="5">
        <f t="shared" si="246"/>
        <v>0</v>
      </c>
      <c r="O1235" t="s">
        <v>56</v>
      </c>
      <c r="P1235" t="s">
        <v>57</v>
      </c>
      <c r="Q1235">
        <v>0</v>
      </c>
      <c r="R1235">
        <v>0</v>
      </c>
      <c r="S1235">
        <f t="shared" si="247"/>
        <v>0</v>
      </c>
    </row>
    <row r="1236" spans="1:19" x14ac:dyDescent="0.2">
      <c r="A1236" s="1">
        <v>45440</v>
      </c>
      <c r="B1236" s="12" t="s">
        <v>33</v>
      </c>
      <c r="C1236" s="12" t="s">
        <v>34</v>
      </c>
      <c r="E1236" s="12">
        <v>0</v>
      </c>
      <c r="F1236" s="12">
        <v>20</v>
      </c>
      <c r="G1236" s="12">
        <v>0</v>
      </c>
      <c r="I1236" s="7">
        <f t="shared" si="248"/>
        <v>9.9999999999999645</v>
      </c>
      <c r="J1236" s="11">
        <v>0.4375</v>
      </c>
      <c r="K1236" s="11">
        <v>0.44444444444444442</v>
      </c>
      <c r="L1236">
        <f t="shared" si="244"/>
        <v>0</v>
      </c>
      <c r="M1236" s="5">
        <f t="shared" si="245"/>
        <v>45440.4375</v>
      </c>
      <c r="N1236" s="5">
        <f t="shared" si="246"/>
        <v>45440.444444444445</v>
      </c>
      <c r="O1236" t="s">
        <v>56</v>
      </c>
      <c r="P1236" t="s">
        <v>58</v>
      </c>
      <c r="Q1236">
        <v>0</v>
      </c>
      <c r="R1236">
        <v>0</v>
      </c>
      <c r="S1236">
        <f t="shared" si="247"/>
        <v>45440</v>
      </c>
    </row>
    <row r="1237" spans="1:19" x14ac:dyDescent="0.2">
      <c r="A1237" s="1">
        <v>45440</v>
      </c>
      <c r="B1237" s="12" t="s">
        <v>47</v>
      </c>
      <c r="C1237" s="12" t="s">
        <v>34</v>
      </c>
      <c r="E1237" s="12">
        <v>0</v>
      </c>
      <c r="F1237" s="12">
        <v>20</v>
      </c>
      <c r="G1237" s="12">
        <v>0</v>
      </c>
      <c r="I1237" s="7">
        <f t="shared" si="248"/>
        <v>0</v>
      </c>
      <c r="J1237" s="11"/>
      <c r="K1237" s="11"/>
      <c r="L1237">
        <f t="shared" ref="L1237:L1268" si="249">IF(I1237&gt;0, G1237, 0)</f>
        <v>0</v>
      </c>
      <c r="M1237" s="5">
        <f t="shared" ref="M1237:M1268" si="250">IF(I1237=0,0,A1237+J1237)</f>
        <v>0</v>
      </c>
      <c r="N1237" s="5">
        <f t="shared" ref="N1237:N1268" si="251">IF(I1237&gt;0,A1237+K1237,0)</f>
        <v>0</v>
      </c>
      <c r="O1237" t="s">
        <v>56</v>
      </c>
      <c r="P1237" t="s">
        <v>58</v>
      </c>
      <c r="Q1237">
        <v>0</v>
      </c>
      <c r="R1237">
        <v>0</v>
      </c>
      <c r="S1237">
        <f t="shared" ref="S1237:S1268" si="252">IF(I1237&gt;0, A1237, 0)</f>
        <v>0</v>
      </c>
    </row>
    <row r="1238" spans="1:19" x14ac:dyDescent="0.2">
      <c r="A1238" s="1">
        <v>45440</v>
      </c>
      <c r="B1238" s="12" t="s">
        <v>43</v>
      </c>
      <c r="C1238" s="12" t="s">
        <v>34</v>
      </c>
      <c r="E1238" s="12">
        <v>0</v>
      </c>
      <c r="F1238" s="12">
        <v>20</v>
      </c>
      <c r="G1238" s="12">
        <v>0</v>
      </c>
      <c r="I1238" s="7">
        <f t="shared" si="248"/>
        <v>19.999999999999929</v>
      </c>
      <c r="J1238" s="11">
        <v>0.6875</v>
      </c>
      <c r="K1238" s="11">
        <v>0.70138888888888884</v>
      </c>
      <c r="L1238">
        <f t="shared" si="249"/>
        <v>0</v>
      </c>
      <c r="M1238" s="5">
        <f t="shared" si="250"/>
        <v>45440.6875</v>
      </c>
      <c r="N1238" s="5">
        <f t="shared" si="251"/>
        <v>45440.701388888891</v>
      </c>
      <c r="O1238" t="s">
        <v>56</v>
      </c>
      <c r="P1238" t="s">
        <v>58</v>
      </c>
      <c r="Q1238">
        <v>0</v>
      </c>
      <c r="R1238">
        <v>0</v>
      </c>
      <c r="S1238">
        <f t="shared" si="252"/>
        <v>45440</v>
      </c>
    </row>
    <row r="1239" spans="1:19" x14ac:dyDescent="0.2">
      <c r="A1239" s="1">
        <v>45440</v>
      </c>
      <c r="B1239" s="12" t="s">
        <v>222</v>
      </c>
      <c r="C1239" s="12" t="s">
        <v>34</v>
      </c>
      <c r="E1239" s="12">
        <v>0</v>
      </c>
      <c r="F1239" s="12">
        <v>20</v>
      </c>
      <c r="G1239" s="12">
        <v>0</v>
      </c>
      <c r="I1239" s="7">
        <f t="shared" si="248"/>
        <v>19.999999999999929</v>
      </c>
      <c r="J1239" s="11">
        <v>0.67361111111111116</v>
      </c>
      <c r="K1239" s="11">
        <v>0.6875</v>
      </c>
      <c r="L1239">
        <f t="shared" si="249"/>
        <v>0</v>
      </c>
      <c r="M1239" s="5">
        <f t="shared" si="250"/>
        <v>45440.673611111109</v>
      </c>
      <c r="N1239" s="5">
        <f t="shared" si="251"/>
        <v>45440.6875</v>
      </c>
      <c r="O1239" t="s">
        <v>56</v>
      </c>
      <c r="P1239" t="s">
        <v>58</v>
      </c>
      <c r="Q1239">
        <v>0</v>
      </c>
      <c r="R1239">
        <v>0</v>
      </c>
      <c r="S1239">
        <f t="shared" si="252"/>
        <v>45440</v>
      </c>
    </row>
    <row r="1240" spans="1:19" x14ac:dyDescent="0.2">
      <c r="A1240" s="1">
        <v>45441</v>
      </c>
      <c r="B1240" s="16" t="s">
        <v>110</v>
      </c>
      <c r="C1240" s="16" t="s">
        <v>110</v>
      </c>
      <c r="E1240" s="12">
        <v>5</v>
      </c>
      <c r="F1240" s="12">
        <v>60</v>
      </c>
      <c r="G1240" s="12">
        <v>5</v>
      </c>
      <c r="I1240" s="7">
        <f t="shared" si="248"/>
        <v>104.99999999999994</v>
      </c>
      <c r="J1240" s="11">
        <v>0.84375</v>
      </c>
      <c r="K1240" s="11">
        <v>0.91666666666666663</v>
      </c>
      <c r="L1240">
        <f t="shared" si="249"/>
        <v>5</v>
      </c>
      <c r="M1240" s="5">
        <f t="shared" si="250"/>
        <v>45441.84375</v>
      </c>
      <c r="N1240" s="5">
        <f t="shared" si="251"/>
        <v>45441.916666666664</v>
      </c>
      <c r="O1240" t="s">
        <v>56</v>
      </c>
      <c r="P1240" t="s">
        <v>57</v>
      </c>
      <c r="Q1240">
        <v>0</v>
      </c>
      <c r="R1240">
        <v>0</v>
      </c>
      <c r="S1240">
        <f t="shared" si="252"/>
        <v>45441</v>
      </c>
    </row>
    <row r="1241" spans="1:19" x14ac:dyDescent="0.2">
      <c r="A1241" s="1">
        <v>45441</v>
      </c>
      <c r="B1241" s="16" t="s">
        <v>211</v>
      </c>
      <c r="C1241" s="16" t="s">
        <v>32</v>
      </c>
      <c r="E1241" s="12">
        <v>5</v>
      </c>
      <c r="F1241" s="12">
        <v>20</v>
      </c>
      <c r="G1241" s="12">
        <v>15</v>
      </c>
      <c r="I1241" s="7">
        <f t="shared" si="248"/>
        <v>0</v>
      </c>
      <c r="J1241" s="11"/>
      <c r="K1241" s="11"/>
      <c r="L1241">
        <f t="shared" si="249"/>
        <v>0</v>
      </c>
      <c r="M1241" s="5">
        <f t="shared" si="250"/>
        <v>0</v>
      </c>
      <c r="N1241" s="5">
        <f t="shared" si="251"/>
        <v>0</v>
      </c>
      <c r="O1241" t="s">
        <v>56</v>
      </c>
      <c r="P1241" t="s">
        <v>57</v>
      </c>
      <c r="Q1241">
        <v>0</v>
      </c>
      <c r="R1241">
        <v>0</v>
      </c>
      <c r="S1241">
        <f t="shared" si="252"/>
        <v>0</v>
      </c>
    </row>
    <row r="1242" spans="1:19" x14ac:dyDescent="0.2">
      <c r="A1242" s="1">
        <v>45441</v>
      </c>
      <c r="B1242" s="16" t="s">
        <v>202</v>
      </c>
      <c r="C1242" s="16" t="s">
        <v>32</v>
      </c>
      <c r="E1242" s="12">
        <v>5</v>
      </c>
      <c r="F1242" s="12">
        <v>20</v>
      </c>
      <c r="G1242" s="12">
        <v>15</v>
      </c>
      <c r="I1242" s="7">
        <f t="shared" si="248"/>
        <v>60.000000000000107</v>
      </c>
      <c r="J1242" s="11">
        <v>0.51388888888888884</v>
      </c>
      <c r="K1242" s="11">
        <v>0.55555555555555558</v>
      </c>
      <c r="L1242">
        <f t="shared" si="249"/>
        <v>15</v>
      </c>
      <c r="M1242" s="5">
        <f t="shared" si="250"/>
        <v>45441.513888888891</v>
      </c>
      <c r="N1242" s="5">
        <f t="shared" si="251"/>
        <v>45441.555555555555</v>
      </c>
      <c r="O1242" t="s">
        <v>56</v>
      </c>
      <c r="P1242" t="s">
        <v>57</v>
      </c>
      <c r="Q1242">
        <v>0</v>
      </c>
      <c r="R1242">
        <v>0</v>
      </c>
      <c r="S1242">
        <f t="shared" si="252"/>
        <v>45441</v>
      </c>
    </row>
    <row r="1243" spans="1:19" x14ac:dyDescent="0.2">
      <c r="A1243" s="1">
        <v>45441</v>
      </c>
      <c r="B1243" s="16" t="s">
        <v>209</v>
      </c>
      <c r="C1243" s="16" t="s">
        <v>32</v>
      </c>
      <c r="E1243" s="12">
        <v>5</v>
      </c>
      <c r="F1243" s="12">
        <v>20</v>
      </c>
      <c r="G1243" s="12">
        <v>15</v>
      </c>
      <c r="I1243" s="7">
        <f t="shared" si="248"/>
        <v>9.9999999999999645</v>
      </c>
      <c r="J1243" s="11">
        <v>0.61458333333333337</v>
      </c>
      <c r="K1243" s="11">
        <v>0.62152777777777779</v>
      </c>
      <c r="L1243">
        <f t="shared" si="249"/>
        <v>15</v>
      </c>
      <c r="M1243" s="5">
        <f t="shared" si="250"/>
        <v>45441.614583333336</v>
      </c>
      <c r="N1243" s="5">
        <f t="shared" si="251"/>
        <v>45441.621527777781</v>
      </c>
      <c r="O1243" t="s">
        <v>56</v>
      </c>
      <c r="P1243" t="s">
        <v>57</v>
      </c>
      <c r="Q1243">
        <v>0</v>
      </c>
      <c r="R1243">
        <v>0</v>
      </c>
      <c r="S1243">
        <f t="shared" si="252"/>
        <v>45441</v>
      </c>
    </row>
    <row r="1244" spans="1:19" x14ac:dyDescent="0.2">
      <c r="A1244" s="1">
        <v>45441</v>
      </c>
      <c r="B1244" s="12" t="s">
        <v>48</v>
      </c>
      <c r="C1244" s="12" t="s">
        <v>48</v>
      </c>
      <c r="E1244" s="12">
        <v>3</v>
      </c>
      <c r="F1244" s="12">
        <v>20</v>
      </c>
      <c r="G1244" s="12">
        <v>9</v>
      </c>
      <c r="I1244" s="7">
        <f t="shared" si="248"/>
        <v>0</v>
      </c>
      <c r="J1244" s="11"/>
      <c r="K1244" s="11"/>
      <c r="L1244">
        <f t="shared" si="249"/>
        <v>0</v>
      </c>
      <c r="M1244" s="5">
        <f t="shared" si="250"/>
        <v>0</v>
      </c>
      <c r="N1244" s="5">
        <f t="shared" si="251"/>
        <v>0</v>
      </c>
      <c r="O1244" t="s">
        <v>56</v>
      </c>
      <c r="P1244" t="s">
        <v>57</v>
      </c>
      <c r="Q1244">
        <v>0</v>
      </c>
      <c r="R1244">
        <v>0</v>
      </c>
      <c r="S1244">
        <f t="shared" si="252"/>
        <v>0</v>
      </c>
    </row>
    <row r="1245" spans="1:19" x14ac:dyDescent="0.2">
      <c r="A1245" s="1">
        <v>45441</v>
      </c>
      <c r="B1245" s="12" t="s">
        <v>225</v>
      </c>
      <c r="C1245" s="12" t="s">
        <v>225</v>
      </c>
      <c r="E1245" s="12">
        <v>3</v>
      </c>
      <c r="F1245" s="12">
        <v>30</v>
      </c>
      <c r="G1245" s="12">
        <v>6</v>
      </c>
      <c r="I1245" s="7">
        <f t="shared" si="248"/>
        <v>0</v>
      </c>
      <c r="J1245" s="11"/>
      <c r="K1245" s="11"/>
      <c r="L1245">
        <f t="shared" si="249"/>
        <v>0</v>
      </c>
      <c r="M1245" s="5">
        <f t="shared" si="250"/>
        <v>0</v>
      </c>
      <c r="N1245" s="5">
        <f t="shared" si="251"/>
        <v>0</v>
      </c>
      <c r="O1245" t="s">
        <v>56</v>
      </c>
      <c r="P1245" t="s">
        <v>57</v>
      </c>
      <c r="Q1245">
        <v>0</v>
      </c>
      <c r="R1245">
        <v>0</v>
      </c>
      <c r="S1245">
        <f t="shared" si="252"/>
        <v>0</v>
      </c>
    </row>
    <row r="1246" spans="1:19" x14ac:dyDescent="0.2">
      <c r="A1246" s="1">
        <v>45441</v>
      </c>
      <c r="B1246" s="16" t="s">
        <v>203</v>
      </c>
      <c r="C1246" s="16" t="s">
        <v>32</v>
      </c>
      <c r="E1246" s="12">
        <v>5</v>
      </c>
      <c r="F1246" s="12">
        <v>60</v>
      </c>
      <c r="G1246" s="12">
        <v>5</v>
      </c>
      <c r="I1246" s="7">
        <f t="shared" si="248"/>
        <v>0</v>
      </c>
      <c r="J1246" s="11"/>
      <c r="K1246" s="11"/>
      <c r="L1246">
        <f t="shared" si="249"/>
        <v>0</v>
      </c>
      <c r="M1246" s="5">
        <f t="shared" si="250"/>
        <v>0</v>
      </c>
      <c r="N1246" s="5">
        <f t="shared" si="251"/>
        <v>0</v>
      </c>
      <c r="O1246" t="s">
        <v>56</v>
      </c>
      <c r="P1246" t="s">
        <v>57</v>
      </c>
      <c r="Q1246">
        <v>0</v>
      </c>
      <c r="R1246">
        <v>0</v>
      </c>
      <c r="S1246">
        <f t="shared" si="252"/>
        <v>0</v>
      </c>
    </row>
    <row r="1247" spans="1:19" x14ac:dyDescent="0.2">
      <c r="A1247" s="1">
        <v>45441</v>
      </c>
      <c r="B1247" s="12" t="s">
        <v>36</v>
      </c>
      <c r="C1247" s="12" t="s">
        <v>37</v>
      </c>
      <c r="E1247" s="12">
        <v>5</v>
      </c>
      <c r="F1247" s="12">
        <v>60</v>
      </c>
      <c r="G1247" s="12">
        <v>5</v>
      </c>
      <c r="I1247" s="7">
        <f t="shared" si="248"/>
        <v>40.000000000000014</v>
      </c>
      <c r="J1247" s="11">
        <v>0.2986111111111111</v>
      </c>
      <c r="K1247" s="11">
        <v>0.3263888888888889</v>
      </c>
      <c r="L1247">
        <f t="shared" si="249"/>
        <v>5</v>
      </c>
      <c r="M1247" s="5">
        <f t="shared" si="250"/>
        <v>45441.298611111109</v>
      </c>
      <c r="N1247" s="5">
        <f t="shared" si="251"/>
        <v>45441.326388888891</v>
      </c>
      <c r="O1247" t="s">
        <v>56</v>
      </c>
      <c r="P1247" t="s">
        <v>71</v>
      </c>
      <c r="Q1247">
        <v>0</v>
      </c>
      <c r="R1247">
        <v>0</v>
      </c>
      <c r="S1247">
        <f t="shared" si="252"/>
        <v>45441</v>
      </c>
    </row>
    <row r="1248" spans="1:19" x14ac:dyDescent="0.2">
      <c r="A1248" s="1">
        <v>45441</v>
      </c>
      <c r="B1248" s="16" t="s">
        <v>137</v>
      </c>
      <c r="C1248" s="16" t="s">
        <v>247</v>
      </c>
      <c r="E1248" s="12">
        <v>5</v>
      </c>
      <c r="F1248" s="12">
        <v>60</v>
      </c>
      <c r="G1248" s="12">
        <v>5</v>
      </c>
      <c r="I1248" s="7">
        <f t="shared" si="248"/>
        <v>60.000000000000028</v>
      </c>
      <c r="J1248" s="11">
        <v>0.4375</v>
      </c>
      <c r="K1248" s="11">
        <v>0.47916666666666669</v>
      </c>
      <c r="L1248">
        <f t="shared" si="249"/>
        <v>5</v>
      </c>
      <c r="M1248" s="5">
        <f t="shared" si="250"/>
        <v>45441.4375</v>
      </c>
      <c r="N1248" s="5">
        <f t="shared" si="251"/>
        <v>45441.479166666664</v>
      </c>
      <c r="O1248" t="s">
        <v>56</v>
      </c>
      <c r="P1248" t="s">
        <v>57</v>
      </c>
      <c r="Q1248">
        <v>0</v>
      </c>
      <c r="R1248">
        <v>0</v>
      </c>
      <c r="S1248">
        <f t="shared" si="252"/>
        <v>45441</v>
      </c>
    </row>
    <row r="1249" spans="1:19" x14ac:dyDescent="0.2">
      <c r="A1249" s="1">
        <v>45441</v>
      </c>
      <c r="B1249" s="12" t="s">
        <v>36</v>
      </c>
      <c r="C1249" s="12" t="s">
        <v>37</v>
      </c>
      <c r="E1249" s="12">
        <v>5</v>
      </c>
      <c r="F1249" s="12">
        <v>60</v>
      </c>
      <c r="G1249" s="12">
        <v>5</v>
      </c>
      <c r="I1249" s="7">
        <f t="shared" si="248"/>
        <v>104.99999999999994</v>
      </c>
      <c r="J1249" s="11">
        <v>0.92361111111111116</v>
      </c>
      <c r="K1249" s="11">
        <v>0.99652777777777779</v>
      </c>
      <c r="L1249">
        <f t="shared" si="249"/>
        <v>5</v>
      </c>
      <c r="M1249" s="5">
        <f t="shared" si="250"/>
        <v>45441.923611111109</v>
      </c>
      <c r="N1249" s="5">
        <f t="shared" si="251"/>
        <v>45441.996527777781</v>
      </c>
      <c r="O1249" t="s">
        <v>56</v>
      </c>
      <c r="P1249" t="s">
        <v>71</v>
      </c>
      <c r="Q1249">
        <v>0</v>
      </c>
      <c r="R1249">
        <v>0</v>
      </c>
      <c r="S1249">
        <f t="shared" si="252"/>
        <v>45441</v>
      </c>
    </row>
    <row r="1250" spans="1:19" x14ac:dyDescent="0.2">
      <c r="A1250" s="1">
        <v>45441</v>
      </c>
      <c r="B1250" s="12" t="s">
        <v>36</v>
      </c>
      <c r="C1250" s="12" t="s">
        <v>37</v>
      </c>
      <c r="E1250" s="12">
        <v>5</v>
      </c>
      <c r="F1250" s="12">
        <v>60</v>
      </c>
      <c r="G1250" s="12">
        <v>5</v>
      </c>
      <c r="I1250" s="7">
        <f t="shared" si="248"/>
        <v>130.00000000000003</v>
      </c>
      <c r="J1250" s="11">
        <v>0.66666666666666663</v>
      </c>
      <c r="K1250" s="11">
        <v>0.75694444444444442</v>
      </c>
      <c r="L1250">
        <f t="shared" si="249"/>
        <v>5</v>
      </c>
      <c r="M1250" s="5">
        <f t="shared" si="250"/>
        <v>45441.666666666664</v>
      </c>
      <c r="N1250" s="5">
        <f t="shared" si="251"/>
        <v>45441.756944444445</v>
      </c>
      <c r="O1250" t="s">
        <v>56</v>
      </c>
      <c r="P1250" t="s">
        <v>71</v>
      </c>
      <c r="Q1250">
        <v>0</v>
      </c>
      <c r="R1250">
        <v>0</v>
      </c>
      <c r="S1250">
        <f t="shared" si="252"/>
        <v>45441</v>
      </c>
    </row>
    <row r="1251" spans="1:19" x14ac:dyDescent="0.2">
      <c r="A1251" s="1">
        <v>45441</v>
      </c>
      <c r="B1251" s="12" t="s">
        <v>206</v>
      </c>
      <c r="C1251" s="12" t="s">
        <v>32</v>
      </c>
      <c r="E1251" s="12">
        <v>2</v>
      </c>
      <c r="F1251" s="12">
        <v>30</v>
      </c>
      <c r="G1251" s="12">
        <v>4</v>
      </c>
      <c r="I1251" s="7">
        <f t="shared" si="248"/>
        <v>0</v>
      </c>
      <c r="J1251" s="11"/>
      <c r="K1251" s="11"/>
      <c r="L1251">
        <f t="shared" si="249"/>
        <v>0</v>
      </c>
      <c r="M1251" s="5">
        <f t="shared" si="250"/>
        <v>0</v>
      </c>
      <c r="N1251" s="5">
        <f t="shared" si="251"/>
        <v>0</v>
      </c>
      <c r="O1251" t="s">
        <v>56</v>
      </c>
      <c r="P1251" t="s">
        <v>57</v>
      </c>
      <c r="Q1251">
        <v>0</v>
      </c>
      <c r="R1251">
        <v>0</v>
      </c>
      <c r="S1251">
        <f t="shared" si="252"/>
        <v>0</v>
      </c>
    </row>
    <row r="1252" spans="1:19" x14ac:dyDescent="0.2">
      <c r="A1252" s="1">
        <v>45441</v>
      </c>
      <c r="B1252" s="12" t="s">
        <v>207</v>
      </c>
      <c r="C1252" s="12" t="s">
        <v>32</v>
      </c>
      <c r="E1252" s="12">
        <v>2</v>
      </c>
      <c r="F1252" s="12">
        <v>30</v>
      </c>
      <c r="G1252" s="12">
        <v>4</v>
      </c>
      <c r="I1252" s="7">
        <f t="shared" si="248"/>
        <v>0</v>
      </c>
      <c r="L1252">
        <f t="shared" si="249"/>
        <v>0</v>
      </c>
      <c r="M1252" s="5">
        <f t="shared" si="250"/>
        <v>0</v>
      </c>
      <c r="N1252" s="5">
        <f t="shared" si="251"/>
        <v>0</v>
      </c>
      <c r="O1252" t="s">
        <v>56</v>
      </c>
      <c r="P1252" t="s">
        <v>57</v>
      </c>
      <c r="Q1252">
        <v>0</v>
      </c>
      <c r="R1252">
        <v>0</v>
      </c>
      <c r="S1252">
        <f t="shared" si="252"/>
        <v>0</v>
      </c>
    </row>
    <row r="1253" spans="1:19" x14ac:dyDescent="0.2">
      <c r="A1253" s="1">
        <v>45441</v>
      </c>
      <c r="B1253" s="12" t="s">
        <v>208</v>
      </c>
      <c r="C1253" s="12" t="s">
        <v>32</v>
      </c>
      <c r="E1253" s="12">
        <v>2</v>
      </c>
      <c r="F1253" s="12">
        <v>30</v>
      </c>
      <c r="G1253" s="12">
        <v>4</v>
      </c>
      <c r="I1253" s="7">
        <f t="shared" si="248"/>
        <v>0</v>
      </c>
      <c r="J1253" s="11"/>
      <c r="K1253" s="11"/>
      <c r="L1253">
        <f t="shared" si="249"/>
        <v>0</v>
      </c>
      <c r="M1253" s="5">
        <f t="shared" si="250"/>
        <v>0</v>
      </c>
      <c r="N1253" s="5">
        <f t="shared" si="251"/>
        <v>0</v>
      </c>
      <c r="O1253" t="s">
        <v>56</v>
      </c>
      <c r="P1253" t="s">
        <v>57</v>
      </c>
      <c r="Q1253">
        <v>0</v>
      </c>
      <c r="R1253">
        <v>0</v>
      </c>
      <c r="S1253">
        <f t="shared" si="252"/>
        <v>0</v>
      </c>
    </row>
    <row r="1254" spans="1:19" x14ac:dyDescent="0.2">
      <c r="A1254" s="1">
        <v>45441</v>
      </c>
      <c r="B1254" s="16" t="s">
        <v>205</v>
      </c>
      <c r="C1254" s="16" t="s">
        <v>32</v>
      </c>
      <c r="E1254" s="12">
        <v>5</v>
      </c>
      <c r="F1254" s="12">
        <v>60</v>
      </c>
      <c r="G1254" s="12">
        <v>5</v>
      </c>
      <c r="I1254" s="7">
        <f t="shared" si="248"/>
        <v>29.999999999999972</v>
      </c>
      <c r="J1254" s="11">
        <v>0.47916666666666669</v>
      </c>
      <c r="K1254" s="11">
        <v>0.5</v>
      </c>
      <c r="L1254">
        <f t="shared" si="249"/>
        <v>5</v>
      </c>
      <c r="M1254" s="5">
        <f t="shared" si="250"/>
        <v>45441.479166666664</v>
      </c>
      <c r="N1254" s="5">
        <f t="shared" si="251"/>
        <v>45441.5</v>
      </c>
      <c r="O1254" t="s">
        <v>56</v>
      </c>
      <c r="P1254" t="s">
        <v>57</v>
      </c>
      <c r="Q1254">
        <v>0</v>
      </c>
      <c r="R1254">
        <v>0</v>
      </c>
      <c r="S1254">
        <f t="shared" si="252"/>
        <v>45441</v>
      </c>
    </row>
    <row r="1255" spans="1:19" x14ac:dyDescent="0.2">
      <c r="A1255" s="1">
        <v>45441</v>
      </c>
      <c r="B1255" s="12" t="s">
        <v>35</v>
      </c>
      <c r="C1255" s="12" t="s">
        <v>35</v>
      </c>
      <c r="D1255" t="s">
        <v>223</v>
      </c>
      <c r="E1255" s="12">
        <v>2</v>
      </c>
      <c r="F1255" s="12">
        <v>30</v>
      </c>
      <c r="G1255" s="12">
        <v>4</v>
      </c>
      <c r="I1255" s="7">
        <f t="shared" si="248"/>
        <v>45</v>
      </c>
      <c r="J1255" s="11">
        <v>0.77777777777777779</v>
      </c>
      <c r="K1255" s="11">
        <v>0.80902777777777779</v>
      </c>
      <c r="L1255">
        <f t="shared" si="249"/>
        <v>4</v>
      </c>
      <c r="M1255" s="5">
        <f t="shared" si="250"/>
        <v>45441.777777777781</v>
      </c>
      <c r="N1255" s="5">
        <f t="shared" si="251"/>
        <v>45441.809027777781</v>
      </c>
      <c r="O1255" t="s">
        <v>56</v>
      </c>
      <c r="P1255" t="s">
        <v>57</v>
      </c>
      <c r="Q1255">
        <v>0</v>
      </c>
      <c r="R1255">
        <v>0</v>
      </c>
      <c r="S1255">
        <f t="shared" si="252"/>
        <v>45441</v>
      </c>
    </row>
    <row r="1256" spans="1:19" x14ac:dyDescent="0.2">
      <c r="A1256" s="1">
        <v>45441</v>
      </c>
      <c r="B1256" s="12" t="s">
        <v>54</v>
      </c>
      <c r="C1256" s="12" t="s">
        <v>32</v>
      </c>
      <c r="E1256" s="12">
        <v>2</v>
      </c>
      <c r="F1256" s="12">
        <v>30</v>
      </c>
      <c r="G1256" s="12">
        <v>4</v>
      </c>
      <c r="I1256" s="7">
        <f t="shared" si="248"/>
        <v>20.000000000000007</v>
      </c>
      <c r="J1256" s="11">
        <v>0.34027777777777779</v>
      </c>
      <c r="K1256" s="11">
        <v>0.35416666666666669</v>
      </c>
      <c r="L1256">
        <f t="shared" si="249"/>
        <v>4</v>
      </c>
      <c r="M1256" s="5">
        <f t="shared" si="250"/>
        <v>45441.340277777781</v>
      </c>
      <c r="N1256" s="5">
        <f t="shared" si="251"/>
        <v>45441.354166666664</v>
      </c>
      <c r="O1256" t="s">
        <v>56</v>
      </c>
      <c r="P1256" t="s">
        <v>57</v>
      </c>
      <c r="Q1256">
        <v>0</v>
      </c>
      <c r="R1256">
        <v>0</v>
      </c>
      <c r="S1256">
        <f t="shared" si="252"/>
        <v>45441</v>
      </c>
    </row>
    <row r="1257" spans="1:19" x14ac:dyDescent="0.2">
      <c r="A1257" s="1">
        <v>45441</v>
      </c>
      <c r="B1257" s="12" t="s">
        <v>54</v>
      </c>
      <c r="C1257" s="12" t="s">
        <v>32</v>
      </c>
      <c r="E1257" s="12">
        <v>2</v>
      </c>
      <c r="F1257" s="12">
        <v>30</v>
      </c>
      <c r="G1257" s="12">
        <v>4</v>
      </c>
      <c r="I1257" s="7">
        <f t="shared" si="248"/>
        <v>14.999999999999947</v>
      </c>
      <c r="J1257" s="11">
        <v>0.81597222222222221</v>
      </c>
      <c r="K1257" s="11">
        <v>0.82638888888888884</v>
      </c>
      <c r="L1257">
        <f t="shared" si="249"/>
        <v>4</v>
      </c>
      <c r="M1257" s="5">
        <f t="shared" si="250"/>
        <v>45441.815972222219</v>
      </c>
      <c r="N1257" s="5">
        <f t="shared" si="251"/>
        <v>45441.826388888891</v>
      </c>
      <c r="O1257" t="s">
        <v>56</v>
      </c>
      <c r="P1257" t="s">
        <v>57</v>
      </c>
      <c r="Q1257">
        <v>0</v>
      </c>
      <c r="R1257">
        <v>0</v>
      </c>
      <c r="S1257">
        <f t="shared" si="252"/>
        <v>45441</v>
      </c>
    </row>
    <row r="1258" spans="1:19" x14ac:dyDescent="0.2">
      <c r="A1258" s="1">
        <v>45441</v>
      </c>
      <c r="B1258" s="12" t="s">
        <v>224</v>
      </c>
      <c r="C1258" s="12" t="s">
        <v>37</v>
      </c>
      <c r="E1258" s="12">
        <v>1</v>
      </c>
      <c r="F1258" s="12">
        <v>20</v>
      </c>
      <c r="G1258" s="12">
        <v>3</v>
      </c>
      <c r="I1258" s="7">
        <f t="shared" si="248"/>
        <v>19.999999999999929</v>
      </c>
      <c r="J1258" s="11">
        <v>0.5</v>
      </c>
      <c r="K1258" s="11">
        <v>0.51388888888888884</v>
      </c>
      <c r="L1258">
        <f t="shared" si="249"/>
        <v>3</v>
      </c>
      <c r="M1258" s="5">
        <f t="shared" si="250"/>
        <v>45441.5</v>
      </c>
      <c r="N1258" s="5">
        <f t="shared" si="251"/>
        <v>45441.513888888891</v>
      </c>
      <c r="O1258" t="s">
        <v>56</v>
      </c>
      <c r="P1258" t="s">
        <v>57</v>
      </c>
      <c r="Q1258">
        <v>0</v>
      </c>
      <c r="R1258">
        <v>0</v>
      </c>
      <c r="S1258">
        <f t="shared" si="252"/>
        <v>45441</v>
      </c>
    </row>
    <row r="1259" spans="1:19" x14ac:dyDescent="0.2">
      <c r="A1259" s="1">
        <v>45441</v>
      </c>
      <c r="B1259" s="12" t="s">
        <v>219</v>
      </c>
      <c r="C1259" s="12" t="s">
        <v>219</v>
      </c>
      <c r="D1259" t="s">
        <v>229</v>
      </c>
      <c r="E1259" s="12">
        <v>1</v>
      </c>
      <c r="F1259" s="12">
        <v>20</v>
      </c>
      <c r="G1259" s="12">
        <v>3</v>
      </c>
      <c r="I1259" s="13">
        <f t="shared" si="248"/>
        <v>0</v>
      </c>
      <c r="J1259" s="11"/>
      <c r="K1259" s="11"/>
      <c r="L1259">
        <f t="shared" si="249"/>
        <v>0</v>
      </c>
      <c r="M1259" s="5">
        <f t="shared" si="250"/>
        <v>0</v>
      </c>
      <c r="N1259" s="5">
        <f t="shared" si="251"/>
        <v>0</v>
      </c>
      <c r="O1259" t="s">
        <v>56</v>
      </c>
      <c r="P1259" t="s">
        <v>57</v>
      </c>
      <c r="Q1259">
        <v>0</v>
      </c>
      <c r="R1259">
        <v>0</v>
      </c>
      <c r="S1259">
        <f t="shared" si="252"/>
        <v>0</v>
      </c>
    </row>
    <row r="1260" spans="1:19" x14ac:dyDescent="0.2">
      <c r="A1260" s="1">
        <v>45441</v>
      </c>
      <c r="B1260" s="12" t="s">
        <v>79</v>
      </c>
      <c r="C1260" s="12" t="s">
        <v>69</v>
      </c>
      <c r="E1260" s="12">
        <v>1</v>
      </c>
      <c r="F1260" s="12">
        <v>20</v>
      </c>
      <c r="G1260" s="12">
        <v>3</v>
      </c>
      <c r="I1260" s="7">
        <f t="shared" si="248"/>
        <v>0</v>
      </c>
      <c r="J1260" s="11"/>
      <c r="K1260" s="11"/>
      <c r="L1260">
        <f t="shared" si="249"/>
        <v>0</v>
      </c>
      <c r="M1260" s="5">
        <f t="shared" si="250"/>
        <v>0</v>
      </c>
      <c r="N1260" s="5">
        <f t="shared" si="251"/>
        <v>0</v>
      </c>
      <c r="O1260" t="s">
        <v>56</v>
      </c>
      <c r="P1260" t="s">
        <v>57</v>
      </c>
      <c r="Q1260">
        <v>0</v>
      </c>
      <c r="R1260">
        <v>0</v>
      </c>
      <c r="S1260">
        <f t="shared" si="252"/>
        <v>0</v>
      </c>
    </row>
    <row r="1261" spans="1:19" x14ac:dyDescent="0.2">
      <c r="A1261" s="1">
        <v>45441</v>
      </c>
      <c r="B1261" s="12" t="s">
        <v>91</v>
      </c>
      <c r="C1261" s="12" t="s">
        <v>235</v>
      </c>
      <c r="E1261" s="12">
        <v>1</v>
      </c>
      <c r="F1261" s="12">
        <v>20</v>
      </c>
      <c r="G1261" s="12">
        <v>3</v>
      </c>
      <c r="I1261" s="7">
        <f t="shared" ref="I1261:I1292" si="253">IF(J1261=0, 0, (K1261-J1261)*1440)</f>
        <v>0</v>
      </c>
      <c r="L1261">
        <f t="shared" si="249"/>
        <v>0</v>
      </c>
      <c r="M1261" s="5">
        <f t="shared" si="250"/>
        <v>0</v>
      </c>
      <c r="N1261" s="5">
        <f t="shared" si="251"/>
        <v>0</v>
      </c>
      <c r="O1261" t="s">
        <v>56</v>
      </c>
      <c r="P1261" t="s">
        <v>57</v>
      </c>
      <c r="Q1261">
        <v>0</v>
      </c>
      <c r="R1261">
        <v>0</v>
      </c>
      <c r="S1261">
        <f t="shared" si="252"/>
        <v>0</v>
      </c>
    </row>
    <row r="1262" spans="1:19" x14ac:dyDescent="0.2">
      <c r="A1262" s="1">
        <v>45441</v>
      </c>
      <c r="B1262" s="12" t="s">
        <v>41</v>
      </c>
      <c r="C1262" s="12" t="s">
        <v>219</v>
      </c>
      <c r="E1262" s="12">
        <v>1</v>
      </c>
      <c r="F1262" s="12">
        <v>30</v>
      </c>
      <c r="G1262" s="12">
        <v>2</v>
      </c>
      <c r="I1262" s="7">
        <f t="shared" si="253"/>
        <v>0</v>
      </c>
      <c r="J1262" s="11"/>
      <c r="K1262" s="11"/>
      <c r="L1262">
        <f t="shared" si="249"/>
        <v>0</v>
      </c>
      <c r="M1262" s="5">
        <f t="shared" si="250"/>
        <v>0</v>
      </c>
      <c r="N1262" s="5">
        <f t="shared" si="251"/>
        <v>0</v>
      </c>
      <c r="O1262" t="s">
        <v>56</v>
      </c>
      <c r="P1262" t="s">
        <v>57</v>
      </c>
      <c r="Q1262">
        <v>0</v>
      </c>
      <c r="R1262">
        <v>0</v>
      </c>
      <c r="S1262">
        <f t="shared" si="252"/>
        <v>0</v>
      </c>
    </row>
    <row r="1263" spans="1:19" x14ac:dyDescent="0.2">
      <c r="A1263" s="1">
        <v>45441</v>
      </c>
      <c r="B1263" s="12" t="s">
        <v>241</v>
      </c>
      <c r="C1263" s="12" t="s">
        <v>244</v>
      </c>
      <c r="E1263" s="12">
        <v>1</v>
      </c>
      <c r="F1263" s="12">
        <v>30</v>
      </c>
      <c r="G1263" s="12">
        <v>2</v>
      </c>
      <c r="I1263" s="7">
        <f t="shared" si="253"/>
        <v>0</v>
      </c>
      <c r="J1263" s="11"/>
      <c r="K1263" s="11"/>
      <c r="L1263">
        <f t="shared" si="249"/>
        <v>0</v>
      </c>
      <c r="M1263" s="5">
        <f t="shared" si="250"/>
        <v>0</v>
      </c>
      <c r="N1263" s="5">
        <f t="shared" si="251"/>
        <v>0</v>
      </c>
      <c r="O1263" t="s">
        <v>56</v>
      </c>
      <c r="P1263" t="s">
        <v>57</v>
      </c>
      <c r="Q1263">
        <v>0</v>
      </c>
      <c r="R1263">
        <v>0</v>
      </c>
      <c r="S1263">
        <f t="shared" si="252"/>
        <v>0</v>
      </c>
    </row>
    <row r="1264" spans="1:19" x14ac:dyDescent="0.2">
      <c r="A1264" s="1">
        <v>45441</v>
      </c>
      <c r="B1264" s="12" t="s">
        <v>242</v>
      </c>
      <c r="C1264" s="12" t="s">
        <v>244</v>
      </c>
      <c r="E1264" s="12">
        <v>1</v>
      </c>
      <c r="F1264" s="12">
        <v>30</v>
      </c>
      <c r="G1264" s="12">
        <v>2</v>
      </c>
      <c r="I1264" s="7">
        <f t="shared" si="253"/>
        <v>0</v>
      </c>
      <c r="J1264" s="11"/>
      <c r="K1264" s="11"/>
      <c r="L1264">
        <f t="shared" si="249"/>
        <v>0</v>
      </c>
      <c r="M1264" s="5">
        <f t="shared" si="250"/>
        <v>0</v>
      </c>
      <c r="N1264" s="5">
        <f t="shared" si="251"/>
        <v>0</v>
      </c>
      <c r="O1264" t="s">
        <v>56</v>
      </c>
      <c r="P1264" t="s">
        <v>57</v>
      </c>
      <c r="Q1264">
        <v>0</v>
      </c>
      <c r="R1264">
        <v>0</v>
      </c>
      <c r="S1264">
        <f t="shared" si="252"/>
        <v>0</v>
      </c>
    </row>
    <row r="1265" spans="1:19" x14ac:dyDescent="0.2">
      <c r="A1265" s="1">
        <v>45441</v>
      </c>
      <c r="B1265" s="12" t="s">
        <v>122</v>
      </c>
      <c r="C1265" s="12" t="s">
        <v>37</v>
      </c>
      <c r="E1265" s="12">
        <v>1</v>
      </c>
      <c r="F1265" s="12">
        <v>30</v>
      </c>
      <c r="G1265" s="12">
        <v>2</v>
      </c>
      <c r="I1265" s="7">
        <f t="shared" si="253"/>
        <v>0</v>
      </c>
      <c r="J1265" s="11"/>
      <c r="K1265" s="11"/>
      <c r="L1265">
        <f t="shared" si="249"/>
        <v>0</v>
      </c>
      <c r="M1265" s="5">
        <f t="shared" si="250"/>
        <v>0</v>
      </c>
      <c r="N1265" s="5">
        <f t="shared" si="251"/>
        <v>0</v>
      </c>
      <c r="O1265" t="s">
        <v>56</v>
      </c>
      <c r="P1265" t="s">
        <v>57</v>
      </c>
      <c r="Q1265">
        <v>0</v>
      </c>
      <c r="R1265">
        <v>0</v>
      </c>
      <c r="S1265">
        <f t="shared" si="252"/>
        <v>0</v>
      </c>
    </row>
    <row r="1266" spans="1:19" x14ac:dyDescent="0.2">
      <c r="A1266" s="1">
        <v>45441</v>
      </c>
      <c r="B1266" s="12" t="s">
        <v>33</v>
      </c>
      <c r="C1266" s="12" t="s">
        <v>34</v>
      </c>
      <c r="E1266" s="12">
        <v>0</v>
      </c>
      <c r="F1266" s="12">
        <v>20</v>
      </c>
      <c r="G1266" s="12">
        <v>0</v>
      </c>
      <c r="I1266" s="7">
        <f t="shared" si="253"/>
        <v>20.000000000000007</v>
      </c>
      <c r="J1266" s="11">
        <v>0.3263888888888889</v>
      </c>
      <c r="K1266" s="11">
        <v>0.34027777777777779</v>
      </c>
      <c r="L1266">
        <f t="shared" si="249"/>
        <v>0</v>
      </c>
      <c r="M1266" s="5">
        <f t="shared" si="250"/>
        <v>45441.326388888891</v>
      </c>
      <c r="N1266" s="5">
        <f t="shared" si="251"/>
        <v>45441.340277777781</v>
      </c>
      <c r="O1266" t="s">
        <v>56</v>
      </c>
      <c r="P1266" t="s">
        <v>58</v>
      </c>
      <c r="Q1266">
        <v>0</v>
      </c>
      <c r="R1266">
        <v>0</v>
      </c>
      <c r="S1266">
        <f t="shared" si="252"/>
        <v>45441</v>
      </c>
    </row>
    <row r="1267" spans="1:19" x14ac:dyDescent="0.2">
      <c r="A1267" s="1">
        <v>45441</v>
      </c>
      <c r="B1267" s="12" t="s">
        <v>47</v>
      </c>
      <c r="C1267" s="12" t="s">
        <v>34</v>
      </c>
      <c r="E1267" s="12">
        <v>0</v>
      </c>
      <c r="F1267" s="12">
        <v>20</v>
      </c>
      <c r="G1267" s="12">
        <v>0</v>
      </c>
      <c r="I1267" s="7">
        <f t="shared" si="253"/>
        <v>15.000000000000027</v>
      </c>
      <c r="J1267" s="11">
        <v>0.4861111111111111</v>
      </c>
      <c r="K1267" s="11">
        <v>0.49652777777777779</v>
      </c>
      <c r="L1267">
        <f t="shared" si="249"/>
        <v>0</v>
      </c>
      <c r="M1267" s="5">
        <f t="shared" si="250"/>
        <v>45441.486111111109</v>
      </c>
      <c r="N1267" s="5">
        <f t="shared" si="251"/>
        <v>45441.496527777781</v>
      </c>
      <c r="O1267" t="s">
        <v>56</v>
      </c>
      <c r="P1267" t="s">
        <v>58</v>
      </c>
      <c r="Q1267">
        <v>0</v>
      </c>
      <c r="R1267">
        <v>0</v>
      </c>
      <c r="S1267">
        <f t="shared" si="252"/>
        <v>45441</v>
      </c>
    </row>
    <row r="1268" spans="1:19" x14ac:dyDescent="0.2">
      <c r="A1268" s="1">
        <v>45441</v>
      </c>
      <c r="B1268" s="12" t="s">
        <v>43</v>
      </c>
      <c r="C1268" s="12" t="s">
        <v>34</v>
      </c>
      <c r="E1268" s="12">
        <v>0</v>
      </c>
      <c r="F1268" s="12">
        <v>20</v>
      </c>
      <c r="G1268" s="12">
        <v>0</v>
      </c>
      <c r="I1268" s="7">
        <f t="shared" si="253"/>
        <v>14.999999999999947</v>
      </c>
      <c r="J1268" s="11">
        <v>0.625</v>
      </c>
      <c r="K1268" s="11">
        <v>0.63541666666666663</v>
      </c>
      <c r="L1268">
        <f t="shared" si="249"/>
        <v>0</v>
      </c>
      <c r="M1268" s="5">
        <f t="shared" si="250"/>
        <v>45441.625</v>
      </c>
      <c r="N1268" s="5">
        <f t="shared" si="251"/>
        <v>45441.635416666664</v>
      </c>
      <c r="O1268" t="s">
        <v>56</v>
      </c>
      <c r="P1268" t="s">
        <v>58</v>
      </c>
      <c r="Q1268">
        <v>0</v>
      </c>
      <c r="R1268">
        <v>0</v>
      </c>
      <c r="S1268">
        <f t="shared" si="252"/>
        <v>45441</v>
      </c>
    </row>
    <row r="1269" spans="1:19" x14ac:dyDescent="0.2">
      <c r="A1269" s="1">
        <v>45441</v>
      </c>
      <c r="B1269" s="12" t="s">
        <v>222</v>
      </c>
      <c r="C1269" s="12" t="s">
        <v>34</v>
      </c>
      <c r="E1269" s="12">
        <v>0</v>
      </c>
      <c r="F1269" s="12">
        <v>20</v>
      </c>
      <c r="G1269" s="12">
        <v>0</v>
      </c>
      <c r="I1269" s="7">
        <f t="shared" si="253"/>
        <v>25.000000000000071</v>
      </c>
      <c r="J1269" s="11">
        <v>0.59722222222222221</v>
      </c>
      <c r="K1269" s="11">
        <v>0.61458333333333337</v>
      </c>
      <c r="L1269">
        <f t="shared" ref="L1269:L1300" si="254">IF(I1269&gt;0, G1269, 0)</f>
        <v>0</v>
      </c>
      <c r="M1269" s="5">
        <f t="shared" ref="M1269:M1300" si="255">IF(I1269=0,0,A1269+J1269)</f>
        <v>45441.597222222219</v>
      </c>
      <c r="N1269" s="5">
        <f t="shared" ref="N1269:N1300" si="256">IF(I1269&gt;0,A1269+K1269,0)</f>
        <v>45441.614583333336</v>
      </c>
      <c r="O1269" t="s">
        <v>56</v>
      </c>
      <c r="P1269" t="s">
        <v>58</v>
      </c>
      <c r="Q1269">
        <v>0</v>
      </c>
      <c r="R1269">
        <v>0</v>
      </c>
      <c r="S1269">
        <f t="shared" ref="S1269:S1300" si="257">IF(I1269&gt;0, A1269, 0)</f>
        <v>45441</v>
      </c>
    </row>
    <row r="1270" spans="1:19" x14ac:dyDescent="0.2">
      <c r="A1270" s="1">
        <v>45441</v>
      </c>
      <c r="B1270" s="12" t="s">
        <v>246</v>
      </c>
      <c r="C1270" s="12" t="s">
        <v>32</v>
      </c>
      <c r="E1270" s="12">
        <v>1</v>
      </c>
      <c r="F1270" s="12">
        <v>20</v>
      </c>
      <c r="G1270" s="12">
        <v>3</v>
      </c>
      <c r="I1270" s="7">
        <f t="shared" si="253"/>
        <v>0</v>
      </c>
      <c r="J1270" s="11"/>
      <c r="K1270" s="11"/>
      <c r="L1270">
        <f t="shared" si="254"/>
        <v>0</v>
      </c>
      <c r="M1270" s="5">
        <f t="shared" si="255"/>
        <v>0</v>
      </c>
      <c r="N1270" s="5">
        <f t="shared" si="256"/>
        <v>0</v>
      </c>
      <c r="O1270" t="s">
        <v>56</v>
      </c>
      <c r="P1270" t="s">
        <v>57</v>
      </c>
      <c r="Q1270">
        <v>0</v>
      </c>
      <c r="R1270">
        <v>0</v>
      </c>
      <c r="S1270">
        <f t="shared" si="257"/>
        <v>0</v>
      </c>
    </row>
    <row r="1271" spans="1:19" x14ac:dyDescent="0.2">
      <c r="A1271" s="1">
        <v>45441</v>
      </c>
      <c r="B1271" s="12" t="s">
        <v>213</v>
      </c>
      <c r="C1271" s="12" t="s">
        <v>114</v>
      </c>
      <c r="E1271" s="12">
        <v>1</v>
      </c>
      <c r="F1271" s="12">
        <v>30</v>
      </c>
      <c r="G1271" s="12">
        <v>2</v>
      </c>
      <c r="I1271" s="7">
        <f t="shared" si="253"/>
        <v>29.999999999999972</v>
      </c>
      <c r="J1271" s="11">
        <v>0.35416666666666669</v>
      </c>
      <c r="K1271" s="11">
        <v>0.375</v>
      </c>
      <c r="L1271">
        <f t="shared" si="254"/>
        <v>2</v>
      </c>
      <c r="M1271" s="5">
        <f t="shared" si="255"/>
        <v>45441.354166666664</v>
      </c>
      <c r="N1271" s="5">
        <f t="shared" si="256"/>
        <v>45441.375</v>
      </c>
      <c r="O1271" t="s">
        <v>56</v>
      </c>
      <c r="P1271" t="s">
        <v>57</v>
      </c>
      <c r="Q1271">
        <v>0</v>
      </c>
      <c r="R1271">
        <v>0</v>
      </c>
      <c r="S1271">
        <f t="shared" si="257"/>
        <v>45441</v>
      </c>
    </row>
    <row r="1272" spans="1:19" x14ac:dyDescent="0.2">
      <c r="A1272" s="1">
        <v>45441</v>
      </c>
      <c r="B1272" s="12" t="s">
        <v>213</v>
      </c>
      <c r="C1272" s="12" t="s">
        <v>114</v>
      </c>
      <c r="E1272" s="12">
        <v>1</v>
      </c>
      <c r="F1272" s="12">
        <v>30</v>
      </c>
      <c r="G1272" s="12">
        <v>2</v>
      </c>
      <c r="I1272" s="7">
        <f t="shared" si="253"/>
        <v>29.999999999999893</v>
      </c>
      <c r="J1272" s="11">
        <v>0.64583333333333337</v>
      </c>
      <c r="K1272" s="11">
        <v>0.66666666666666663</v>
      </c>
      <c r="L1272">
        <f t="shared" si="254"/>
        <v>2</v>
      </c>
      <c r="M1272" s="5">
        <f t="shared" si="255"/>
        <v>45441.645833333336</v>
      </c>
      <c r="N1272" s="5">
        <f t="shared" si="256"/>
        <v>45441.666666666664</v>
      </c>
      <c r="O1272" t="s">
        <v>56</v>
      </c>
      <c r="P1272" t="s">
        <v>57</v>
      </c>
      <c r="Q1272">
        <v>0</v>
      </c>
      <c r="R1272">
        <v>0</v>
      </c>
      <c r="S1272">
        <f t="shared" si="257"/>
        <v>45441</v>
      </c>
    </row>
    <row r="1273" spans="1:19" x14ac:dyDescent="0.2">
      <c r="A1273" s="1">
        <v>45441</v>
      </c>
      <c r="B1273" s="12" t="s">
        <v>248</v>
      </c>
      <c r="C1273" s="12" t="s">
        <v>42</v>
      </c>
      <c r="E1273" s="12">
        <v>0</v>
      </c>
      <c r="F1273" s="12">
        <v>30</v>
      </c>
      <c r="G1273" s="12">
        <v>0</v>
      </c>
      <c r="I1273" s="7">
        <f t="shared" si="253"/>
        <v>59.999999999999943</v>
      </c>
      <c r="J1273" s="11">
        <v>0.59027777777777779</v>
      </c>
      <c r="K1273" s="11">
        <v>0.63194444444444442</v>
      </c>
      <c r="L1273">
        <f t="shared" si="254"/>
        <v>0</v>
      </c>
      <c r="M1273" s="5">
        <f t="shared" si="255"/>
        <v>45441.590277777781</v>
      </c>
      <c r="N1273" s="5">
        <f t="shared" si="256"/>
        <v>45441.631944444445</v>
      </c>
      <c r="O1273" t="s">
        <v>56</v>
      </c>
      <c r="P1273" t="s">
        <v>57</v>
      </c>
      <c r="Q1273">
        <v>0</v>
      </c>
      <c r="R1273">
        <v>0</v>
      </c>
      <c r="S1273">
        <f t="shared" si="257"/>
        <v>45441</v>
      </c>
    </row>
    <row r="1274" spans="1:19" x14ac:dyDescent="0.2">
      <c r="A1274" s="1">
        <v>45442</v>
      </c>
      <c r="B1274" s="16" t="s">
        <v>211</v>
      </c>
      <c r="C1274" s="16" t="s">
        <v>32</v>
      </c>
      <c r="E1274" s="12">
        <v>5</v>
      </c>
      <c r="F1274" s="12">
        <v>20</v>
      </c>
      <c r="G1274" s="12">
        <v>15</v>
      </c>
      <c r="I1274" s="7">
        <f t="shared" si="253"/>
        <v>0</v>
      </c>
      <c r="J1274" s="11"/>
      <c r="K1274" s="11"/>
      <c r="L1274">
        <f t="shared" si="254"/>
        <v>0</v>
      </c>
      <c r="M1274" s="5">
        <f t="shared" si="255"/>
        <v>0</v>
      </c>
      <c r="N1274" s="5">
        <f t="shared" si="256"/>
        <v>0</v>
      </c>
      <c r="O1274" t="s">
        <v>56</v>
      </c>
      <c r="P1274" t="s">
        <v>57</v>
      </c>
      <c r="Q1274">
        <v>0</v>
      </c>
      <c r="R1274">
        <v>0</v>
      </c>
      <c r="S1274">
        <f t="shared" si="257"/>
        <v>0</v>
      </c>
    </row>
    <row r="1275" spans="1:19" x14ac:dyDescent="0.2">
      <c r="A1275" s="1">
        <v>45442</v>
      </c>
      <c r="B1275" s="16" t="s">
        <v>209</v>
      </c>
      <c r="C1275" s="16" t="s">
        <v>32</v>
      </c>
      <c r="E1275" s="12">
        <v>5</v>
      </c>
      <c r="F1275" s="12">
        <v>20</v>
      </c>
      <c r="G1275" s="12">
        <v>15</v>
      </c>
      <c r="I1275" s="7">
        <f t="shared" si="253"/>
        <v>10.000000000000044</v>
      </c>
      <c r="J1275" s="11">
        <v>0.36458333333333331</v>
      </c>
      <c r="K1275" s="11">
        <v>0.37152777777777779</v>
      </c>
      <c r="L1275">
        <f t="shared" si="254"/>
        <v>15</v>
      </c>
      <c r="M1275" s="5">
        <f t="shared" si="255"/>
        <v>45442.364583333336</v>
      </c>
      <c r="N1275" s="5">
        <f t="shared" si="256"/>
        <v>45442.371527777781</v>
      </c>
      <c r="O1275" t="s">
        <v>56</v>
      </c>
      <c r="P1275" t="s">
        <v>57</v>
      </c>
      <c r="Q1275">
        <v>0</v>
      </c>
      <c r="R1275">
        <v>0</v>
      </c>
      <c r="S1275">
        <f t="shared" si="257"/>
        <v>45442</v>
      </c>
    </row>
    <row r="1276" spans="1:19" x14ac:dyDescent="0.2">
      <c r="A1276" s="1">
        <v>45442</v>
      </c>
      <c r="B1276" s="12" t="s">
        <v>48</v>
      </c>
      <c r="C1276" s="12" t="s">
        <v>48</v>
      </c>
      <c r="E1276" s="12">
        <v>3</v>
      </c>
      <c r="F1276" s="12">
        <v>20</v>
      </c>
      <c r="G1276" s="12">
        <v>9</v>
      </c>
      <c r="I1276" s="7">
        <f t="shared" si="253"/>
        <v>0</v>
      </c>
      <c r="J1276" s="11"/>
      <c r="K1276" s="11"/>
      <c r="L1276">
        <f t="shared" si="254"/>
        <v>0</v>
      </c>
      <c r="M1276" s="5">
        <f t="shared" si="255"/>
        <v>0</v>
      </c>
      <c r="N1276" s="5">
        <f t="shared" si="256"/>
        <v>0</v>
      </c>
      <c r="O1276" t="s">
        <v>56</v>
      </c>
      <c r="P1276" t="s">
        <v>57</v>
      </c>
      <c r="Q1276">
        <v>0</v>
      </c>
      <c r="R1276">
        <v>0</v>
      </c>
      <c r="S1276">
        <f t="shared" si="257"/>
        <v>0</v>
      </c>
    </row>
    <row r="1277" spans="1:19" x14ac:dyDescent="0.2">
      <c r="A1277" s="1">
        <v>45442</v>
      </c>
      <c r="B1277" s="16" t="s">
        <v>202</v>
      </c>
      <c r="C1277" s="16" t="s">
        <v>32</v>
      </c>
      <c r="E1277" s="12">
        <v>2</v>
      </c>
      <c r="F1277" s="12">
        <v>20</v>
      </c>
      <c r="G1277" s="12">
        <v>6</v>
      </c>
      <c r="I1277" s="7">
        <f t="shared" si="253"/>
        <v>9.9999999999999645</v>
      </c>
      <c r="J1277" s="11">
        <v>0.34027777777777779</v>
      </c>
      <c r="K1277" s="11">
        <v>0.34722222222222221</v>
      </c>
      <c r="L1277">
        <f t="shared" si="254"/>
        <v>6</v>
      </c>
      <c r="M1277" s="5">
        <f t="shared" si="255"/>
        <v>45442.340277777781</v>
      </c>
      <c r="N1277" s="5">
        <f t="shared" si="256"/>
        <v>45442.347222222219</v>
      </c>
      <c r="O1277" t="s">
        <v>56</v>
      </c>
      <c r="P1277" t="s">
        <v>57</v>
      </c>
      <c r="Q1277">
        <v>0</v>
      </c>
      <c r="R1277">
        <v>0</v>
      </c>
      <c r="S1277">
        <f t="shared" si="257"/>
        <v>45442</v>
      </c>
    </row>
    <row r="1278" spans="1:19" x14ac:dyDescent="0.2">
      <c r="A1278" s="1">
        <v>45442</v>
      </c>
      <c r="B1278" s="12" t="s">
        <v>225</v>
      </c>
      <c r="C1278" s="12" t="s">
        <v>225</v>
      </c>
      <c r="E1278" s="12">
        <v>3</v>
      </c>
      <c r="F1278" s="12">
        <v>30</v>
      </c>
      <c r="G1278" s="12">
        <v>6</v>
      </c>
      <c r="I1278" s="7">
        <f t="shared" si="253"/>
        <v>45</v>
      </c>
      <c r="J1278" s="11">
        <v>0.55208333333333337</v>
      </c>
      <c r="K1278" s="11">
        <v>0.58333333333333337</v>
      </c>
      <c r="L1278">
        <f t="shared" si="254"/>
        <v>6</v>
      </c>
      <c r="M1278" s="5">
        <f t="shared" si="255"/>
        <v>45442.552083333336</v>
      </c>
      <c r="N1278" s="5">
        <f t="shared" si="256"/>
        <v>45442.583333333336</v>
      </c>
      <c r="O1278" t="s">
        <v>56</v>
      </c>
      <c r="P1278" t="s">
        <v>57</v>
      </c>
      <c r="Q1278">
        <v>0</v>
      </c>
      <c r="R1278">
        <v>0</v>
      </c>
      <c r="S1278">
        <f t="shared" si="257"/>
        <v>45442</v>
      </c>
    </row>
    <row r="1279" spans="1:19" x14ac:dyDescent="0.2">
      <c r="A1279" s="1">
        <v>45442</v>
      </c>
      <c r="B1279" s="12" t="s">
        <v>251</v>
      </c>
      <c r="C1279" s="12" t="s">
        <v>32</v>
      </c>
      <c r="E1279" s="12">
        <v>2</v>
      </c>
      <c r="F1279" s="12">
        <v>20</v>
      </c>
      <c r="G1279" s="12">
        <v>6</v>
      </c>
      <c r="I1279" s="7">
        <f t="shared" si="253"/>
        <v>25.000000000000071</v>
      </c>
      <c r="J1279" s="11">
        <v>0.50347222222222221</v>
      </c>
      <c r="K1279" s="11">
        <v>0.52083333333333337</v>
      </c>
      <c r="L1279">
        <f t="shared" si="254"/>
        <v>6</v>
      </c>
      <c r="M1279" s="5">
        <f t="shared" si="255"/>
        <v>45442.503472222219</v>
      </c>
      <c r="N1279" s="5">
        <f t="shared" si="256"/>
        <v>45442.520833333336</v>
      </c>
      <c r="O1279" t="s">
        <v>56</v>
      </c>
      <c r="P1279" t="s">
        <v>57</v>
      </c>
      <c r="Q1279">
        <v>0</v>
      </c>
      <c r="R1279">
        <v>0</v>
      </c>
      <c r="S1279">
        <f t="shared" si="257"/>
        <v>45442</v>
      </c>
    </row>
    <row r="1280" spans="1:19" x14ac:dyDescent="0.2">
      <c r="A1280" s="1">
        <v>45442</v>
      </c>
      <c r="B1280" s="12" t="s">
        <v>251</v>
      </c>
      <c r="C1280" s="12" t="s">
        <v>32</v>
      </c>
      <c r="E1280" s="12">
        <v>2</v>
      </c>
      <c r="F1280" s="12">
        <v>20</v>
      </c>
      <c r="G1280" s="12">
        <v>6</v>
      </c>
      <c r="I1280" s="7">
        <f t="shared" si="253"/>
        <v>14.999999999999947</v>
      </c>
      <c r="J1280" s="11">
        <v>0.87847222222222221</v>
      </c>
      <c r="K1280" s="11">
        <v>0.88888888888888884</v>
      </c>
      <c r="L1280">
        <f t="shared" si="254"/>
        <v>6</v>
      </c>
      <c r="M1280" s="5">
        <f t="shared" si="255"/>
        <v>45442.878472222219</v>
      </c>
      <c r="N1280" s="5">
        <f t="shared" si="256"/>
        <v>45442.888888888891</v>
      </c>
      <c r="O1280" t="s">
        <v>56</v>
      </c>
      <c r="P1280" t="s">
        <v>57</v>
      </c>
      <c r="Q1280">
        <v>0</v>
      </c>
      <c r="R1280">
        <v>0</v>
      </c>
      <c r="S1280">
        <f t="shared" si="257"/>
        <v>45442</v>
      </c>
    </row>
    <row r="1281" spans="1:19" x14ac:dyDescent="0.2">
      <c r="A1281" s="1">
        <v>45442</v>
      </c>
      <c r="B1281" s="16" t="s">
        <v>203</v>
      </c>
      <c r="C1281" s="16" t="s">
        <v>32</v>
      </c>
      <c r="E1281" s="12">
        <v>5</v>
      </c>
      <c r="F1281" s="12">
        <v>60</v>
      </c>
      <c r="G1281" s="12">
        <v>5</v>
      </c>
      <c r="I1281" s="7">
        <f t="shared" si="253"/>
        <v>0</v>
      </c>
      <c r="J1281" s="11"/>
      <c r="K1281" s="11"/>
      <c r="L1281">
        <f t="shared" si="254"/>
        <v>0</v>
      </c>
      <c r="M1281" s="5">
        <f t="shared" si="255"/>
        <v>0</v>
      </c>
      <c r="N1281" s="5">
        <f t="shared" si="256"/>
        <v>0</v>
      </c>
      <c r="O1281" t="s">
        <v>56</v>
      </c>
      <c r="P1281" t="s">
        <v>57</v>
      </c>
      <c r="Q1281">
        <v>0</v>
      </c>
      <c r="R1281">
        <v>0</v>
      </c>
      <c r="S1281">
        <f t="shared" si="257"/>
        <v>0</v>
      </c>
    </row>
    <row r="1282" spans="1:19" x14ac:dyDescent="0.2">
      <c r="A1282" s="1">
        <v>45442</v>
      </c>
      <c r="B1282" s="12" t="s">
        <v>36</v>
      </c>
      <c r="C1282" s="12" t="s">
        <v>37</v>
      </c>
      <c r="E1282" s="12">
        <v>5</v>
      </c>
      <c r="F1282" s="12">
        <v>60</v>
      </c>
      <c r="G1282" s="12">
        <v>5</v>
      </c>
      <c r="I1282" s="7">
        <f t="shared" si="253"/>
        <v>29.999999999999972</v>
      </c>
      <c r="J1282" s="11">
        <v>0.3125</v>
      </c>
      <c r="K1282" s="11">
        <v>0.33333333333333331</v>
      </c>
      <c r="L1282">
        <f t="shared" si="254"/>
        <v>5</v>
      </c>
      <c r="M1282" s="5">
        <f t="shared" si="255"/>
        <v>45442.3125</v>
      </c>
      <c r="N1282" s="5">
        <f t="shared" si="256"/>
        <v>45442.333333333336</v>
      </c>
      <c r="O1282" t="s">
        <v>56</v>
      </c>
      <c r="P1282" t="s">
        <v>71</v>
      </c>
      <c r="Q1282">
        <v>0</v>
      </c>
      <c r="R1282">
        <v>0</v>
      </c>
      <c r="S1282">
        <f t="shared" si="257"/>
        <v>45442</v>
      </c>
    </row>
    <row r="1283" spans="1:19" x14ac:dyDescent="0.2">
      <c r="A1283" s="1">
        <v>45442</v>
      </c>
      <c r="B1283" s="16" t="s">
        <v>137</v>
      </c>
      <c r="C1283" s="16" t="s">
        <v>156</v>
      </c>
      <c r="E1283" s="12">
        <v>5</v>
      </c>
      <c r="F1283" s="12">
        <v>90</v>
      </c>
      <c r="G1283" s="12">
        <v>5</v>
      </c>
      <c r="I1283" s="7">
        <f t="shared" si="253"/>
        <v>49.999999999999986</v>
      </c>
      <c r="J1283" s="11">
        <v>0.35416666666666669</v>
      </c>
      <c r="K1283" s="11">
        <v>0.3888888888888889</v>
      </c>
      <c r="L1283">
        <f t="shared" si="254"/>
        <v>5</v>
      </c>
      <c r="M1283" s="5">
        <f t="shared" si="255"/>
        <v>45442.354166666664</v>
      </c>
      <c r="N1283" s="5">
        <f t="shared" si="256"/>
        <v>45442.388888888891</v>
      </c>
      <c r="O1283" t="s">
        <v>56</v>
      </c>
      <c r="P1283" t="s">
        <v>57</v>
      </c>
      <c r="Q1283">
        <v>0</v>
      </c>
      <c r="R1283">
        <v>0</v>
      </c>
      <c r="S1283">
        <f t="shared" si="257"/>
        <v>45442</v>
      </c>
    </row>
    <row r="1284" spans="1:19" x14ac:dyDescent="0.2">
      <c r="A1284" s="1">
        <v>45442</v>
      </c>
      <c r="B1284" s="12" t="s">
        <v>36</v>
      </c>
      <c r="C1284" s="12" t="s">
        <v>37</v>
      </c>
      <c r="E1284" s="12">
        <v>5</v>
      </c>
      <c r="F1284" s="12">
        <v>60</v>
      </c>
      <c r="G1284" s="12">
        <v>5</v>
      </c>
      <c r="I1284" s="7">
        <f t="shared" si="253"/>
        <v>90</v>
      </c>
      <c r="J1284" s="11">
        <v>0.77083333333333337</v>
      </c>
      <c r="K1284" s="11">
        <v>0.83333333333333337</v>
      </c>
      <c r="L1284">
        <f t="shared" si="254"/>
        <v>5</v>
      </c>
      <c r="M1284" s="5">
        <f t="shared" si="255"/>
        <v>45442.770833333336</v>
      </c>
      <c r="N1284" s="5">
        <f t="shared" si="256"/>
        <v>45442.833333333336</v>
      </c>
      <c r="O1284" t="s">
        <v>56</v>
      </c>
      <c r="P1284" t="s">
        <v>71</v>
      </c>
      <c r="Q1284">
        <v>0</v>
      </c>
      <c r="R1284">
        <v>0</v>
      </c>
      <c r="S1284">
        <f t="shared" si="257"/>
        <v>45442</v>
      </c>
    </row>
    <row r="1285" spans="1:19" x14ac:dyDescent="0.2">
      <c r="A1285" s="1">
        <v>45442</v>
      </c>
      <c r="B1285" s="12" t="s">
        <v>36</v>
      </c>
      <c r="C1285" s="12" t="s">
        <v>37</v>
      </c>
      <c r="E1285" s="12">
        <v>5</v>
      </c>
      <c r="F1285" s="12">
        <v>60</v>
      </c>
      <c r="G1285" s="12">
        <v>5</v>
      </c>
      <c r="I1285" s="7">
        <f t="shared" si="253"/>
        <v>24.999999999999911</v>
      </c>
      <c r="J1285" s="11">
        <v>0.62152777777777779</v>
      </c>
      <c r="K1285" s="11">
        <v>0.63888888888888884</v>
      </c>
      <c r="L1285">
        <f t="shared" si="254"/>
        <v>5</v>
      </c>
      <c r="M1285" s="5">
        <f t="shared" si="255"/>
        <v>45442.621527777781</v>
      </c>
      <c r="N1285" s="5">
        <f t="shared" si="256"/>
        <v>45442.638888888891</v>
      </c>
      <c r="O1285" t="s">
        <v>56</v>
      </c>
      <c r="P1285" t="s">
        <v>71</v>
      </c>
      <c r="Q1285">
        <v>0</v>
      </c>
      <c r="R1285">
        <v>0</v>
      </c>
      <c r="S1285">
        <f t="shared" si="257"/>
        <v>45442</v>
      </c>
    </row>
    <row r="1286" spans="1:19" x14ac:dyDescent="0.2">
      <c r="A1286" s="1">
        <v>45442</v>
      </c>
      <c r="B1286" s="16" t="s">
        <v>205</v>
      </c>
      <c r="C1286" s="16" t="s">
        <v>32</v>
      </c>
      <c r="E1286" s="12">
        <v>5</v>
      </c>
      <c r="F1286" s="12">
        <v>60</v>
      </c>
      <c r="G1286" s="12">
        <v>5</v>
      </c>
      <c r="I1286" s="7">
        <f t="shared" si="253"/>
        <v>0</v>
      </c>
      <c r="J1286" s="11"/>
      <c r="K1286" s="11"/>
      <c r="L1286">
        <f t="shared" si="254"/>
        <v>0</v>
      </c>
      <c r="M1286" s="5">
        <f t="shared" si="255"/>
        <v>0</v>
      </c>
      <c r="N1286" s="5">
        <f t="shared" si="256"/>
        <v>0</v>
      </c>
      <c r="O1286" t="s">
        <v>56</v>
      </c>
      <c r="P1286" t="s">
        <v>57</v>
      </c>
      <c r="Q1286">
        <v>0</v>
      </c>
      <c r="R1286">
        <v>0</v>
      </c>
      <c r="S1286">
        <f t="shared" si="257"/>
        <v>0</v>
      </c>
    </row>
    <row r="1287" spans="1:19" x14ac:dyDescent="0.2">
      <c r="A1287" s="1">
        <v>45442</v>
      </c>
      <c r="B1287" s="16" t="s">
        <v>35</v>
      </c>
      <c r="C1287" s="16" t="s">
        <v>35</v>
      </c>
      <c r="D1287" t="s">
        <v>179</v>
      </c>
      <c r="E1287" s="12">
        <v>5</v>
      </c>
      <c r="F1287" s="12">
        <v>60</v>
      </c>
      <c r="G1287" s="12">
        <v>5</v>
      </c>
      <c r="I1287" s="7">
        <f t="shared" si="253"/>
        <v>105.00000000000011</v>
      </c>
      <c r="J1287" s="11">
        <v>0.66666666666666663</v>
      </c>
      <c r="K1287" s="11">
        <v>0.73958333333333337</v>
      </c>
      <c r="L1287">
        <f t="shared" si="254"/>
        <v>5</v>
      </c>
      <c r="M1287" s="5">
        <f t="shared" si="255"/>
        <v>45442.666666666664</v>
      </c>
      <c r="N1287" s="5">
        <f t="shared" si="256"/>
        <v>45442.739583333336</v>
      </c>
      <c r="O1287" t="s">
        <v>56</v>
      </c>
      <c r="P1287" t="s">
        <v>57</v>
      </c>
      <c r="Q1287">
        <v>0</v>
      </c>
      <c r="R1287">
        <v>0</v>
      </c>
      <c r="S1287">
        <f t="shared" si="257"/>
        <v>45442</v>
      </c>
    </row>
    <row r="1288" spans="1:19" x14ac:dyDescent="0.2">
      <c r="A1288" s="1">
        <v>45442</v>
      </c>
      <c r="B1288" s="12" t="s">
        <v>206</v>
      </c>
      <c r="C1288" s="12" t="s">
        <v>32</v>
      </c>
      <c r="E1288" s="12">
        <v>2</v>
      </c>
      <c r="F1288" s="12">
        <v>30</v>
      </c>
      <c r="G1288" s="12">
        <v>4</v>
      </c>
      <c r="I1288" s="7">
        <f t="shared" si="253"/>
        <v>0</v>
      </c>
      <c r="J1288" s="11"/>
      <c r="K1288" s="11"/>
      <c r="L1288">
        <f t="shared" si="254"/>
        <v>0</v>
      </c>
      <c r="M1288" s="5">
        <f t="shared" si="255"/>
        <v>0</v>
      </c>
      <c r="N1288" s="5">
        <f t="shared" si="256"/>
        <v>0</v>
      </c>
      <c r="O1288" t="s">
        <v>56</v>
      </c>
      <c r="P1288" t="s">
        <v>57</v>
      </c>
      <c r="Q1288">
        <v>0</v>
      </c>
      <c r="R1288">
        <v>0</v>
      </c>
      <c r="S1288">
        <f t="shared" si="257"/>
        <v>0</v>
      </c>
    </row>
    <row r="1289" spans="1:19" x14ac:dyDescent="0.2">
      <c r="A1289" s="1">
        <v>45442</v>
      </c>
      <c r="B1289" s="12" t="s">
        <v>207</v>
      </c>
      <c r="C1289" s="12" t="s">
        <v>32</v>
      </c>
      <c r="E1289" s="12">
        <v>2</v>
      </c>
      <c r="F1289" s="12">
        <v>30</v>
      </c>
      <c r="G1289" s="12">
        <v>4</v>
      </c>
      <c r="I1289" s="7">
        <f t="shared" si="253"/>
        <v>0</v>
      </c>
      <c r="L1289">
        <f t="shared" si="254"/>
        <v>0</v>
      </c>
      <c r="M1289" s="5">
        <f t="shared" si="255"/>
        <v>0</v>
      </c>
      <c r="N1289" s="5">
        <f t="shared" si="256"/>
        <v>0</v>
      </c>
      <c r="O1289" t="s">
        <v>56</v>
      </c>
      <c r="P1289" t="s">
        <v>57</v>
      </c>
      <c r="Q1289">
        <v>0</v>
      </c>
      <c r="R1289">
        <v>0</v>
      </c>
      <c r="S1289">
        <f t="shared" si="257"/>
        <v>0</v>
      </c>
    </row>
    <row r="1290" spans="1:19" x14ac:dyDescent="0.2">
      <c r="A1290" s="1">
        <v>45442</v>
      </c>
      <c r="B1290" s="12" t="s">
        <v>208</v>
      </c>
      <c r="C1290" s="12" t="s">
        <v>32</v>
      </c>
      <c r="E1290" s="12">
        <v>2</v>
      </c>
      <c r="F1290" s="12">
        <v>30</v>
      </c>
      <c r="G1290" s="12">
        <v>4</v>
      </c>
      <c r="I1290" s="7">
        <f t="shared" si="253"/>
        <v>0</v>
      </c>
      <c r="J1290" s="11"/>
      <c r="K1290" s="11"/>
      <c r="L1290">
        <f t="shared" si="254"/>
        <v>0</v>
      </c>
      <c r="M1290" s="5">
        <f t="shared" si="255"/>
        <v>0</v>
      </c>
      <c r="N1290" s="5">
        <f t="shared" si="256"/>
        <v>0</v>
      </c>
      <c r="O1290" t="s">
        <v>56</v>
      </c>
      <c r="P1290" t="s">
        <v>57</v>
      </c>
      <c r="Q1290">
        <v>0</v>
      </c>
      <c r="R1290">
        <v>0</v>
      </c>
      <c r="S1290">
        <f t="shared" si="257"/>
        <v>0</v>
      </c>
    </row>
    <row r="1291" spans="1:19" x14ac:dyDescent="0.2">
      <c r="A1291" s="1">
        <v>45442</v>
      </c>
      <c r="B1291" s="12" t="s">
        <v>54</v>
      </c>
      <c r="C1291" s="12" t="s">
        <v>32</v>
      </c>
      <c r="E1291" s="12">
        <v>2</v>
      </c>
      <c r="F1291" s="12">
        <v>30</v>
      </c>
      <c r="G1291" s="12">
        <v>4</v>
      </c>
      <c r="I1291" s="7">
        <f t="shared" si="253"/>
        <v>25.000000000000071</v>
      </c>
      <c r="J1291" s="11">
        <v>0.85069444444444442</v>
      </c>
      <c r="K1291" s="11">
        <v>0.86805555555555558</v>
      </c>
      <c r="L1291">
        <f t="shared" si="254"/>
        <v>4</v>
      </c>
      <c r="M1291" s="5">
        <f t="shared" si="255"/>
        <v>45442.850694444445</v>
      </c>
      <c r="N1291" s="5">
        <f t="shared" si="256"/>
        <v>45442.868055555555</v>
      </c>
      <c r="O1291" t="s">
        <v>56</v>
      </c>
      <c r="P1291" t="s">
        <v>57</v>
      </c>
      <c r="Q1291">
        <v>0</v>
      </c>
      <c r="R1291">
        <v>0</v>
      </c>
      <c r="S1291">
        <f t="shared" si="257"/>
        <v>45442</v>
      </c>
    </row>
    <row r="1292" spans="1:19" x14ac:dyDescent="0.2">
      <c r="A1292" s="1">
        <v>45442</v>
      </c>
      <c r="B1292" s="12" t="s">
        <v>252</v>
      </c>
      <c r="C1292" s="12" t="s">
        <v>156</v>
      </c>
      <c r="E1292" s="12">
        <v>4</v>
      </c>
      <c r="F1292" s="12">
        <v>60</v>
      </c>
      <c r="G1292" s="12">
        <v>4</v>
      </c>
      <c r="I1292" s="7">
        <f t="shared" si="253"/>
        <v>30.000000000000053</v>
      </c>
      <c r="J1292" s="11">
        <v>0.53125</v>
      </c>
      <c r="K1292" s="11">
        <v>0.55208333333333337</v>
      </c>
      <c r="L1292">
        <f t="shared" si="254"/>
        <v>4</v>
      </c>
      <c r="M1292" s="5">
        <f t="shared" si="255"/>
        <v>45442.53125</v>
      </c>
      <c r="N1292" s="5">
        <f t="shared" si="256"/>
        <v>45442.552083333336</v>
      </c>
      <c r="O1292" t="s">
        <v>56</v>
      </c>
      <c r="P1292" t="s">
        <v>57</v>
      </c>
      <c r="Q1292">
        <v>0</v>
      </c>
      <c r="R1292">
        <v>0</v>
      </c>
      <c r="S1292">
        <f t="shared" si="257"/>
        <v>45442</v>
      </c>
    </row>
    <row r="1293" spans="1:19" x14ac:dyDescent="0.2">
      <c r="A1293" s="1">
        <v>45442</v>
      </c>
      <c r="B1293" s="12" t="s">
        <v>110</v>
      </c>
      <c r="C1293" s="12" t="s">
        <v>110</v>
      </c>
      <c r="E1293" s="12">
        <v>1</v>
      </c>
      <c r="F1293" s="12">
        <v>20</v>
      </c>
      <c r="G1293" s="12">
        <v>3</v>
      </c>
      <c r="I1293" s="7">
        <f t="shared" ref="I1293:I1328" si="258">IF(J1293=0, 0, (K1293-J1293)*1440)</f>
        <v>0</v>
      </c>
      <c r="J1293" s="11"/>
      <c r="K1293" s="11"/>
      <c r="L1293">
        <f t="shared" si="254"/>
        <v>0</v>
      </c>
      <c r="M1293" s="5">
        <f t="shared" si="255"/>
        <v>0</v>
      </c>
      <c r="N1293" s="5">
        <f t="shared" si="256"/>
        <v>0</v>
      </c>
      <c r="O1293" t="s">
        <v>56</v>
      </c>
      <c r="P1293" t="s">
        <v>57</v>
      </c>
      <c r="Q1293">
        <v>0</v>
      </c>
      <c r="R1293">
        <v>0</v>
      </c>
      <c r="S1293">
        <f t="shared" si="257"/>
        <v>0</v>
      </c>
    </row>
    <row r="1294" spans="1:19" x14ac:dyDescent="0.2">
      <c r="A1294" s="1">
        <v>45442</v>
      </c>
      <c r="B1294" s="12" t="s">
        <v>224</v>
      </c>
      <c r="C1294" s="12" t="s">
        <v>37</v>
      </c>
      <c r="E1294" s="12">
        <v>3</v>
      </c>
      <c r="F1294" s="12">
        <v>20</v>
      </c>
      <c r="G1294" s="12">
        <v>9</v>
      </c>
      <c r="I1294" s="7">
        <f t="shared" si="258"/>
        <v>19.999999999999929</v>
      </c>
      <c r="J1294" s="11">
        <v>0.73958333333333337</v>
      </c>
      <c r="K1294" s="11">
        <v>0.75347222222222221</v>
      </c>
      <c r="L1294">
        <f t="shared" si="254"/>
        <v>9</v>
      </c>
      <c r="M1294" s="5">
        <f t="shared" si="255"/>
        <v>45442.739583333336</v>
      </c>
      <c r="N1294" s="5">
        <f t="shared" si="256"/>
        <v>45442.753472222219</v>
      </c>
      <c r="O1294" t="s">
        <v>56</v>
      </c>
      <c r="P1294" t="s">
        <v>71</v>
      </c>
      <c r="Q1294">
        <v>0</v>
      </c>
      <c r="R1294">
        <v>0</v>
      </c>
      <c r="S1294">
        <f t="shared" si="257"/>
        <v>45442</v>
      </c>
    </row>
    <row r="1295" spans="1:19" x14ac:dyDescent="0.2">
      <c r="A1295" s="1">
        <v>45442</v>
      </c>
      <c r="B1295" s="12" t="s">
        <v>219</v>
      </c>
      <c r="C1295" s="12" t="s">
        <v>219</v>
      </c>
      <c r="D1295" t="s">
        <v>229</v>
      </c>
      <c r="E1295" s="12">
        <v>1</v>
      </c>
      <c r="F1295" s="12">
        <v>20</v>
      </c>
      <c r="G1295" s="12">
        <v>3</v>
      </c>
      <c r="I1295" s="13">
        <f t="shared" si="258"/>
        <v>0</v>
      </c>
      <c r="J1295" s="11"/>
      <c r="K1295" s="11"/>
      <c r="L1295">
        <f t="shared" si="254"/>
        <v>0</v>
      </c>
      <c r="M1295" s="5">
        <f t="shared" si="255"/>
        <v>0</v>
      </c>
      <c r="N1295" s="5">
        <f t="shared" si="256"/>
        <v>0</v>
      </c>
      <c r="O1295" t="s">
        <v>56</v>
      </c>
      <c r="P1295" t="s">
        <v>57</v>
      </c>
      <c r="Q1295">
        <v>0</v>
      </c>
      <c r="R1295">
        <v>0</v>
      </c>
      <c r="S1295">
        <f t="shared" si="257"/>
        <v>0</v>
      </c>
    </row>
    <row r="1296" spans="1:19" x14ac:dyDescent="0.2">
      <c r="A1296" s="1">
        <v>45442</v>
      </c>
      <c r="B1296" s="12" t="s">
        <v>79</v>
      </c>
      <c r="C1296" s="12" t="s">
        <v>69</v>
      </c>
      <c r="E1296" s="12">
        <v>1</v>
      </c>
      <c r="F1296" s="12">
        <v>20</v>
      </c>
      <c r="G1296" s="12">
        <v>3</v>
      </c>
      <c r="I1296" s="7">
        <f t="shared" si="258"/>
        <v>0</v>
      </c>
      <c r="J1296" s="11"/>
      <c r="K1296" s="11"/>
      <c r="L1296">
        <f t="shared" si="254"/>
        <v>0</v>
      </c>
      <c r="M1296" s="5">
        <f t="shared" si="255"/>
        <v>0</v>
      </c>
      <c r="N1296" s="5">
        <f t="shared" si="256"/>
        <v>0</v>
      </c>
      <c r="O1296" t="s">
        <v>56</v>
      </c>
      <c r="P1296" t="s">
        <v>57</v>
      </c>
      <c r="Q1296">
        <v>0</v>
      </c>
      <c r="R1296">
        <v>0</v>
      </c>
      <c r="S1296">
        <f t="shared" si="257"/>
        <v>0</v>
      </c>
    </row>
    <row r="1297" spans="1:19" x14ac:dyDescent="0.2">
      <c r="A1297" s="1">
        <v>45442</v>
      </c>
      <c r="B1297" s="12" t="s">
        <v>91</v>
      </c>
      <c r="C1297" s="12" t="s">
        <v>235</v>
      </c>
      <c r="E1297" s="12">
        <v>1</v>
      </c>
      <c r="F1297" s="12">
        <v>20</v>
      </c>
      <c r="G1297" s="12">
        <v>3</v>
      </c>
      <c r="I1297" s="7">
        <f t="shared" si="258"/>
        <v>0</v>
      </c>
      <c r="L1297">
        <f t="shared" si="254"/>
        <v>0</v>
      </c>
      <c r="M1297" s="5">
        <f t="shared" si="255"/>
        <v>0</v>
      </c>
      <c r="N1297" s="5">
        <f t="shared" si="256"/>
        <v>0</v>
      </c>
      <c r="O1297" t="s">
        <v>56</v>
      </c>
      <c r="P1297" t="s">
        <v>57</v>
      </c>
      <c r="Q1297">
        <v>0</v>
      </c>
      <c r="R1297">
        <v>0</v>
      </c>
      <c r="S1297">
        <f t="shared" si="257"/>
        <v>0</v>
      </c>
    </row>
    <row r="1298" spans="1:19" x14ac:dyDescent="0.2">
      <c r="A1298" s="1">
        <v>45442</v>
      </c>
      <c r="B1298" s="12" t="s">
        <v>246</v>
      </c>
      <c r="C1298" s="12" t="s">
        <v>32</v>
      </c>
      <c r="E1298" s="12">
        <v>1</v>
      </c>
      <c r="F1298" s="12">
        <v>20</v>
      </c>
      <c r="G1298" s="12">
        <v>3</v>
      </c>
      <c r="I1298" s="7">
        <f t="shared" si="258"/>
        <v>0</v>
      </c>
      <c r="J1298" s="11"/>
      <c r="K1298" s="11"/>
      <c r="L1298">
        <f t="shared" si="254"/>
        <v>0</v>
      </c>
      <c r="M1298" s="5">
        <f t="shared" si="255"/>
        <v>0</v>
      </c>
      <c r="N1298" s="5">
        <f t="shared" si="256"/>
        <v>0</v>
      </c>
      <c r="O1298" t="s">
        <v>56</v>
      </c>
      <c r="P1298" t="s">
        <v>57</v>
      </c>
      <c r="Q1298">
        <v>0</v>
      </c>
      <c r="R1298">
        <v>0</v>
      </c>
      <c r="S1298">
        <f t="shared" si="257"/>
        <v>0</v>
      </c>
    </row>
    <row r="1299" spans="1:19" x14ac:dyDescent="0.2">
      <c r="A1299" s="1">
        <v>45442</v>
      </c>
      <c r="B1299" s="12" t="s">
        <v>249</v>
      </c>
      <c r="C1299" s="12" t="s">
        <v>32</v>
      </c>
      <c r="E1299" s="12">
        <v>1</v>
      </c>
      <c r="F1299" s="12">
        <v>20</v>
      </c>
      <c r="G1299" s="12">
        <v>3</v>
      </c>
      <c r="I1299" s="7">
        <f t="shared" si="258"/>
        <v>19.999999999999929</v>
      </c>
      <c r="J1299" s="11">
        <v>0.58333333333333337</v>
      </c>
      <c r="K1299" s="11">
        <v>0.59722222222222221</v>
      </c>
      <c r="L1299">
        <f t="shared" si="254"/>
        <v>3</v>
      </c>
      <c r="M1299" s="5">
        <f t="shared" si="255"/>
        <v>45442.583333333336</v>
      </c>
      <c r="N1299" s="5">
        <f t="shared" si="256"/>
        <v>45442.597222222219</v>
      </c>
      <c r="O1299" t="s">
        <v>56</v>
      </c>
      <c r="P1299" t="s">
        <v>57</v>
      </c>
      <c r="Q1299">
        <v>0</v>
      </c>
      <c r="R1299">
        <v>0</v>
      </c>
      <c r="S1299">
        <f t="shared" si="257"/>
        <v>45442</v>
      </c>
    </row>
    <row r="1300" spans="1:19" x14ac:dyDescent="0.2">
      <c r="A1300" s="1">
        <v>45442</v>
      </c>
      <c r="B1300" s="12" t="s">
        <v>250</v>
      </c>
      <c r="C1300" s="12" t="s">
        <v>32</v>
      </c>
      <c r="E1300" s="12">
        <v>1</v>
      </c>
      <c r="F1300" s="12">
        <v>20</v>
      </c>
      <c r="G1300" s="12">
        <v>3</v>
      </c>
      <c r="I1300" s="7">
        <f t="shared" si="258"/>
        <v>4.9999999999999822</v>
      </c>
      <c r="J1300" s="11">
        <v>0.875</v>
      </c>
      <c r="K1300" s="11">
        <v>0.87847222222222221</v>
      </c>
      <c r="L1300">
        <f t="shared" si="254"/>
        <v>3</v>
      </c>
      <c r="M1300" s="5">
        <f t="shared" si="255"/>
        <v>45442.875</v>
      </c>
      <c r="N1300" s="5">
        <f t="shared" si="256"/>
        <v>45442.878472222219</v>
      </c>
      <c r="O1300" t="s">
        <v>56</v>
      </c>
      <c r="P1300" t="s">
        <v>57</v>
      </c>
      <c r="Q1300">
        <v>0</v>
      </c>
      <c r="R1300">
        <v>0</v>
      </c>
      <c r="S1300">
        <f t="shared" si="257"/>
        <v>45442</v>
      </c>
    </row>
    <row r="1301" spans="1:19" x14ac:dyDescent="0.2">
      <c r="A1301" s="1">
        <v>45442</v>
      </c>
      <c r="B1301" s="12" t="s">
        <v>41</v>
      </c>
      <c r="C1301" s="12" t="s">
        <v>219</v>
      </c>
      <c r="E1301" s="12">
        <v>1</v>
      </c>
      <c r="F1301" s="12">
        <v>30</v>
      </c>
      <c r="G1301" s="12">
        <v>2</v>
      </c>
      <c r="I1301" s="7">
        <f t="shared" si="258"/>
        <v>0</v>
      </c>
      <c r="J1301" s="11"/>
      <c r="K1301" s="11"/>
      <c r="L1301">
        <f t="shared" ref="L1301:L1335" si="259">IF(I1301&gt;0, G1301, 0)</f>
        <v>0</v>
      </c>
      <c r="M1301" s="5">
        <f t="shared" ref="M1301:M1335" si="260">IF(I1301=0,0,A1301+J1301)</f>
        <v>0</v>
      </c>
      <c r="N1301" s="5">
        <f t="shared" ref="N1301:N1335" si="261">IF(I1301&gt;0,A1301+K1301,0)</f>
        <v>0</v>
      </c>
      <c r="O1301" t="s">
        <v>56</v>
      </c>
      <c r="P1301" t="s">
        <v>57</v>
      </c>
      <c r="Q1301">
        <v>0</v>
      </c>
      <c r="R1301">
        <v>0</v>
      </c>
      <c r="S1301">
        <f t="shared" ref="S1301:S1335" si="262">IF(I1301&gt;0, A1301, 0)</f>
        <v>0</v>
      </c>
    </row>
    <row r="1302" spans="1:19" x14ac:dyDescent="0.2">
      <c r="A1302" s="1">
        <v>45442</v>
      </c>
      <c r="B1302" s="12" t="s">
        <v>241</v>
      </c>
      <c r="C1302" s="12" t="s">
        <v>244</v>
      </c>
      <c r="E1302" s="12">
        <v>1</v>
      </c>
      <c r="F1302" s="12">
        <v>30</v>
      </c>
      <c r="G1302" s="12">
        <v>2</v>
      </c>
      <c r="I1302" s="7">
        <f t="shared" si="258"/>
        <v>0</v>
      </c>
      <c r="J1302" s="11"/>
      <c r="K1302" s="11"/>
      <c r="L1302">
        <f t="shared" si="259"/>
        <v>0</v>
      </c>
      <c r="M1302" s="5">
        <f t="shared" si="260"/>
        <v>0</v>
      </c>
      <c r="N1302" s="5">
        <f t="shared" si="261"/>
        <v>0</v>
      </c>
      <c r="O1302" t="s">
        <v>56</v>
      </c>
      <c r="P1302" t="s">
        <v>57</v>
      </c>
      <c r="Q1302">
        <v>0</v>
      </c>
      <c r="R1302">
        <v>0</v>
      </c>
      <c r="S1302">
        <f t="shared" si="262"/>
        <v>0</v>
      </c>
    </row>
    <row r="1303" spans="1:19" x14ac:dyDescent="0.2">
      <c r="A1303" s="1">
        <v>45442</v>
      </c>
      <c r="B1303" s="12" t="s">
        <v>242</v>
      </c>
      <c r="C1303" s="12" t="s">
        <v>244</v>
      </c>
      <c r="E1303" s="12">
        <v>1</v>
      </c>
      <c r="F1303" s="12">
        <v>30</v>
      </c>
      <c r="G1303" s="12">
        <v>2</v>
      </c>
      <c r="I1303" s="7">
        <f t="shared" si="258"/>
        <v>4.9999999999999822</v>
      </c>
      <c r="J1303" s="11">
        <v>0.375</v>
      </c>
      <c r="K1303" s="11">
        <v>0.37847222222222221</v>
      </c>
      <c r="L1303">
        <f t="shared" si="259"/>
        <v>2</v>
      </c>
      <c r="M1303" s="5">
        <f t="shared" si="260"/>
        <v>45442.375</v>
      </c>
      <c r="N1303" s="5">
        <f t="shared" si="261"/>
        <v>45442.378472222219</v>
      </c>
      <c r="O1303" t="s">
        <v>56</v>
      </c>
      <c r="P1303" t="s">
        <v>57</v>
      </c>
      <c r="Q1303">
        <v>0</v>
      </c>
      <c r="R1303">
        <v>0</v>
      </c>
      <c r="S1303">
        <f t="shared" si="262"/>
        <v>45442</v>
      </c>
    </row>
    <row r="1304" spans="1:19" x14ac:dyDescent="0.2">
      <c r="A1304" s="1">
        <v>45442</v>
      </c>
      <c r="B1304" s="12" t="s">
        <v>122</v>
      </c>
      <c r="C1304" s="12" t="s">
        <v>37</v>
      </c>
      <c r="E1304" s="12">
        <v>1</v>
      </c>
      <c r="F1304" s="12">
        <v>30</v>
      </c>
      <c r="G1304" s="12">
        <v>2</v>
      </c>
      <c r="I1304" s="7">
        <f t="shared" si="258"/>
        <v>0</v>
      </c>
      <c r="J1304" s="11"/>
      <c r="K1304" s="11"/>
      <c r="L1304">
        <f t="shared" si="259"/>
        <v>0</v>
      </c>
      <c r="M1304" s="5">
        <f t="shared" si="260"/>
        <v>0</v>
      </c>
      <c r="N1304" s="5">
        <f t="shared" si="261"/>
        <v>0</v>
      </c>
      <c r="O1304" t="s">
        <v>56</v>
      </c>
      <c r="P1304" t="s">
        <v>57</v>
      </c>
      <c r="Q1304">
        <v>0</v>
      </c>
      <c r="R1304">
        <v>0</v>
      </c>
      <c r="S1304">
        <f t="shared" si="262"/>
        <v>0</v>
      </c>
    </row>
    <row r="1305" spans="1:19" x14ac:dyDescent="0.2">
      <c r="A1305" s="1">
        <v>45442</v>
      </c>
      <c r="B1305" s="12" t="s">
        <v>213</v>
      </c>
      <c r="C1305" s="12" t="s">
        <v>114</v>
      </c>
      <c r="E1305" s="12">
        <v>1</v>
      </c>
      <c r="F1305" s="12">
        <v>30</v>
      </c>
      <c r="G1305" s="12">
        <v>2</v>
      </c>
      <c r="I1305" s="7">
        <f t="shared" si="258"/>
        <v>35.000000000000036</v>
      </c>
      <c r="J1305" s="11">
        <v>0.87152777777777779</v>
      </c>
      <c r="K1305" s="11">
        <v>0.89583333333333337</v>
      </c>
      <c r="L1305">
        <f t="shared" si="259"/>
        <v>2</v>
      </c>
      <c r="M1305" s="5">
        <f t="shared" si="260"/>
        <v>45442.871527777781</v>
      </c>
      <c r="N1305" s="5">
        <f t="shared" si="261"/>
        <v>45442.895833333336</v>
      </c>
      <c r="O1305" t="s">
        <v>56</v>
      </c>
      <c r="P1305" t="s">
        <v>57</v>
      </c>
      <c r="Q1305">
        <v>0</v>
      </c>
      <c r="R1305">
        <v>0</v>
      </c>
      <c r="S1305">
        <f t="shared" si="262"/>
        <v>45442</v>
      </c>
    </row>
    <row r="1306" spans="1:19" x14ac:dyDescent="0.2">
      <c r="A1306" s="1">
        <v>45442</v>
      </c>
      <c r="B1306" s="12" t="s">
        <v>47</v>
      </c>
      <c r="C1306" s="12" t="s">
        <v>34</v>
      </c>
      <c r="E1306" s="12">
        <v>0</v>
      </c>
      <c r="F1306" s="12">
        <v>20</v>
      </c>
      <c r="G1306" s="12">
        <v>0</v>
      </c>
      <c r="I1306" s="7">
        <f t="shared" si="258"/>
        <v>9.9999999999999645</v>
      </c>
      <c r="J1306" s="11">
        <v>0.49305555555555558</v>
      </c>
      <c r="K1306" s="11">
        <v>0.5</v>
      </c>
      <c r="L1306">
        <f t="shared" si="259"/>
        <v>0</v>
      </c>
      <c r="M1306" s="5">
        <f t="shared" si="260"/>
        <v>45442.493055555555</v>
      </c>
      <c r="N1306" s="5">
        <f t="shared" si="261"/>
        <v>45442.5</v>
      </c>
      <c r="O1306" t="s">
        <v>56</v>
      </c>
      <c r="P1306" t="s">
        <v>58</v>
      </c>
      <c r="Q1306">
        <v>0</v>
      </c>
      <c r="R1306">
        <v>0</v>
      </c>
      <c r="S1306">
        <f t="shared" si="262"/>
        <v>45442</v>
      </c>
    </row>
    <row r="1307" spans="1:19" x14ac:dyDescent="0.2">
      <c r="A1307" s="1">
        <v>45442</v>
      </c>
      <c r="B1307" s="12" t="s">
        <v>43</v>
      </c>
      <c r="C1307" s="12" t="s">
        <v>34</v>
      </c>
      <c r="E1307" s="12">
        <v>0</v>
      </c>
      <c r="F1307" s="12">
        <v>20</v>
      </c>
      <c r="G1307" s="12">
        <v>0</v>
      </c>
      <c r="I1307" s="7">
        <f t="shared" si="258"/>
        <v>9.9999999999999645</v>
      </c>
      <c r="J1307" s="11">
        <v>0.84375</v>
      </c>
      <c r="K1307" s="11">
        <v>0.85069444444444442</v>
      </c>
      <c r="L1307">
        <f t="shared" si="259"/>
        <v>0</v>
      </c>
      <c r="M1307" s="5">
        <f t="shared" si="260"/>
        <v>45442.84375</v>
      </c>
      <c r="N1307" s="5">
        <f t="shared" si="261"/>
        <v>45442.850694444445</v>
      </c>
      <c r="O1307" t="s">
        <v>56</v>
      </c>
      <c r="P1307" t="s">
        <v>58</v>
      </c>
      <c r="Q1307">
        <v>0</v>
      </c>
      <c r="R1307">
        <v>0</v>
      </c>
      <c r="S1307">
        <f t="shared" si="262"/>
        <v>45442</v>
      </c>
    </row>
    <row r="1308" spans="1:19" x14ac:dyDescent="0.2">
      <c r="A1308" s="1">
        <v>45442</v>
      </c>
      <c r="B1308" s="12" t="s">
        <v>222</v>
      </c>
      <c r="C1308" s="12" t="s">
        <v>34</v>
      </c>
      <c r="E1308" s="12">
        <v>0</v>
      </c>
      <c r="F1308" s="12">
        <v>20</v>
      </c>
      <c r="G1308" s="12">
        <v>0</v>
      </c>
      <c r="I1308" s="7">
        <f t="shared" si="258"/>
        <v>14.999999999999947</v>
      </c>
      <c r="J1308" s="11">
        <v>0.83333333333333337</v>
      </c>
      <c r="K1308" s="11">
        <v>0.84375</v>
      </c>
      <c r="L1308">
        <f t="shared" si="259"/>
        <v>0</v>
      </c>
      <c r="M1308" s="5">
        <f t="shared" si="260"/>
        <v>45442.833333333336</v>
      </c>
      <c r="N1308" s="5">
        <f t="shared" si="261"/>
        <v>45442.84375</v>
      </c>
      <c r="O1308" t="s">
        <v>56</v>
      </c>
      <c r="P1308" t="s">
        <v>58</v>
      </c>
      <c r="Q1308">
        <v>0</v>
      </c>
      <c r="R1308">
        <v>0</v>
      </c>
      <c r="S1308">
        <f t="shared" si="262"/>
        <v>45442</v>
      </c>
    </row>
    <row r="1309" spans="1:19" x14ac:dyDescent="0.2">
      <c r="A1309" s="1">
        <v>45442</v>
      </c>
      <c r="B1309" s="12" t="s">
        <v>33</v>
      </c>
      <c r="C1309" s="12" t="s">
        <v>34</v>
      </c>
      <c r="E1309" s="12">
        <v>0</v>
      </c>
      <c r="F1309" s="12">
        <v>20</v>
      </c>
      <c r="G1309" s="12">
        <v>0</v>
      </c>
      <c r="I1309" s="7">
        <f t="shared" si="258"/>
        <v>4.9999999999999822</v>
      </c>
      <c r="J1309" s="11">
        <v>0.40972222222222221</v>
      </c>
      <c r="K1309" s="11">
        <v>0.41319444444444442</v>
      </c>
      <c r="L1309">
        <f t="shared" si="259"/>
        <v>0</v>
      </c>
      <c r="M1309" s="5">
        <f t="shared" si="260"/>
        <v>45442.409722222219</v>
      </c>
      <c r="N1309" s="5">
        <f t="shared" si="261"/>
        <v>45442.413194444445</v>
      </c>
      <c r="O1309" t="s">
        <v>56</v>
      </c>
      <c r="P1309" t="s">
        <v>57</v>
      </c>
      <c r="Q1309">
        <v>0</v>
      </c>
      <c r="R1309">
        <v>0</v>
      </c>
      <c r="S1309">
        <f t="shared" si="262"/>
        <v>45442</v>
      </c>
    </row>
    <row r="1310" spans="1:19" x14ac:dyDescent="0.2">
      <c r="A1310" s="1">
        <v>45442</v>
      </c>
      <c r="B1310" s="12" t="s">
        <v>231</v>
      </c>
      <c r="C1310" s="12" t="s">
        <v>34</v>
      </c>
      <c r="E1310" s="12">
        <v>0</v>
      </c>
      <c r="F1310" s="12">
        <v>20</v>
      </c>
      <c r="G1310" s="12">
        <v>0</v>
      </c>
      <c r="I1310" s="7">
        <f t="shared" si="258"/>
        <v>9.9999999999999645</v>
      </c>
      <c r="J1310" s="11">
        <v>0.40277777777777779</v>
      </c>
      <c r="K1310" s="11">
        <v>0.40972222222222221</v>
      </c>
      <c r="L1310">
        <f t="shared" si="259"/>
        <v>0</v>
      </c>
      <c r="M1310" s="5">
        <f t="shared" si="260"/>
        <v>45442.402777777781</v>
      </c>
      <c r="N1310" s="5">
        <f t="shared" si="261"/>
        <v>45442.409722222219</v>
      </c>
      <c r="O1310" t="s">
        <v>56</v>
      </c>
      <c r="P1310" t="s">
        <v>57</v>
      </c>
      <c r="Q1310">
        <v>0</v>
      </c>
      <c r="R1310">
        <v>0</v>
      </c>
      <c r="S1310">
        <f t="shared" si="262"/>
        <v>45442</v>
      </c>
    </row>
    <row r="1311" spans="1:19" x14ac:dyDescent="0.2">
      <c r="A1311" s="1">
        <v>45442</v>
      </c>
      <c r="B1311" s="12" t="s">
        <v>221</v>
      </c>
      <c r="C1311" s="12" t="s">
        <v>69</v>
      </c>
      <c r="E1311" s="12">
        <v>1</v>
      </c>
      <c r="F1311" s="12">
        <v>30</v>
      </c>
      <c r="G1311" s="12">
        <v>2</v>
      </c>
      <c r="I1311" s="7">
        <f t="shared" si="258"/>
        <v>34.999999999999872</v>
      </c>
      <c r="J1311" s="11">
        <v>0.64236111111111116</v>
      </c>
      <c r="K1311" s="11">
        <v>0.66666666666666663</v>
      </c>
      <c r="L1311">
        <f t="shared" si="259"/>
        <v>2</v>
      </c>
      <c r="M1311" s="5">
        <f t="shared" si="260"/>
        <v>45442.642361111109</v>
      </c>
      <c r="N1311" s="5">
        <f t="shared" si="261"/>
        <v>45442.666666666664</v>
      </c>
      <c r="O1311" t="s">
        <v>56</v>
      </c>
      <c r="P1311" t="s">
        <v>57</v>
      </c>
      <c r="Q1311">
        <v>0</v>
      </c>
      <c r="R1311">
        <v>0</v>
      </c>
      <c r="S1311">
        <f t="shared" si="262"/>
        <v>45442</v>
      </c>
    </row>
    <row r="1312" spans="1:19" x14ac:dyDescent="0.2">
      <c r="A1312" s="1">
        <v>45442</v>
      </c>
      <c r="B1312" s="12" t="s">
        <v>221</v>
      </c>
      <c r="C1312" s="12" t="s">
        <v>69</v>
      </c>
      <c r="E1312" s="12">
        <v>1</v>
      </c>
      <c r="F1312" s="12">
        <v>30</v>
      </c>
      <c r="G1312" s="12">
        <v>2</v>
      </c>
      <c r="I1312" s="7">
        <f t="shared" si="258"/>
        <v>25.000000000000071</v>
      </c>
      <c r="J1312" s="11">
        <v>0.75347222222222221</v>
      </c>
      <c r="K1312" s="11">
        <v>0.77083333333333337</v>
      </c>
      <c r="L1312">
        <f t="shared" si="259"/>
        <v>2</v>
      </c>
      <c r="M1312" s="5">
        <f t="shared" si="260"/>
        <v>45442.753472222219</v>
      </c>
      <c r="N1312" s="5">
        <f t="shared" si="261"/>
        <v>45442.770833333336</v>
      </c>
      <c r="O1312" t="s">
        <v>56</v>
      </c>
      <c r="P1312" t="s">
        <v>57</v>
      </c>
      <c r="Q1312">
        <v>0</v>
      </c>
      <c r="R1312">
        <v>0</v>
      </c>
      <c r="S1312">
        <f t="shared" si="262"/>
        <v>45442</v>
      </c>
    </row>
    <row r="1313" spans="1:19" x14ac:dyDescent="0.2">
      <c r="A1313" s="1">
        <v>45442</v>
      </c>
      <c r="B1313" s="12" t="s">
        <v>253</v>
      </c>
      <c r="C1313" s="12" t="s">
        <v>32</v>
      </c>
      <c r="E1313" s="12">
        <v>1</v>
      </c>
      <c r="F1313" s="12">
        <v>30</v>
      </c>
      <c r="G1313" s="12">
        <v>2</v>
      </c>
      <c r="I1313" s="7">
        <f t="shared" si="258"/>
        <v>0</v>
      </c>
      <c r="J1313" s="11"/>
      <c r="K1313" s="11"/>
      <c r="L1313">
        <f t="shared" si="259"/>
        <v>0</v>
      </c>
      <c r="M1313" s="5">
        <f t="shared" si="260"/>
        <v>0</v>
      </c>
      <c r="N1313" s="5">
        <f t="shared" si="261"/>
        <v>0</v>
      </c>
      <c r="O1313" t="s">
        <v>56</v>
      </c>
      <c r="P1313" t="s">
        <v>57</v>
      </c>
      <c r="Q1313">
        <v>0</v>
      </c>
      <c r="R1313">
        <v>0</v>
      </c>
      <c r="S1313">
        <f t="shared" si="262"/>
        <v>0</v>
      </c>
    </row>
    <row r="1314" spans="1:19" x14ac:dyDescent="0.2">
      <c r="A1314" s="1">
        <v>45443</v>
      </c>
      <c r="B1314" s="16" t="s">
        <v>211</v>
      </c>
      <c r="C1314" s="16" t="s">
        <v>32</v>
      </c>
      <c r="E1314" s="12">
        <v>5</v>
      </c>
      <c r="F1314" s="12">
        <v>20</v>
      </c>
      <c r="G1314" s="12">
        <v>15</v>
      </c>
      <c r="I1314" s="7">
        <f t="shared" si="258"/>
        <v>0</v>
      </c>
      <c r="J1314" s="11"/>
      <c r="K1314" s="11"/>
      <c r="L1314">
        <f t="shared" si="259"/>
        <v>0</v>
      </c>
      <c r="M1314" s="5">
        <f t="shared" si="260"/>
        <v>0</v>
      </c>
      <c r="N1314" s="5">
        <f t="shared" si="261"/>
        <v>0</v>
      </c>
      <c r="O1314" t="s">
        <v>56</v>
      </c>
      <c r="P1314" t="s">
        <v>57</v>
      </c>
      <c r="Q1314">
        <v>0</v>
      </c>
      <c r="R1314">
        <v>0</v>
      </c>
      <c r="S1314">
        <f t="shared" si="262"/>
        <v>0</v>
      </c>
    </row>
    <row r="1315" spans="1:19" x14ac:dyDescent="0.2">
      <c r="A1315" s="1">
        <v>45443</v>
      </c>
      <c r="B1315" s="16" t="s">
        <v>209</v>
      </c>
      <c r="C1315" s="16" t="s">
        <v>32</v>
      </c>
      <c r="E1315" s="12">
        <v>5</v>
      </c>
      <c r="F1315" s="12">
        <v>20</v>
      </c>
      <c r="G1315" s="12">
        <v>15</v>
      </c>
      <c r="I1315" s="7">
        <f t="shared" si="258"/>
        <v>0</v>
      </c>
      <c r="J1315" s="11"/>
      <c r="K1315" s="11"/>
      <c r="L1315">
        <f t="shared" si="259"/>
        <v>0</v>
      </c>
      <c r="M1315" s="5">
        <f t="shared" si="260"/>
        <v>0</v>
      </c>
      <c r="N1315" s="5">
        <f t="shared" si="261"/>
        <v>0</v>
      </c>
      <c r="O1315" t="s">
        <v>56</v>
      </c>
      <c r="P1315" t="s">
        <v>57</v>
      </c>
      <c r="Q1315">
        <v>0</v>
      </c>
      <c r="R1315">
        <v>0</v>
      </c>
      <c r="S1315">
        <f t="shared" si="262"/>
        <v>0</v>
      </c>
    </row>
    <row r="1316" spans="1:19" x14ac:dyDescent="0.2">
      <c r="A1316" s="1">
        <v>45443</v>
      </c>
      <c r="B1316" s="12" t="s">
        <v>48</v>
      </c>
      <c r="C1316" s="12" t="s">
        <v>48</v>
      </c>
      <c r="E1316" s="12">
        <v>3</v>
      </c>
      <c r="F1316" s="12">
        <v>20</v>
      </c>
      <c r="G1316" s="12">
        <v>9</v>
      </c>
      <c r="I1316" s="7">
        <f t="shared" si="258"/>
        <v>0</v>
      </c>
      <c r="J1316" s="11"/>
      <c r="K1316" s="11"/>
      <c r="L1316">
        <f t="shared" si="259"/>
        <v>0</v>
      </c>
      <c r="M1316" s="5">
        <f t="shared" si="260"/>
        <v>0</v>
      </c>
      <c r="N1316" s="5">
        <f t="shared" si="261"/>
        <v>0</v>
      </c>
      <c r="O1316" t="s">
        <v>56</v>
      </c>
      <c r="P1316" t="s">
        <v>57</v>
      </c>
      <c r="Q1316">
        <v>0</v>
      </c>
      <c r="R1316">
        <v>0</v>
      </c>
      <c r="S1316">
        <f t="shared" si="262"/>
        <v>0</v>
      </c>
    </row>
    <row r="1317" spans="1:19" x14ac:dyDescent="0.2">
      <c r="A1317" s="1">
        <v>45443</v>
      </c>
      <c r="B1317" s="12" t="s">
        <v>225</v>
      </c>
      <c r="C1317" s="12" t="s">
        <v>225</v>
      </c>
      <c r="E1317" s="12">
        <v>3</v>
      </c>
      <c r="F1317" s="12">
        <v>30</v>
      </c>
      <c r="G1317" s="12">
        <v>6</v>
      </c>
      <c r="I1317" s="7">
        <f t="shared" si="258"/>
        <v>0</v>
      </c>
      <c r="J1317" s="11"/>
      <c r="K1317" s="11"/>
      <c r="L1317">
        <f t="shared" si="259"/>
        <v>0</v>
      </c>
      <c r="M1317" s="5">
        <f t="shared" si="260"/>
        <v>0</v>
      </c>
      <c r="N1317" s="5">
        <f t="shared" si="261"/>
        <v>0</v>
      </c>
      <c r="O1317" t="s">
        <v>56</v>
      </c>
      <c r="P1317" t="s">
        <v>57</v>
      </c>
      <c r="Q1317">
        <v>0</v>
      </c>
      <c r="R1317">
        <v>0</v>
      </c>
      <c r="S1317">
        <f t="shared" si="262"/>
        <v>0</v>
      </c>
    </row>
    <row r="1318" spans="1:19" x14ac:dyDescent="0.2">
      <c r="A1318" s="1">
        <v>45443</v>
      </c>
      <c r="B1318" s="12" t="s">
        <v>251</v>
      </c>
      <c r="C1318" s="12" t="s">
        <v>32</v>
      </c>
      <c r="E1318" s="12">
        <v>2</v>
      </c>
      <c r="F1318" s="12">
        <v>20</v>
      </c>
      <c r="G1318" s="12">
        <v>6</v>
      </c>
      <c r="I1318" s="7">
        <f t="shared" si="258"/>
        <v>0</v>
      </c>
      <c r="J1318" s="11"/>
      <c r="K1318" s="11"/>
      <c r="L1318">
        <f t="shared" si="259"/>
        <v>0</v>
      </c>
      <c r="M1318" s="5">
        <f t="shared" si="260"/>
        <v>0</v>
      </c>
      <c r="N1318" s="5">
        <f t="shared" si="261"/>
        <v>0</v>
      </c>
      <c r="O1318" t="s">
        <v>56</v>
      </c>
      <c r="P1318" t="s">
        <v>57</v>
      </c>
      <c r="Q1318">
        <v>0</v>
      </c>
      <c r="R1318">
        <v>0</v>
      </c>
      <c r="S1318">
        <f t="shared" si="262"/>
        <v>0</v>
      </c>
    </row>
    <row r="1319" spans="1:19" x14ac:dyDescent="0.2">
      <c r="A1319" s="1">
        <v>45443</v>
      </c>
      <c r="B1319" s="16" t="s">
        <v>203</v>
      </c>
      <c r="C1319" s="16" t="s">
        <v>32</v>
      </c>
      <c r="E1319" s="12">
        <v>5</v>
      </c>
      <c r="F1319" s="12">
        <v>60</v>
      </c>
      <c r="G1319" s="12">
        <v>5</v>
      </c>
      <c r="I1319" s="7">
        <f t="shared" si="258"/>
        <v>0</v>
      </c>
      <c r="J1319" s="11"/>
      <c r="K1319" s="11"/>
      <c r="L1319">
        <f t="shared" si="259"/>
        <v>0</v>
      </c>
      <c r="M1319" s="5">
        <f t="shared" si="260"/>
        <v>0</v>
      </c>
      <c r="N1319" s="5">
        <f t="shared" si="261"/>
        <v>0</v>
      </c>
      <c r="O1319" t="s">
        <v>56</v>
      </c>
      <c r="P1319" t="s">
        <v>57</v>
      </c>
      <c r="Q1319">
        <v>0</v>
      </c>
      <c r="R1319">
        <v>0</v>
      </c>
      <c r="S1319">
        <f t="shared" si="262"/>
        <v>0</v>
      </c>
    </row>
    <row r="1320" spans="1:19" x14ac:dyDescent="0.2">
      <c r="A1320" s="1">
        <v>45443</v>
      </c>
      <c r="B1320" s="12" t="s">
        <v>36</v>
      </c>
      <c r="C1320" s="12" t="s">
        <v>37</v>
      </c>
      <c r="E1320" s="12">
        <v>5</v>
      </c>
      <c r="F1320" s="12">
        <v>60</v>
      </c>
      <c r="G1320" s="12">
        <v>5</v>
      </c>
      <c r="I1320" s="7">
        <f t="shared" si="258"/>
        <v>0</v>
      </c>
      <c r="J1320" s="11"/>
      <c r="K1320" s="11"/>
      <c r="L1320">
        <f t="shared" si="259"/>
        <v>0</v>
      </c>
      <c r="M1320" s="5">
        <f t="shared" si="260"/>
        <v>0</v>
      </c>
      <c r="N1320" s="5">
        <f t="shared" si="261"/>
        <v>0</v>
      </c>
      <c r="O1320" t="s">
        <v>56</v>
      </c>
      <c r="P1320" t="s">
        <v>71</v>
      </c>
      <c r="Q1320">
        <v>0</v>
      </c>
      <c r="R1320">
        <v>0</v>
      </c>
      <c r="S1320">
        <f t="shared" si="262"/>
        <v>0</v>
      </c>
    </row>
    <row r="1321" spans="1:19" x14ac:dyDescent="0.2">
      <c r="A1321" s="1">
        <v>45443</v>
      </c>
      <c r="B1321" s="12" t="s">
        <v>36</v>
      </c>
      <c r="C1321" s="12" t="s">
        <v>37</v>
      </c>
      <c r="E1321" s="12">
        <v>5</v>
      </c>
      <c r="F1321" s="12">
        <v>60</v>
      </c>
      <c r="G1321" s="12">
        <v>5</v>
      </c>
      <c r="I1321" s="7">
        <f t="shared" si="258"/>
        <v>0</v>
      </c>
      <c r="J1321" s="11"/>
      <c r="K1321" s="11"/>
      <c r="L1321">
        <f t="shared" si="259"/>
        <v>0</v>
      </c>
      <c r="M1321" s="5">
        <f t="shared" si="260"/>
        <v>0</v>
      </c>
      <c r="N1321" s="5">
        <f t="shared" si="261"/>
        <v>0</v>
      </c>
      <c r="O1321" t="s">
        <v>56</v>
      </c>
      <c r="P1321" t="s">
        <v>71</v>
      </c>
      <c r="Q1321">
        <v>0</v>
      </c>
      <c r="R1321">
        <v>0</v>
      </c>
      <c r="S1321">
        <f t="shared" si="262"/>
        <v>0</v>
      </c>
    </row>
    <row r="1322" spans="1:19" x14ac:dyDescent="0.2">
      <c r="A1322" s="1">
        <v>45443</v>
      </c>
      <c r="B1322" s="12" t="s">
        <v>36</v>
      </c>
      <c r="C1322" s="12" t="s">
        <v>37</v>
      </c>
      <c r="E1322" s="12">
        <v>5</v>
      </c>
      <c r="F1322" s="12">
        <v>60</v>
      </c>
      <c r="G1322" s="12">
        <v>5</v>
      </c>
      <c r="I1322" s="7">
        <f t="shared" si="258"/>
        <v>0</v>
      </c>
      <c r="J1322" s="11"/>
      <c r="K1322" s="11"/>
      <c r="L1322">
        <f t="shared" si="259"/>
        <v>0</v>
      </c>
      <c r="M1322" s="5">
        <f t="shared" si="260"/>
        <v>0</v>
      </c>
      <c r="N1322" s="5">
        <f t="shared" si="261"/>
        <v>0</v>
      </c>
      <c r="O1322" t="s">
        <v>56</v>
      </c>
      <c r="P1322" t="s">
        <v>71</v>
      </c>
      <c r="Q1322">
        <v>0</v>
      </c>
      <c r="R1322">
        <v>0</v>
      </c>
      <c r="S1322">
        <f t="shared" si="262"/>
        <v>0</v>
      </c>
    </row>
    <row r="1323" spans="1:19" x14ac:dyDescent="0.2">
      <c r="A1323" s="1">
        <v>45443</v>
      </c>
      <c r="B1323" s="12" t="s">
        <v>205</v>
      </c>
      <c r="C1323" s="12" t="s">
        <v>32</v>
      </c>
      <c r="E1323" s="12">
        <v>5</v>
      </c>
      <c r="F1323" s="12">
        <v>60</v>
      </c>
      <c r="G1323" s="12">
        <v>5</v>
      </c>
      <c r="I1323" s="7">
        <f t="shared" si="258"/>
        <v>0</v>
      </c>
      <c r="J1323" s="11"/>
      <c r="K1323" s="11"/>
      <c r="L1323">
        <f t="shared" si="259"/>
        <v>0</v>
      </c>
      <c r="M1323" s="5">
        <f t="shared" si="260"/>
        <v>0</v>
      </c>
      <c r="N1323" s="5">
        <f t="shared" si="261"/>
        <v>0</v>
      </c>
      <c r="O1323" t="s">
        <v>56</v>
      </c>
      <c r="P1323" t="s">
        <v>57</v>
      </c>
      <c r="Q1323">
        <v>0</v>
      </c>
      <c r="R1323">
        <v>0</v>
      </c>
      <c r="S1323">
        <f t="shared" si="262"/>
        <v>0</v>
      </c>
    </row>
    <row r="1324" spans="1:19" x14ac:dyDescent="0.2">
      <c r="A1324" s="1">
        <v>45443</v>
      </c>
      <c r="B1324" s="16" t="s">
        <v>35</v>
      </c>
      <c r="C1324" s="16" t="s">
        <v>35</v>
      </c>
      <c r="D1324" t="s">
        <v>179</v>
      </c>
      <c r="E1324" s="12">
        <v>5</v>
      </c>
      <c r="F1324" s="12">
        <v>60</v>
      </c>
      <c r="G1324" s="12">
        <v>5</v>
      </c>
      <c r="I1324" s="7">
        <f t="shared" si="258"/>
        <v>0</v>
      </c>
      <c r="J1324" s="11"/>
      <c r="K1324" s="11"/>
      <c r="L1324">
        <f t="shared" si="259"/>
        <v>0</v>
      </c>
      <c r="M1324" s="5">
        <f t="shared" si="260"/>
        <v>0</v>
      </c>
      <c r="N1324" s="5">
        <f t="shared" si="261"/>
        <v>0</v>
      </c>
      <c r="O1324" t="s">
        <v>56</v>
      </c>
      <c r="P1324" t="s">
        <v>57</v>
      </c>
      <c r="Q1324">
        <v>0</v>
      </c>
      <c r="R1324">
        <v>0</v>
      </c>
      <c r="S1324">
        <f t="shared" si="262"/>
        <v>0</v>
      </c>
    </row>
    <row r="1325" spans="1:19" x14ac:dyDescent="0.2">
      <c r="A1325" s="1">
        <v>45443</v>
      </c>
      <c r="B1325" s="12" t="s">
        <v>206</v>
      </c>
      <c r="C1325" s="12" t="s">
        <v>32</v>
      </c>
      <c r="E1325" s="12">
        <v>2</v>
      </c>
      <c r="F1325" s="12">
        <v>30</v>
      </c>
      <c r="G1325" s="12">
        <v>4</v>
      </c>
      <c r="I1325" s="7">
        <f t="shared" si="258"/>
        <v>0</v>
      </c>
      <c r="J1325" s="11"/>
      <c r="K1325" s="11"/>
      <c r="L1325">
        <f t="shared" si="259"/>
        <v>0</v>
      </c>
      <c r="M1325" s="5">
        <f t="shared" si="260"/>
        <v>0</v>
      </c>
      <c r="N1325" s="5">
        <f t="shared" si="261"/>
        <v>0</v>
      </c>
      <c r="O1325" t="s">
        <v>56</v>
      </c>
      <c r="P1325" t="s">
        <v>57</v>
      </c>
      <c r="Q1325">
        <v>0</v>
      </c>
      <c r="R1325">
        <v>0</v>
      </c>
      <c r="S1325">
        <f t="shared" si="262"/>
        <v>0</v>
      </c>
    </row>
    <row r="1326" spans="1:19" x14ac:dyDescent="0.2">
      <c r="A1326" s="1">
        <v>45443</v>
      </c>
      <c r="B1326" s="12" t="s">
        <v>207</v>
      </c>
      <c r="C1326" s="12" t="s">
        <v>32</v>
      </c>
      <c r="E1326" s="12">
        <v>2</v>
      </c>
      <c r="F1326" s="12">
        <v>30</v>
      </c>
      <c r="G1326" s="12">
        <v>4</v>
      </c>
      <c r="I1326" s="7">
        <f t="shared" si="258"/>
        <v>0</v>
      </c>
      <c r="L1326">
        <f t="shared" si="259"/>
        <v>0</v>
      </c>
      <c r="M1326" s="5">
        <f t="shared" si="260"/>
        <v>0</v>
      </c>
      <c r="N1326" s="5">
        <f t="shared" si="261"/>
        <v>0</v>
      </c>
      <c r="O1326" t="s">
        <v>56</v>
      </c>
      <c r="P1326" t="s">
        <v>57</v>
      </c>
      <c r="Q1326">
        <v>0</v>
      </c>
      <c r="R1326">
        <v>0</v>
      </c>
      <c r="S1326">
        <f t="shared" si="262"/>
        <v>0</v>
      </c>
    </row>
    <row r="1327" spans="1:19" x14ac:dyDescent="0.2">
      <c r="A1327" s="1">
        <v>45443</v>
      </c>
      <c r="B1327" s="12" t="s">
        <v>208</v>
      </c>
      <c r="C1327" s="12" t="s">
        <v>32</v>
      </c>
      <c r="E1327" s="12">
        <v>2</v>
      </c>
      <c r="F1327" s="12">
        <v>30</v>
      </c>
      <c r="G1327" s="12">
        <v>4</v>
      </c>
      <c r="I1327" s="7">
        <f t="shared" si="258"/>
        <v>0</v>
      </c>
      <c r="J1327" s="11"/>
      <c r="K1327" s="11"/>
      <c r="L1327">
        <f t="shared" si="259"/>
        <v>0</v>
      </c>
      <c r="M1327" s="5">
        <f t="shared" si="260"/>
        <v>0</v>
      </c>
      <c r="N1327" s="5">
        <f t="shared" si="261"/>
        <v>0</v>
      </c>
      <c r="O1327" t="s">
        <v>56</v>
      </c>
      <c r="P1327" t="s">
        <v>57</v>
      </c>
      <c r="Q1327">
        <v>0</v>
      </c>
      <c r="R1327">
        <v>0</v>
      </c>
      <c r="S1327">
        <f t="shared" si="262"/>
        <v>0</v>
      </c>
    </row>
    <row r="1328" spans="1:19" x14ac:dyDescent="0.2">
      <c r="A1328" s="1">
        <v>45443</v>
      </c>
      <c r="B1328" s="12" t="s">
        <v>54</v>
      </c>
      <c r="C1328" s="12" t="s">
        <v>32</v>
      </c>
      <c r="E1328" s="12">
        <v>2</v>
      </c>
      <c r="F1328" s="12">
        <v>30</v>
      </c>
      <c r="G1328" s="12">
        <v>4</v>
      </c>
      <c r="I1328" s="7">
        <f t="shared" si="258"/>
        <v>0</v>
      </c>
      <c r="J1328" s="11"/>
      <c r="K1328" s="11"/>
      <c r="L1328">
        <f t="shared" si="259"/>
        <v>0</v>
      </c>
      <c r="M1328" s="5">
        <f t="shared" si="260"/>
        <v>0</v>
      </c>
      <c r="N1328" s="5">
        <f t="shared" si="261"/>
        <v>0</v>
      </c>
      <c r="O1328" t="s">
        <v>56</v>
      </c>
      <c r="P1328" t="s">
        <v>57</v>
      </c>
      <c r="Q1328">
        <v>0</v>
      </c>
      <c r="R1328">
        <v>0</v>
      </c>
      <c r="S1328">
        <f t="shared" si="262"/>
        <v>0</v>
      </c>
    </row>
    <row r="1329" spans="1:19" x14ac:dyDescent="0.2">
      <c r="A1329" s="1">
        <v>45443</v>
      </c>
      <c r="B1329" s="12" t="s">
        <v>110</v>
      </c>
      <c r="C1329" s="12" t="s">
        <v>110</v>
      </c>
      <c r="E1329" s="12">
        <v>1</v>
      </c>
      <c r="F1329" s="12">
        <v>20</v>
      </c>
      <c r="G1329" s="12">
        <v>3</v>
      </c>
      <c r="I1329" s="7">
        <f t="shared" ref="I1329:I1360" si="263">IF(J1329=0, 0, (K1329-J1329)*1440)</f>
        <v>0</v>
      </c>
      <c r="J1329" s="11"/>
      <c r="K1329" s="11"/>
      <c r="L1329">
        <f t="shared" si="259"/>
        <v>0</v>
      </c>
      <c r="M1329" s="5">
        <f t="shared" si="260"/>
        <v>0</v>
      </c>
      <c r="N1329" s="5">
        <f t="shared" si="261"/>
        <v>0</v>
      </c>
      <c r="O1329" t="s">
        <v>56</v>
      </c>
      <c r="P1329" t="s">
        <v>57</v>
      </c>
      <c r="Q1329">
        <v>0</v>
      </c>
      <c r="R1329">
        <v>0</v>
      </c>
      <c r="S1329">
        <f t="shared" si="262"/>
        <v>0</v>
      </c>
    </row>
    <row r="1330" spans="1:19" x14ac:dyDescent="0.2">
      <c r="A1330" s="1">
        <v>45443</v>
      </c>
      <c r="B1330" s="12" t="s">
        <v>224</v>
      </c>
      <c r="C1330" s="12" t="s">
        <v>37</v>
      </c>
      <c r="E1330" s="12">
        <v>3</v>
      </c>
      <c r="F1330" s="12">
        <v>20</v>
      </c>
      <c r="G1330" s="12">
        <v>9</v>
      </c>
      <c r="I1330" s="7">
        <f t="shared" si="263"/>
        <v>0</v>
      </c>
      <c r="J1330" s="11"/>
      <c r="K1330" s="11"/>
      <c r="L1330">
        <f t="shared" si="259"/>
        <v>0</v>
      </c>
      <c r="M1330" s="5">
        <f t="shared" si="260"/>
        <v>0</v>
      </c>
      <c r="N1330" s="5">
        <f t="shared" si="261"/>
        <v>0</v>
      </c>
      <c r="O1330" t="s">
        <v>56</v>
      </c>
      <c r="P1330" t="s">
        <v>71</v>
      </c>
      <c r="Q1330">
        <v>0</v>
      </c>
      <c r="R1330">
        <v>0</v>
      </c>
      <c r="S1330">
        <f t="shared" si="262"/>
        <v>0</v>
      </c>
    </row>
    <row r="1331" spans="1:19" x14ac:dyDescent="0.2">
      <c r="A1331" s="1">
        <v>45443</v>
      </c>
      <c r="B1331" s="12" t="s">
        <v>219</v>
      </c>
      <c r="C1331" s="12" t="s">
        <v>219</v>
      </c>
      <c r="D1331" t="s">
        <v>229</v>
      </c>
      <c r="E1331" s="12">
        <v>1</v>
      </c>
      <c r="F1331" s="12">
        <v>20</v>
      </c>
      <c r="G1331" s="12">
        <v>3</v>
      </c>
      <c r="I1331" s="13">
        <f t="shared" si="263"/>
        <v>0</v>
      </c>
      <c r="J1331" s="11"/>
      <c r="K1331" s="11"/>
      <c r="L1331">
        <f t="shared" si="259"/>
        <v>0</v>
      </c>
      <c r="M1331" s="5">
        <f t="shared" si="260"/>
        <v>0</v>
      </c>
      <c r="N1331" s="5">
        <f t="shared" si="261"/>
        <v>0</v>
      </c>
      <c r="O1331" t="s">
        <v>56</v>
      </c>
      <c r="P1331" t="s">
        <v>57</v>
      </c>
      <c r="Q1331">
        <v>0</v>
      </c>
      <c r="R1331">
        <v>0</v>
      </c>
      <c r="S1331">
        <f t="shared" si="262"/>
        <v>0</v>
      </c>
    </row>
    <row r="1332" spans="1:19" x14ac:dyDescent="0.2">
      <c r="A1332" s="1">
        <v>45443</v>
      </c>
      <c r="B1332" s="12" t="s">
        <v>79</v>
      </c>
      <c r="C1332" s="12" t="s">
        <v>69</v>
      </c>
      <c r="E1332" s="12">
        <v>1</v>
      </c>
      <c r="F1332" s="12">
        <v>20</v>
      </c>
      <c r="G1332" s="12">
        <v>3</v>
      </c>
      <c r="I1332" s="7">
        <f t="shared" si="263"/>
        <v>0</v>
      </c>
      <c r="J1332" s="11"/>
      <c r="K1332" s="11"/>
      <c r="L1332">
        <f t="shared" si="259"/>
        <v>0</v>
      </c>
      <c r="M1332" s="5">
        <f t="shared" si="260"/>
        <v>0</v>
      </c>
      <c r="N1332" s="5">
        <f t="shared" si="261"/>
        <v>0</v>
      </c>
      <c r="O1332" t="s">
        <v>56</v>
      </c>
      <c r="P1332" t="s">
        <v>57</v>
      </c>
      <c r="Q1332">
        <v>0</v>
      </c>
      <c r="R1332">
        <v>0</v>
      </c>
      <c r="S1332">
        <f t="shared" si="262"/>
        <v>0</v>
      </c>
    </row>
    <row r="1333" spans="1:19" x14ac:dyDescent="0.2">
      <c r="A1333" s="1">
        <v>45443</v>
      </c>
      <c r="B1333" s="12" t="s">
        <v>91</v>
      </c>
      <c r="C1333" s="12" t="s">
        <v>235</v>
      </c>
      <c r="E1333" s="12">
        <v>1</v>
      </c>
      <c r="F1333" s="12">
        <v>20</v>
      </c>
      <c r="G1333" s="12">
        <v>3</v>
      </c>
      <c r="I1333" s="7">
        <f t="shared" si="263"/>
        <v>0</v>
      </c>
      <c r="L1333">
        <f t="shared" si="259"/>
        <v>0</v>
      </c>
      <c r="M1333" s="5">
        <f t="shared" si="260"/>
        <v>0</v>
      </c>
      <c r="N1333" s="5">
        <f t="shared" si="261"/>
        <v>0</v>
      </c>
      <c r="O1333" t="s">
        <v>56</v>
      </c>
      <c r="P1333" t="s">
        <v>57</v>
      </c>
      <c r="Q1333">
        <v>0</v>
      </c>
      <c r="R1333">
        <v>0</v>
      </c>
      <c r="S1333">
        <f t="shared" si="262"/>
        <v>0</v>
      </c>
    </row>
    <row r="1334" spans="1:19" x14ac:dyDescent="0.2">
      <c r="A1334" s="1">
        <v>45443</v>
      </c>
      <c r="B1334" s="12" t="s">
        <v>246</v>
      </c>
      <c r="C1334" s="12" t="s">
        <v>32</v>
      </c>
      <c r="E1334" s="12">
        <v>1</v>
      </c>
      <c r="F1334" s="12">
        <v>20</v>
      </c>
      <c r="G1334" s="12">
        <v>3</v>
      </c>
      <c r="I1334" s="7">
        <f t="shared" si="263"/>
        <v>0</v>
      </c>
      <c r="J1334" s="11"/>
      <c r="K1334" s="11"/>
      <c r="L1334">
        <f t="shared" si="259"/>
        <v>0</v>
      </c>
      <c r="M1334" s="5">
        <f t="shared" si="260"/>
        <v>0</v>
      </c>
      <c r="N1334" s="5">
        <f t="shared" si="261"/>
        <v>0</v>
      </c>
      <c r="O1334" t="s">
        <v>56</v>
      </c>
      <c r="P1334" t="s">
        <v>57</v>
      </c>
      <c r="Q1334">
        <v>0</v>
      </c>
      <c r="R1334">
        <v>0</v>
      </c>
      <c r="S1334">
        <f t="shared" si="262"/>
        <v>0</v>
      </c>
    </row>
    <row r="1335" spans="1:19" x14ac:dyDescent="0.2">
      <c r="A1335" s="1">
        <v>45443</v>
      </c>
      <c r="B1335" s="12" t="s">
        <v>249</v>
      </c>
      <c r="C1335" s="12" t="s">
        <v>32</v>
      </c>
      <c r="E1335" s="12">
        <v>1</v>
      </c>
      <c r="F1335" s="12">
        <v>20</v>
      </c>
      <c r="G1335" s="12">
        <v>3</v>
      </c>
      <c r="I1335" s="7">
        <f t="shared" si="263"/>
        <v>0</v>
      </c>
      <c r="J1335" s="11"/>
      <c r="K1335" s="11"/>
      <c r="L1335">
        <f t="shared" si="259"/>
        <v>0</v>
      </c>
      <c r="M1335" s="5">
        <f t="shared" si="260"/>
        <v>0</v>
      </c>
      <c r="N1335" s="5">
        <f t="shared" si="261"/>
        <v>0</v>
      </c>
      <c r="O1335" t="s">
        <v>56</v>
      </c>
      <c r="P1335" t="s">
        <v>57</v>
      </c>
      <c r="Q1335">
        <v>0</v>
      </c>
      <c r="R1335">
        <v>0</v>
      </c>
      <c r="S1335">
        <f t="shared" si="262"/>
        <v>0</v>
      </c>
    </row>
    <row r="1336" spans="1:19" x14ac:dyDescent="0.2">
      <c r="A1336" s="1">
        <v>45443</v>
      </c>
      <c r="B1336" s="12" t="s">
        <v>41</v>
      </c>
      <c r="C1336" s="12" t="s">
        <v>219</v>
      </c>
      <c r="E1336" s="12">
        <v>1</v>
      </c>
      <c r="F1336" s="12">
        <v>30</v>
      </c>
      <c r="G1336" s="12">
        <v>2</v>
      </c>
      <c r="I1336" s="7">
        <f t="shared" si="263"/>
        <v>0</v>
      </c>
      <c r="J1336" s="11"/>
      <c r="K1336" s="11"/>
      <c r="L1336">
        <f t="shared" ref="L1336:L1367" si="264">IF(I1336&gt;0, G1336, 0)</f>
        <v>0</v>
      </c>
      <c r="M1336" s="5">
        <f t="shared" ref="M1336:M1367" si="265">IF(I1336=0,0,A1336+J1336)</f>
        <v>0</v>
      </c>
      <c r="N1336" s="5">
        <f t="shared" ref="N1336:N1367" si="266">IF(I1336&gt;0,A1336+K1336,0)</f>
        <v>0</v>
      </c>
      <c r="O1336" t="s">
        <v>56</v>
      </c>
      <c r="P1336" t="s">
        <v>57</v>
      </c>
      <c r="Q1336">
        <v>0</v>
      </c>
      <c r="R1336">
        <v>0</v>
      </c>
      <c r="S1336">
        <f t="shared" ref="S1336:S1367" si="267">IF(I1336&gt;0, A1336, 0)</f>
        <v>0</v>
      </c>
    </row>
    <row r="1337" spans="1:19" x14ac:dyDescent="0.2">
      <c r="A1337" s="1">
        <v>45443</v>
      </c>
      <c r="B1337" s="12" t="s">
        <v>241</v>
      </c>
      <c r="C1337" s="12" t="s">
        <v>244</v>
      </c>
      <c r="E1337" s="12">
        <v>1</v>
      </c>
      <c r="F1337" s="12">
        <v>30</v>
      </c>
      <c r="G1337" s="12">
        <v>2</v>
      </c>
      <c r="I1337" s="7">
        <f t="shared" si="263"/>
        <v>0</v>
      </c>
      <c r="J1337" s="11"/>
      <c r="K1337" s="11"/>
      <c r="L1337">
        <f t="shared" si="264"/>
        <v>0</v>
      </c>
      <c r="M1337" s="5">
        <f t="shared" si="265"/>
        <v>0</v>
      </c>
      <c r="N1337" s="5">
        <f t="shared" si="266"/>
        <v>0</v>
      </c>
      <c r="O1337" t="s">
        <v>56</v>
      </c>
      <c r="P1337" t="s">
        <v>57</v>
      </c>
      <c r="Q1337">
        <v>0</v>
      </c>
      <c r="R1337">
        <v>0</v>
      </c>
      <c r="S1337">
        <f t="shared" si="267"/>
        <v>0</v>
      </c>
    </row>
    <row r="1338" spans="1:19" x14ac:dyDescent="0.2">
      <c r="A1338" s="1">
        <v>45443</v>
      </c>
      <c r="B1338" s="12" t="s">
        <v>242</v>
      </c>
      <c r="C1338" s="12" t="s">
        <v>244</v>
      </c>
      <c r="E1338" s="12">
        <v>1</v>
      </c>
      <c r="F1338" s="12">
        <v>30</v>
      </c>
      <c r="G1338" s="12">
        <v>2</v>
      </c>
      <c r="I1338" s="7">
        <f t="shared" si="263"/>
        <v>0</v>
      </c>
      <c r="J1338" s="11"/>
      <c r="K1338" s="11"/>
      <c r="L1338">
        <f t="shared" si="264"/>
        <v>0</v>
      </c>
      <c r="M1338" s="5">
        <f t="shared" si="265"/>
        <v>0</v>
      </c>
      <c r="N1338" s="5">
        <f t="shared" si="266"/>
        <v>0</v>
      </c>
      <c r="O1338" t="s">
        <v>56</v>
      </c>
      <c r="P1338" t="s">
        <v>57</v>
      </c>
      <c r="Q1338">
        <v>0</v>
      </c>
      <c r="R1338">
        <v>0</v>
      </c>
      <c r="S1338">
        <f t="shared" si="267"/>
        <v>0</v>
      </c>
    </row>
    <row r="1339" spans="1:19" x14ac:dyDescent="0.2">
      <c r="A1339" s="1">
        <v>45443</v>
      </c>
      <c r="B1339" s="12" t="s">
        <v>122</v>
      </c>
      <c r="C1339" s="12" t="s">
        <v>37</v>
      </c>
      <c r="E1339" s="12">
        <v>1</v>
      </c>
      <c r="F1339" s="12">
        <v>30</v>
      </c>
      <c r="G1339" s="12">
        <v>2</v>
      </c>
      <c r="I1339" s="7">
        <f t="shared" si="263"/>
        <v>0</v>
      </c>
      <c r="J1339" s="11"/>
      <c r="K1339" s="11"/>
      <c r="L1339">
        <f t="shared" si="264"/>
        <v>0</v>
      </c>
      <c r="M1339" s="5">
        <f t="shared" si="265"/>
        <v>0</v>
      </c>
      <c r="N1339" s="5">
        <f t="shared" si="266"/>
        <v>0</v>
      </c>
      <c r="O1339" t="s">
        <v>56</v>
      </c>
      <c r="P1339" t="s">
        <v>57</v>
      </c>
      <c r="Q1339">
        <v>0</v>
      </c>
      <c r="R1339">
        <v>0</v>
      </c>
      <c r="S1339">
        <f t="shared" si="267"/>
        <v>0</v>
      </c>
    </row>
    <row r="1340" spans="1:19" x14ac:dyDescent="0.2">
      <c r="A1340" s="1">
        <v>45443</v>
      </c>
      <c r="B1340" s="12" t="s">
        <v>47</v>
      </c>
      <c r="C1340" s="12" t="s">
        <v>34</v>
      </c>
      <c r="E1340" s="12">
        <v>0</v>
      </c>
      <c r="F1340" s="12">
        <v>20</v>
      </c>
      <c r="G1340" s="12">
        <v>0</v>
      </c>
      <c r="I1340" s="7">
        <f t="shared" si="263"/>
        <v>9.9999999999999645</v>
      </c>
      <c r="J1340" s="11">
        <v>0.58333333333333337</v>
      </c>
      <c r="K1340" s="11">
        <v>0.59027777777777779</v>
      </c>
      <c r="L1340">
        <f t="shared" si="264"/>
        <v>0</v>
      </c>
      <c r="M1340" s="5">
        <f t="shared" si="265"/>
        <v>45443.583333333336</v>
      </c>
      <c r="N1340" s="5">
        <f t="shared" si="266"/>
        <v>45443.590277777781</v>
      </c>
      <c r="O1340" t="s">
        <v>56</v>
      </c>
      <c r="P1340" t="s">
        <v>58</v>
      </c>
      <c r="Q1340">
        <v>0</v>
      </c>
      <c r="R1340">
        <v>0</v>
      </c>
      <c r="S1340">
        <f t="shared" si="267"/>
        <v>45443</v>
      </c>
    </row>
    <row r="1341" spans="1:19" x14ac:dyDescent="0.2">
      <c r="A1341" s="1">
        <v>45443</v>
      </c>
      <c r="B1341" s="12" t="s">
        <v>43</v>
      </c>
      <c r="C1341" s="12" t="s">
        <v>34</v>
      </c>
      <c r="E1341" s="12">
        <v>0</v>
      </c>
      <c r="F1341" s="12">
        <v>20</v>
      </c>
      <c r="G1341" s="12">
        <v>0</v>
      </c>
      <c r="I1341" s="7">
        <f t="shared" si="263"/>
        <v>9.9999999999999645</v>
      </c>
      <c r="J1341" s="11">
        <v>0.73611111111111116</v>
      </c>
      <c r="K1341" s="11">
        <v>0.74305555555555558</v>
      </c>
      <c r="L1341">
        <f t="shared" si="264"/>
        <v>0</v>
      </c>
      <c r="M1341" s="5">
        <f t="shared" si="265"/>
        <v>45443.736111111109</v>
      </c>
      <c r="N1341" s="5">
        <f t="shared" si="266"/>
        <v>45443.743055555555</v>
      </c>
      <c r="O1341" t="s">
        <v>56</v>
      </c>
      <c r="P1341" t="s">
        <v>58</v>
      </c>
      <c r="Q1341">
        <v>0</v>
      </c>
      <c r="R1341">
        <v>0</v>
      </c>
      <c r="S1341">
        <f t="shared" si="267"/>
        <v>45443</v>
      </c>
    </row>
    <row r="1342" spans="1:19" x14ac:dyDescent="0.2">
      <c r="A1342" s="1">
        <v>45443</v>
      </c>
      <c r="B1342" s="12" t="s">
        <v>222</v>
      </c>
      <c r="C1342" s="12" t="s">
        <v>34</v>
      </c>
      <c r="E1342" s="12">
        <v>0</v>
      </c>
      <c r="F1342" s="12">
        <v>20</v>
      </c>
      <c r="G1342" s="12">
        <v>0</v>
      </c>
      <c r="I1342" s="7">
        <f t="shared" si="263"/>
        <v>30.000000000000053</v>
      </c>
      <c r="J1342" s="11">
        <v>0.71527777777777779</v>
      </c>
      <c r="K1342" s="11">
        <v>0.73611111111111116</v>
      </c>
      <c r="L1342">
        <f t="shared" si="264"/>
        <v>0</v>
      </c>
      <c r="M1342" s="5">
        <f t="shared" si="265"/>
        <v>45443.715277777781</v>
      </c>
      <c r="N1342" s="5">
        <f t="shared" si="266"/>
        <v>45443.736111111109</v>
      </c>
      <c r="O1342" t="s">
        <v>56</v>
      </c>
      <c r="P1342" t="s">
        <v>58</v>
      </c>
      <c r="Q1342">
        <v>0</v>
      </c>
      <c r="R1342">
        <v>0</v>
      </c>
      <c r="S1342">
        <f t="shared" si="267"/>
        <v>45443</v>
      </c>
    </row>
    <row r="1343" spans="1:19" x14ac:dyDescent="0.2">
      <c r="A1343" s="1">
        <v>45443</v>
      </c>
      <c r="B1343" s="12" t="s">
        <v>33</v>
      </c>
      <c r="C1343" s="12" t="s">
        <v>34</v>
      </c>
      <c r="E1343" s="12">
        <v>0</v>
      </c>
      <c r="F1343" s="12">
        <v>20</v>
      </c>
      <c r="G1343" s="12">
        <v>0</v>
      </c>
      <c r="I1343" s="7">
        <f t="shared" si="263"/>
        <v>9.9999999999999645</v>
      </c>
      <c r="J1343" s="11">
        <v>0.4513888888888889</v>
      </c>
      <c r="K1343" s="11">
        <v>0.45833333333333331</v>
      </c>
      <c r="L1343">
        <f t="shared" si="264"/>
        <v>0</v>
      </c>
      <c r="M1343" s="5">
        <f t="shared" si="265"/>
        <v>45443.451388888891</v>
      </c>
      <c r="N1343" s="5">
        <f t="shared" si="266"/>
        <v>45443.458333333336</v>
      </c>
      <c r="O1343" t="s">
        <v>56</v>
      </c>
      <c r="P1343" t="s">
        <v>57</v>
      </c>
      <c r="Q1343">
        <v>0</v>
      </c>
      <c r="R1343">
        <v>0</v>
      </c>
      <c r="S1343">
        <f t="shared" si="267"/>
        <v>45443</v>
      </c>
    </row>
    <row r="1344" spans="1:19" x14ac:dyDescent="0.2">
      <c r="A1344" s="1">
        <v>45443</v>
      </c>
      <c r="B1344" s="12" t="s">
        <v>231</v>
      </c>
      <c r="C1344" s="12" t="s">
        <v>34</v>
      </c>
      <c r="E1344" s="12">
        <v>0</v>
      </c>
      <c r="F1344" s="12">
        <v>20</v>
      </c>
      <c r="G1344" s="12">
        <v>0</v>
      </c>
      <c r="I1344" s="7">
        <f t="shared" si="263"/>
        <v>20.000000000000089</v>
      </c>
      <c r="J1344" s="11">
        <v>0.56944444444444442</v>
      </c>
      <c r="K1344" s="11">
        <v>0.58333333333333337</v>
      </c>
      <c r="L1344">
        <f t="shared" si="264"/>
        <v>0</v>
      </c>
      <c r="M1344" s="5">
        <f t="shared" si="265"/>
        <v>45443.569444444445</v>
      </c>
      <c r="N1344" s="5">
        <f t="shared" si="266"/>
        <v>45443.583333333336</v>
      </c>
      <c r="O1344" t="s">
        <v>56</v>
      </c>
      <c r="P1344" t="s">
        <v>57</v>
      </c>
      <c r="Q1344">
        <v>0</v>
      </c>
      <c r="R1344">
        <v>0</v>
      </c>
      <c r="S1344">
        <f t="shared" si="267"/>
        <v>45443</v>
      </c>
    </row>
    <row r="1345" spans="1:19" x14ac:dyDescent="0.2">
      <c r="A1345" s="1">
        <v>45443</v>
      </c>
      <c r="B1345" s="12" t="s">
        <v>253</v>
      </c>
      <c r="C1345" s="12" t="s">
        <v>32</v>
      </c>
      <c r="E1345" s="12">
        <v>1</v>
      </c>
      <c r="F1345" s="12">
        <v>30</v>
      </c>
      <c r="G1345" s="12">
        <v>2</v>
      </c>
      <c r="I1345" s="7">
        <f t="shared" si="263"/>
        <v>0</v>
      </c>
      <c r="J1345" s="11"/>
      <c r="K1345" s="11"/>
      <c r="L1345">
        <f t="shared" si="264"/>
        <v>0</v>
      </c>
      <c r="M1345" s="5">
        <f t="shared" si="265"/>
        <v>0</v>
      </c>
      <c r="N1345" s="5">
        <f t="shared" si="266"/>
        <v>0</v>
      </c>
      <c r="O1345" t="s">
        <v>56</v>
      </c>
      <c r="P1345" t="s">
        <v>57</v>
      </c>
      <c r="Q1345">
        <v>0</v>
      </c>
      <c r="R1345">
        <v>0</v>
      </c>
      <c r="S1345">
        <f t="shared" si="267"/>
        <v>0</v>
      </c>
    </row>
    <row r="1346" spans="1:19" x14ac:dyDescent="0.2">
      <c r="A1346" s="1">
        <v>45444</v>
      </c>
      <c r="B1346" s="16" t="s">
        <v>211</v>
      </c>
      <c r="C1346" s="16" t="s">
        <v>32</v>
      </c>
      <c r="E1346" s="12">
        <v>5</v>
      </c>
      <c r="F1346" s="12">
        <v>20</v>
      </c>
      <c r="G1346" s="12">
        <v>15</v>
      </c>
      <c r="I1346" s="7">
        <f t="shared" si="263"/>
        <v>0</v>
      </c>
      <c r="J1346" s="11"/>
      <c r="K1346" s="11"/>
      <c r="L1346">
        <f t="shared" si="264"/>
        <v>0</v>
      </c>
      <c r="M1346" s="5">
        <f t="shared" si="265"/>
        <v>0</v>
      </c>
      <c r="N1346" s="5">
        <f t="shared" si="266"/>
        <v>0</v>
      </c>
      <c r="O1346" t="s">
        <v>56</v>
      </c>
      <c r="P1346" t="s">
        <v>57</v>
      </c>
      <c r="Q1346">
        <v>0</v>
      </c>
      <c r="R1346">
        <v>0</v>
      </c>
      <c r="S1346">
        <f t="shared" si="267"/>
        <v>0</v>
      </c>
    </row>
    <row r="1347" spans="1:19" x14ac:dyDescent="0.2">
      <c r="A1347" s="1">
        <v>45444</v>
      </c>
      <c r="B1347" s="16" t="s">
        <v>209</v>
      </c>
      <c r="C1347" s="16" t="s">
        <v>32</v>
      </c>
      <c r="E1347" s="12">
        <v>5</v>
      </c>
      <c r="F1347" s="12">
        <v>20</v>
      </c>
      <c r="G1347" s="12">
        <v>15</v>
      </c>
      <c r="I1347" s="7">
        <f t="shared" si="263"/>
        <v>0</v>
      </c>
      <c r="J1347" s="11"/>
      <c r="K1347" s="11"/>
      <c r="L1347">
        <f t="shared" si="264"/>
        <v>0</v>
      </c>
      <c r="M1347" s="5">
        <f t="shared" si="265"/>
        <v>0</v>
      </c>
      <c r="N1347" s="5">
        <f t="shared" si="266"/>
        <v>0</v>
      </c>
      <c r="O1347" t="s">
        <v>56</v>
      </c>
      <c r="P1347" t="s">
        <v>57</v>
      </c>
      <c r="Q1347">
        <v>0</v>
      </c>
      <c r="R1347">
        <v>0</v>
      </c>
      <c r="S1347">
        <f t="shared" si="267"/>
        <v>0</v>
      </c>
    </row>
    <row r="1348" spans="1:19" x14ac:dyDescent="0.2">
      <c r="A1348" s="1">
        <v>45444</v>
      </c>
      <c r="B1348" s="12" t="s">
        <v>48</v>
      </c>
      <c r="C1348" s="12" t="s">
        <v>48</v>
      </c>
      <c r="E1348" s="12">
        <v>3</v>
      </c>
      <c r="F1348" s="12">
        <v>20</v>
      </c>
      <c r="G1348" s="12">
        <v>9</v>
      </c>
      <c r="I1348" s="7">
        <f t="shared" si="263"/>
        <v>0</v>
      </c>
      <c r="J1348" s="11"/>
      <c r="K1348" s="11"/>
      <c r="L1348">
        <f t="shared" si="264"/>
        <v>0</v>
      </c>
      <c r="M1348" s="5">
        <f t="shared" si="265"/>
        <v>0</v>
      </c>
      <c r="N1348" s="5">
        <f t="shared" si="266"/>
        <v>0</v>
      </c>
      <c r="O1348" t="s">
        <v>56</v>
      </c>
      <c r="P1348" t="s">
        <v>57</v>
      </c>
      <c r="Q1348">
        <v>0</v>
      </c>
      <c r="R1348">
        <v>0</v>
      </c>
      <c r="S1348">
        <f t="shared" si="267"/>
        <v>0</v>
      </c>
    </row>
    <row r="1349" spans="1:19" x14ac:dyDescent="0.2">
      <c r="A1349" s="1">
        <v>45444</v>
      </c>
      <c r="B1349" s="12" t="s">
        <v>225</v>
      </c>
      <c r="C1349" s="12" t="s">
        <v>225</v>
      </c>
      <c r="E1349" s="12">
        <v>3</v>
      </c>
      <c r="F1349" s="12">
        <v>30</v>
      </c>
      <c r="G1349" s="12">
        <v>6</v>
      </c>
      <c r="I1349" s="7">
        <f t="shared" si="263"/>
        <v>0</v>
      </c>
      <c r="J1349" s="11"/>
      <c r="K1349" s="11"/>
      <c r="L1349">
        <f t="shared" si="264"/>
        <v>0</v>
      </c>
      <c r="M1349" s="5">
        <f t="shared" si="265"/>
        <v>0</v>
      </c>
      <c r="N1349" s="5">
        <f t="shared" si="266"/>
        <v>0</v>
      </c>
      <c r="O1349" t="s">
        <v>56</v>
      </c>
      <c r="P1349" t="s">
        <v>57</v>
      </c>
      <c r="Q1349">
        <v>0</v>
      </c>
      <c r="R1349">
        <v>0</v>
      </c>
      <c r="S1349">
        <f t="shared" si="267"/>
        <v>0</v>
      </c>
    </row>
    <row r="1350" spans="1:19" x14ac:dyDescent="0.2">
      <c r="A1350" s="1">
        <v>45444</v>
      </c>
      <c r="B1350" s="12" t="s">
        <v>251</v>
      </c>
      <c r="C1350" s="12" t="s">
        <v>32</v>
      </c>
      <c r="E1350" s="12">
        <v>2</v>
      </c>
      <c r="F1350" s="12">
        <v>20</v>
      </c>
      <c r="G1350" s="12">
        <v>6</v>
      </c>
      <c r="I1350" s="7">
        <f t="shared" si="263"/>
        <v>0</v>
      </c>
      <c r="J1350" s="11"/>
      <c r="K1350" s="11"/>
      <c r="L1350">
        <f t="shared" si="264"/>
        <v>0</v>
      </c>
      <c r="M1350" s="5">
        <f t="shared" si="265"/>
        <v>0</v>
      </c>
      <c r="N1350" s="5">
        <f t="shared" si="266"/>
        <v>0</v>
      </c>
      <c r="O1350" t="s">
        <v>56</v>
      </c>
      <c r="P1350" t="s">
        <v>57</v>
      </c>
      <c r="Q1350">
        <v>0</v>
      </c>
      <c r="R1350">
        <v>0</v>
      </c>
      <c r="S1350">
        <f t="shared" si="267"/>
        <v>0</v>
      </c>
    </row>
    <row r="1351" spans="1:19" x14ac:dyDescent="0.2">
      <c r="A1351" s="1">
        <v>45444</v>
      </c>
      <c r="B1351" s="16" t="s">
        <v>203</v>
      </c>
      <c r="C1351" s="16" t="s">
        <v>32</v>
      </c>
      <c r="E1351" s="12">
        <v>5</v>
      </c>
      <c r="F1351" s="12">
        <v>60</v>
      </c>
      <c r="G1351" s="12">
        <v>5</v>
      </c>
      <c r="I1351" s="7">
        <f t="shared" si="263"/>
        <v>0</v>
      </c>
      <c r="J1351" s="11"/>
      <c r="K1351" s="11"/>
      <c r="L1351">
        <f t="shared" si="264"/>
        <v>0</v>
      </c>
      <c r="M1351" s="5">
        <f t="shared" si="265"/>
        <v>0</v>
      </c>
      <c r="N1351" s="5">
        <f t="shared" si="266"/>
        <v>0</v>
      </c>
      <c r="O1351" t="s">
        <v>56</v>
      </c>
      <c r="P1351" t="s">
        <v>57</v>
      </c>
      <c r="Q1351">
        <v>0</v>
      </c>
      <c r="R1351">
        <v>0</v>
      </c>
      <c r="S1351">
        <f t="shared" si="267"/>
        <v>0</v>
      </c>
    </row>
    <row r="1352" spans="1:19" x14ac:dyDescent="0.2">
      <c r="A1352" s="1">
        <v>45444</v>
      </c>
      <c r="B1352" s="12" t="s">
        <v>36</v>
      </c>
      <c r="C1352" s="12" t="s">
        <v>37</v>
      </c>
      <c r="E1352" s="12">
        <v>5</v>
      </c>
      <c r="F1352" s="12">
        <v>60</v>
      </c>
      <c r="G1352" s="12">
        <v>5</v>
      </c>
      <c r="I1352" s="7">
        <f t="shared" si="263"/>
        <v>805</v>
      </c>
      <c r="J1352" s="11">
        <v>0.4375</v>
      </c>
      <c r="K1352" s="11">
        <v>0.99652777777777779</v>
      </c>
      <c r="L1352">
        <f t="shared" si="264"/>
        <v>5</v>
      </c>
      <c r="M1352" s="5">
        <f t="shared" si="265"/>
        <v>45444.4375</v>
      </c>
      <c r="N1352" s="5">
        <f t="shared" si="266"/>
        <v>45444.996527777781</v>
      </c>
      <c r="O1352" t="s">
        <v>56</v>
      </c>
      <c r="P1352" t="s">
        <v>71</v>
      </c>
      <c r="Q1352">
        <v>0</v>
      </c>
      <c r="R1352">
        <v>0</v>
      </c>
      <c r="S1352">
        <f t="shared" si="267"/>
        <v>45444</v>
      </c>
    </row>
    <row r="1353" spans="1:19" x14ac:dyDescent="0.2">
      <c r="A1353" s="1">
        <v>45444</v>
      </c>
      <c r="B1353" s="12" t="s">
        <v>36</v>
      </c>
      <c r="C1353" s="12" t="s">
        <v>37</v>
      </c>
      <c r="E1353" s="12">
        <v>5</v>
      </c>
      <c r="F1353" s="12">
        <v>60</v>
      </c>
      <c r="G1353" s="12">
        <v>5</v>
      </c>
      <c r="I1353" s="7">
        <f t="shared" si="263"/>
        <v>0</v>
      </c>
      <c r="J1353" s="11"/>
      <c r="K1353" s="11"/>
      <c r="L1353">
        <f t="shared" si="264"/>
        <v>0</v>
      </c>
      <c r="M1353" s="5">
        <f t="shared" si="265"/>
        <v>0</v>
      </c>
      <c r="N1353" s="5">
        <f t="shared" si="266"/>
        <v>0</v>
      </c>
      <c r="O1353" t="s">
        <v>56</v>
      </c>
      <c r="P1353" t="s">
        <v>71</v>
      </c>
      <c r="Q1353">
        <v>0</v>
      </c>
      <c r="R1353">
        <v>0</v>
      </c>
      <c r="S1353">
        <f t="shared" si="267"/>
        <v>0</v>
      </c>
    </row>
    <row r="1354" spans="1:19" x14ac:dyDescent="0.2">
      <c r="A1354" s="1">
        <v>45444</v>
      </c>
      <c r="B1354" s="12" t="s">
        <v>36</v>
      </c>
      <c r="C1354" s="12" t="s">
        <v>37</v>
      </c>
      <c r="E1354" s="12">
        <v>5</v>
      </c>
      <c r="F1354" s="12">
        <v>60</v>
      </c>
      <c r="G1354" s="12">
        <v>5</v>
      </c>
      <c r="I1354" s="7">
        <f t="shared" si="263"/>
        <v>0</v>
      </c>
      <c r="J1354" s="11"/>
      <c r="K1354" s="11"/>
      <c r="L1354">
        <f t="shared" si="264"/>
        <v>0</v>
      </c>
      <c r="M1354" s="5">
        <f t="shared" si="265"/>
        <v>0</v>
      </c>
      <c r="N1354" s="5">
        <f t="shared" si="266"/>
        <v>0</v>
      </c>
      <c r="O1354" t="s">
        <v>56</v>
      </c>
      <c r="P1354" t="s">
        <v>71</v>
      </c>
      <c r="Q1354">
        <v>0</v>
      </c>
      <c r="R1354">
        <v>0</v>
      </c>
      <c r="S1354">
        <f t="shared" si="267"/>
        <v>0</v>
      </c>
    </row>
    <row r="1355" spans="1:19" x14ac:dyDescent="0.2">
      <c r="A1355" s="1">
        <v>45444</v>
      </c>
      <c r="B1355" s="12" t="s">
        <v>205</v>
      </c>
      <c r="C1355" s="12" t="s">
        <v>32</v>
      </c>
      <c r="E1355" s="12">
        <v>5</v>
      </c>
      <c r="F1355" s="12">
        <v>60</v>
      </c>
      <c r="G1355" s="12">
        <v>5</v>
      </c>
      <c r="I1355" s="7">
        <f t="shared" si="263"/>
        <v>0</v>
      </c>
      <c r="J1355" s="11"/>
      <c r="K1355" s="11"/>
      <c r="L1355">
        <f t="shared" si="264"/>
        <v>0</v>
      </c>
      <c r="M1355" s="5">
        <f t="shared" si="265"/>
        <v>0</v>
      </c>
      <c r="N1355" s="5">
        <f t="shared" si="266"/>
        <v>0</v>
      </c>
      <c r="O1355" t="s">
        <v>56</v>
      </c>
      <c r="P1355" t="s">
        <v>57</v>
      </c>
      <c r="Q1355">
        <v>0</v>
      </c>
      <c r="R1355">
        <v>0</v>
      </c>
      <c r="S1355">
        <f t="shared" si="267"/>
        <v>0</v>
      </c>
    </row>
    <row r="1356" spans="1:19" x14ac:dyDescent="0.2">
      <c r="A1356" s="1">
        <v>45444</v>
      </c>
      <c r="B1356" s="16" t="s">
        <v>35</v>
      </c>
      <c r="C1356" s="16" t="s">
        <v>35</v>
      </c>
      <c r="D1356" t="s">
        <v>179</v>
      </c>
      <c r="E1356" s="12">
        <v>5</v>
      </c>
      <c r="F1356" s="12">
        <v>60</v>
      </c>
      <c r="G1356" s="12">
        <v>5</v>
      </c>
      <c r="I1356" s="7">
        <f t="shared" si="263"/>
        <v>0</v>
      </c>
      <c r="J1356" s="11"/>
      <c r="K1356" s="11"/>
      <c r="L1356">
        <f t="shared" si="264"/>
        <v>0</v>
      </c>
      <c r="M1356" s="5">
        <f t="shared" si="265"/>
        <v>0</v>
      </c>
      <c r="N1356" s="5">
        <f t="shared" si="266"/>
        <v>0</v>
      </c>
      <c r="O1356" t="s">
        <v>56</v>
      </c>
      <c r="P1356" t="s">
        <v>57</v>
      </c>
      <c r="Q1356">
        <v>0</v>
      </c>
      <c r="R1356">
        <v>0</v>
      </c>
      <c r="S1356">
        <f t="shared" si="267"/>
        <v>0</v>
      </c>
    </row>
    <row r="1357" spans="1:19" x14ac:dyDescent="0.2">
      <c r="A1357" s="1">
        <v>45444</v>
      </c>
      <c r="B1357" s="12" t="s">
        <v>206</v>
      </c>
      <c r="C1357" s="12" t="s">
        <v>32</v>
      </c>
      <c r="E1357" s="12">
        <v>2</v>
      </c>
      <c r="F1357" s="12">
        <v>30</v>
      </c>
      <c r="G1357" s="12">
        <v>4</v>
      </c>
      <c r="I1357" s="7">
        <f t="shared" si="263"/>
        <v>0</v>
      </c>
      <c r="J1357" s="11"/>
      <c r="K1357" s="11"/>
      <c r="L1357">
        <f t="shared" si="264"/>
        <v>0</v>
      </c>
      <c r="M1357" s="5">
        <f t="shared" si="265"/>
        <v>0</v>
      </c>
      <c r="N1357" s="5">
        <f t="shared" si="266"/>
        <v>0</v>
      </c>
      <c r="O1357" t="s">
        <v>56</v>
      </c>
      <c r="P1357" t="s">
        <v>57</v>
      </c>
      <c r="Q1357">
        <v>0</v>
      </c>
      <c r="R1357">
        <v>0</v>
      </c>
      <c r="S1357">
        <f t="shared" si="267"/>
        <v>0</v>
      </c>
    </row>
    <row r="1358" spans="1:19" x14ac:dyDescent="0.2">
      <c r="A1358" s="1">
        <v>45444</v>
      </c>
      <c r="B1358" s="12" t="s">
        <v>207</v>
      </c>
      <c r="C1358" s="12" t="s">
        <v>32</v>
      </c>
      <c r="E1358" s="12">
        <v>2</v>
      </c>
      <c r="F1358" s="12">
        <v>30</v>
      </c>
      <c r="G1358" s="12">
        <v>4</v>
      </c>
      <c r="I1358" s="7">
        <f t="shared" si="263"/>
        <v>0</v>
      </c>
      <c r="L1358">
        <f t="shared" si="264"/>
        <v>0</v>
      </c>
      <c r="M1358" s="5">
        <f t="shared" si="265"/>
        <v>0</v>
      </c>
      <c r="N1358" s="5">
        <f t="shared" si="266"/>
        <v>0</v>
      </c>
      <c r="O1358" t="s">
        <v>56</v>
      </c>
      <c r="P1358" t="s">
        <v>57</v>
      </c>
      <c r="Q1358">
        <v>0</v>
      </c>
      <c r="R1358">
        <v>0</v>
      </c>
      <c r="S1358">
        <f t="shared" si="267"/>
        <v>0</v>
      </c>
    </row>
    <row r="1359" spans="1:19" x14ac:dyDescent="0.2">
      <c r="A1359" s="1">
        <v>45444</v>
      </c>
      <c r="B1359" s="12" t="s">
        <v>208</v>
      </c>
      <c r="C1359" s="12" t="s">
        <v>32</v>
      </c>
      <c r="E1359" s="12">
        <v>2</v>
      </c>
      <c r="F1359" s="12">
        <v>30</v>
      </c>
      <c r="G1359" s="12">
        <v>4</v>
      </c>
      <c r="I1359" s="7">
        <f t="shared" si="263"/>
        <v>0</v>
      </c>
      <c r="J1359" s="11"/>
      <c r="K1359" s="11"/>
      <c r="L1359">
        <f t="shared" si="264"/>
        <v>0</v>
      </c>
      <c r="M1359" s="5">
        <f t="shared" si="265"/>
        <v>0</v>
      </c>
      <c r="N1359" s="5">
        <f t="shared" si="266"/>
        <v>0</v>
      </c>
      <c r="O1359" t="s">
        <v>56</v>
      </c>
      <c r="P1359" t="s">
        <v>57</v>
      </c>
      <c r="Q1359">
        <v>0</v>
      </c>
      <c r="R1359">
        <v>0</v>
      </c>
      <c r="S1359">
        <f t="shared" si="267"/>
        <v>0</v>
      </c>
    </row>
    <row r="1360" spans="1:19" x14ac:dyDescent="0.2">
      <c r="A1360" s="1">
        <v>45444</v>
      </c>
      <c r="B1360" s="12" t="s">
        <v>54</v>
      </c>
      <c r="C1360" s="12" t="s">
        <v>32</v>
      </c>
      <c r="E1360" s="12">
        <v>2</v>
      </c>
      <c r="F1360" s="12">
        <v>30</v>
      </c>
      <c r="G1360" s="12">
        <v>4</v>
      </c>
      <c r="I1360" s="7">
        <f t="shared" si="263"/>
        <v>0</v>
      </c>
      <c r="J1360" s="11"/>
      <c r="K1360" s="11"/>
      <c r="L1360">
        <f t="shared" si="264"/>
        <v>0</v>
      </c>
      <c r="M1360" s="5">
        <f t="shared" si="265"/>
        <v>0</v>
      </c>
      <c r="N1360" s="5">
        <f t="shared" si="266"/>
        <v>0</v>
      </c>
      <c r="O1360" t="s">
        <v>56</v>
      </c>
      <c r="P1360" t="s">
        <v>57</v>
      </c>
      <c r="Q1360">
        <v>0</v>
      </c>
      <c r="R1360">
        <v>0</v>
      </c>
      <c r="S1360">
        <f t="shared" si="267"/>
        <v>0</v>
      </c>
    </row>
    <row r="1361" spans="1:19" x14ac:dyDescent="0.2">
      <c r="A1361" s="1">
        <v>45444</v>
      </c>
      <c r="B1361" s="12" t="s">
        <v>110</v>
      </c>
      <c r="C1361" s="12" t="s">
        <v>110</v>
      </c>
      <c r="E1361" s="12">
        <v>1</v>
      </c>
      <c r="F1361" s="12">
        <v>20</v>
      </c>
      <c r="G1361" s="12">
        <v>3</v>
      </c>
      <c r="I1361" s="7">
        <f t="shared" ref="I1361:I1377" si="268">IF(J1361=0, 0, (K1361-J1361)*1440)</f>
        <v>0</v>
      </c>
      <c r="J1361" s="11"/>
      <c r="K1361" s="11"/>
      <c r="L1361">
        <f t="shared" si="264"/>
        <v>0</v>
      </c>
      <c r="M1361" s="5">
        <f t="shared" si="265"/>
        <v>0</v>
      </c>
      <c r="N1361" s="5">
        <f t="shared" si="266"/>
        <v>0</v>
      </c>
      <c r="O1361" t="s">
        <v>56</v>
      </c>
      <c r="P1361" t="s">
        <v>57</v>
      </c>
      <c r="Q1361">
        <v>0</v>
      </c>
      <c r="R1361">
        <v>0</v>
      </c>
      <c r="S1361">
        <f t="shared" si="267"/>
        <v>0</v>
      </c>
    </row>
    <row r="1362" spans="1:19" x14ac:dyDescent="0.2">
      <c r="A1362" s="1">
        <v>45444</v>
      </c>
      <c r="B1362" s="12" t="s">
        <v>224</v>
      </c>
      <c r="C1362" s="12" t="s">
        <v>37</v>
      </c>
      <c r="E1362" s="12">
        <v>3</v>
      </c>
      <c r="F1362" s="12">
        <v>20</v>
      </c>
      <c r="G1362" s="12">
        <v>9</v>
      </c>
      <c r="I1362" s="7">
        <f t="shared" si="268"/>
        <v>0</v>
      </c>
      <c r="J1362" s="11"/>
      <c r="K1362" s="11"/>
      <c r="L1362">
        <f t="shared" si="264"/>
        <v>0</v>
      </c>
      <c r="M1362" s="5">
        <f t="shared" si="265"/>
        <v>0</v>
      </c>
      <c r="N1362" s="5">
        <f t="shared" si="266"/>
        <v>0</v>
      </c>
      <c r="O1362" t="s">
        <v>56</v>
      </c>
      <c r="P1362" t="s">
        <v>71</v>
      </c>
      <c r="Q1362">
        <v>0</v>
      </c>
      <c r="R1362">
        <v>0</v>
      </c>
      <c r="S1362">
        <f t="shared" si="267"/>
        <v>0</v>
      </c>
    </row>
    <row r="1363" spans="1:19" x14ac:dyDescent="0.2">
      <c r="A1363" s="1">
        <v>45444</v>
      </c>
      <c r="B1363" s="12" t="s">
        <v>219</v>
      </c>
      <c r="C1363" s="12" t="s">
        <v>219</v>
      </c>
      <c r="D1363" t="s">
        <v>229</v>
      </c>
      <c r="E1363" s="12">
        <v>1</v>
      </c>
      <c r="F1363" s="12">
        <v>20</v>
      </c>
      <c r="G1363" s="12">
        <v>3</v>
      </c>
      <c r="I1363" s="13">
        <f t="shared" si="268"/>
        <v>0</v>
      </c>
      <c r="J1363" s="11"/>
      <c r="K1363" s="11"/>
      <c r="L1363">
        <f t="shared" si="264"/>
        <v>0</v>
      </c>
      <c r="M1363" s="5">
        <f t="shared" si="265"/>
        <v>0</v>
      </c>
      <c r="N1363" s="5">
        <f t="shared" si="266"/>
        <v>0</v>
      </c>
      <c r="O1363" t="s">
        <v>56</v>
      </c>
      <c r="P1363" t="s">
        <v>57</v>
      </c>
      <c r="Q1363">
        <v>0</v>
      </c>
      <c r="R1363">
        <v>0</v>
      </c>
      <c r="S1363">
        <f t="shared" si="267"/>
        <v>0</v>
      </c>
    </row>
    <row r="1364" spans="1:19" x14ac:dyDescent="0.2">
      <c r="A1364" s="1">
        <v>45444</v>
      </c>
      <c r="B1364" s="12" t="s">
        <v>79</v>
      </c>
      <c r="C1364" s="12" t="s">
        <v>69</v>
      </c>
      <c r="E1364" s="12">
        <v>1</v>
      </c>
      <c r="F1364" s="12">
        <v>20</v>
      </c>
      <c r="G1364" s="12">
        <v>3</v>
      </c>
      <c r="I1364" s="7">
        <f t="shared" si="268"/>
        <v>0</v>
      </c>
      <c r="J1364" s="11"/>
      <c r="K1364" s="11"/>
      <c r="L1364">
        <f t="shared" si="264"/>
        <v>0</v>
      </c>
      <c r="M1364" s="5">
        <f t="shared" si="265"/>
        <v>0</v>
      </c>
      <c r="N1364" s="5">
        <f t="shared" si="266"/>
        <v>0</v>
      </c>
      <c r="O1364" t="s">
        <v>56</v>
      </c>
      <c r="P1364" t="s">
        <v>57</v>
      </c>
      <c r="Q1364">
        <v>0</v>
      </c>
      <c r="R1364">
        <v>0</v>
      </c>
      <c r="S1364">
        <f t="shared" si="267"/>
        <v>0</v>
      </c>
    </row>
    <row r="1365" spans="1:19" x14ac:dyDescent="0.2">
      <c r="A1365" s="1">
        <v>45444</v>
      </c>
      <c r="B1365" s="12" t="s">
        <v>91</v>
      </c>
      <c r="C1365" s="12" t="s">
        <v>235</v>
      </c>
      <c r="E1365" s="12">
        <v>1</v>
      </c>
      <c r="F1365" s="12">
        <v>20</v>
      </c>
      <c r="G1365" s="12">
        <v>3</v>
      </c>
      <c r="I1365" s="7">
        <f t="shared" si="268"/>
        <v>0</v>
      </c>
      <c r="L1365">
        <f t="shared" si="264"/>
        <v>0</v>
      </c>
      <c r="M1365" s="5">
        <f t="shared" si="265"/>
        <v>0</v>
      </c>
      <c r="N1365" s="5">
        <f t="shared" si="266"/>
        <v>0</v>
      </c>
      <c r="O1365" t="s">
        <v>56</v>
      </c>
      <c r="P1365" t="s">
        <v>57</v>
      </c>
      <c r="Q1365">
        <v>0</v>
      </c>
      <c r="R1365">
        <v>0</v>
      </c>
      <c r="S1365">
        <f t="shared" si="267"/>
        <v>0</v>
      </c>
    </row>
    <row r="1366" spans="1:19" x14ac:dyDescent="0.2">
      <c r="A1366" s="1">
        <v>45444</v>
      </c>
      <c r="B1366" s="12" t="s">
        <v>246</v>
      </c>
      <c r="C1366" s="12" t="s">
        <v>32</v>
      </c>
      <c r="E1366" s="12">
        <v>1</v>
      </c>
      <c r="F1366" s="12">
        <v>20</v>
      </c>
      <c r="G1366" s="12">
        <v>3</v>
      </c>
      <c r="I1366" s="7">
        <f t="shared" si="268"/>
        <v>0</v>
      </c>
      <c r="J1366" s="11"/>
      <c r="K1366" s="11"/>
      <c r="L1366">
        <f t="shared" si="264"/>
        <v>0</v>
      </c>
      <c r="M1366" s="5">
        <f t="shared" si="265"/>
        <v>0</v>
      </c>
      <c r="N1366" s="5">
        <f t="shared" si="266"/>
        <v>0</v>
      </c>
      <c r="O1366" t="s">
        <v>56</v>
      </c>
      <c r="P1366" t="s">
        <v>57</v>
      </c>
      <c r="Q1366">
        <v>0</v>
      </c>
      <c r="R1366">
        <v>0</v>
      </c>
      <c r="S1366">
        <f t="shared" si="267"/>
        <v>0</v>
      </c>
    </row>
    <row r="1367" spans="1:19" x14ac:dyDescent="0.2">
      <c r="A1367" s="1">
        <v>45444</v>
      </c>
      <c r="B1367" s="12" t="s">
        <v>249</v>
      </c>
      <c r="C1367" s="12" t="s">
        <v>32</v>
      </c>
      <c r="E1367" s="12">
        <v>1</v>
      </c>
      <c r="F1367" s="12">
        <v>20</v>
      </c>
      <c r="G1367" s="12">
        <v>3</v>
      </c>
      <c r="I1367" s="7">
        <f t="shared" si="268"/>
        <v>0</v>
      </c>
      <c r="J1367" s="11"/>
      <c r="K1367" s="11"/>
      <c r="L1367">
        <f t="shared" si="264"/>
        <v>0</v>
      </c>
      <c r="M1367" s="5">
        <f t="shared" si="265"/>
        <v>0</v>
      </c>
      <c r="N1367" s="5">
        <f t="shared" si="266"/>
        <v>0</v>
      </c>
      <c r="O1367" t="s">
        <v>56</v>
      </c>
      <c r="P1367" t="s">
        <v>57</v>
      </c>
      <c r="Q1367">
        <v>0</v>
      </c>
      <c r="R1367">
        <v>0</v>
      </c>
      <c r="S1367">
        <f t="shared" si="267"/>
        <v>0</v>
      </c>
    </row>
    <row r="1368" spans="1:19" x14ac:dyDescent="0.2">
      <c r="A1368" s="1">
        <v>45444</v>
      </c>
      <c r="B1368" s="12" t="s">
        <v>41</v>
      </c>
      <c r="C1368" s="12" t="s">
        <v>219</v>
      </c>
      <c r="E1368" s="12">
        <v>1</v>
      </c>
      <c r="F1368" s="12">
        <v>30</v>
      </c>
      <c r="G1368" s="12">
        <v>2</v>
      </c>
      <c r="I1368" s="7">
        <f t="shared" si="268"/>
        <v>0</v>
      </c>
      <c r="J1368" s="11"/>
      <c r="K1368" s="11"/>
      <c r="L1368">
        <f t="shared" ref="L1368:L1377" si="269">IF(I1368&gt;0, G1368, 0)</f>
        <v>0</v>
      </c>
      <c r="M1368" s="5">
        <f t="shared" ref="M1368:M1377" si="270">IF(I1368=0,0,A1368+J1368)</f>
        <v>0</v>
      </c>
      <c r="N1368" s="5">
        <f t="shared" ref="N1368:N1377" si="271">IF(I1368&gt;0,A1368+K1368,0)</f>
        <v>0</v>
      </c>
      <c r="O1368" t="s">
        <v>56</v>
      </c>
      <c r="P1368" t="s">
        <v>57</v>
      </c>
      <c r="Q1368">
        <v>0</v>
      </c>
      <c r="R1368">
        <v>0</v>
      </c>
      <c r="S1368">
        <f t="shared" ref="S1368:S1377" si="272">IF(I1368&gt;0, A1368, 0)</f>
        <v>0</v>
      </c>
    </row>
    <row r="1369" spans="1:19" x14ac:dyDescent="0.2">
      <c r="A1369" s="1">
        <v>45444</v>
      </c>
      <c r="B1369" s="12" t="s">
        <v>241</v>
      </c>
      <c r="C1369" s="12" t="s">
        <v>244</v>
      </c>
      <c r="E1369" s="12">
        <v>1</v>
      </c>
      <c r="F1369" s="12">
        <v>30</v>
      </c>
      <c r="G1369" s="12">
        <v>2</v>
      </c>
      <c r="I1369" s="7">
        <f t="shared" si="268"/>
        <v>0</v>
      </c>
      <c r="J1369" s="11"/>
      <c r="K1369" s="11"/>
      <c r="L1369">
        <f t="shared" si="269"/>
        <v>0</v>
      </c>
      <c r="M1369" s="5">
        <f t="shared" si="270"/>
        <v>0</v>
      </c>
      <c r="N1369" s="5">
        <f t="shared" si="271"/>
        <v>0</v>
      </c>
      <c r="O1369" t="s">
        <v>56</v>
      </c>
      <c r="P1369" t="s">
        <v>57</v>
      </c>
      <c r="Q1369">
        <v>0</v>
      </c>
      <c r="R1369">
        <v>0</v>
      </c>
      <c r="S1369">
        <f t="shared" si="272"/>
        <v>0</v>
      </c>
    </row>
    <row r="1370" spans="1:19" x14ac:dyDescent="0.2">
      <c r="A1370" s="1">
        <v>45444</v>
      </c>
      <c r="B1370" s="12" t="s">
        <v>242</v>
      </c>
      <c r="C1370" s="12" t="s">
        <v>244</v>
      </c>
      <c r="E1370" s="12">
        <v>1</v>
      </c>
      <c r="F1370" s="12">
        <v>30</v>
      </c>
      <c r="G1370" s="12">
        <v>2</v>
      </c>
      <c r="I1370" s="7">
        <f t="shared" si="268"/>
        <v>0</v>
      </c>
      <c r="J1370" s="11"/>
      <c r="K1370" s="11"/>
      <c r="L1370">
        <f t="shared" si="269"/>
        <v>0</v>
      </c>
      <c r="M1370" s="5">
        <f t="shared" si="270"/>
        <v>0</v>
      </c>
      <c r="N1370" s="5">
        <f t="shared" si="271"/>
        <v>0</v>
      </c>
      <c r="O1370" t="s">
        <v>56</v>
      </c>
      <c r="P1370" t="s">
        <v>57</v>
      </c>
      <c r="Q1370">
        <v>0</v>
      </c>
      <c r="R1370">
        <v>0</v>
      </c>
      <c r="S1370">
        <f t="shared" si="272"/>
        <v>0</v>
      </c>
    </row>
    <row r="1371" spans="1:19" x14ac:dyDescent="0.2">
      <c r="A1371" s="1">
        <v>45444</v>
      </c>
      <c r="B1371" s="12" t="s">
        <v>122</v>
      </c>
      <c r="C1371" s="12" t="s">
        <v>37</v>
      </c>
      <c r="E1371" s="12">
        <v>1</v>
      </c>
      <c r="F1371" s="12">
        <v>30</v>
      </c>
      <c r="G1371" s="12">
        <v>2</v>
      </c>
      <c r="I1371" s="7">
        <f t="shared" si="268"/>
        <v>0</v>
      </c>
      <c r="J1371" s="11"/>
      <c r="K1371" s="11"/>
      <c r="L1371">
        <f t="shared" si="269"/>
        <v>0</v>
      </c>
      <c r="M1371" s="5">
        <f t="shared" si="270"/>
        <v>0</v>
      </c>
      <c r="N1371" s="5">
        <f t="shared" si="271"/>
        <v>0</v>
      </c>
      <c r="O1371" t="s">
        <v>56</v>
      </c>
      <c r="P1371" t="s">
        <v>57</v>
      </c>
      <c r="Q1371">
        <v>0</v>
      </c>
      <c r="R1371">
        <v>0</v>
      </c>
      <c r="S1371">
        <f t="shared" si="272"/>
        <v>0</v>
      </c>
    </row>
    <row r="1372" spans="1:19" x14ac:dyDescent="0.2">
      <c r="A1372" s="1">
        <v>45444</v>
      </c>
      <c r="B1372" s="12" t="s">
        <v>47</v>
      </c>
      <c r="C1372" s="12" t="s">
        <v>34</v>
      </c>
      <c r="E1372" s="12">
        <v>0</v>
      </c>
      <c r="F1372" s="12">
        <v>20</v>
      </c>
      <c r="G1372" s="12">
        <v>0</v>
      </c>
      <c r="I1372" s="7">
        <f t="shared" si="268"/>
        <v>19.999999999999929</v>
      </c>
      <c r="J1372" s="11">
        <v>0.55555555555555558</v>
      </c>
      <c r="K1372" s="11">
        <v>0.56944444444444442</v>
      </c>
      <c r="L1372">
        <f t="shared" si="269"/>
        <v>0</v>
      </c>
      <c r="M1372" s="5">
        <f t="shared" si="270"/>
        <v>45444.555555555555</v>
      </c>
      <c r="N1372" s="5">
        <f t="shared" si="271"/>
        <v>45444.569444444445</v>
      </c>
      <c r="O1372" t="s">
        <v>56</v>
      </c>
      <c r="P1372" t="s">
        <v>58</v>
      </c>
      <c r="Q1372">
        <v>0</v>
      </c>
      <c r="R1372">
        <v>0</v>
      </c>
      <c r="S1372">
        <f t="shared" si="272"/>
        <v>45444</v>
      </c>
    </row>
    <row r="1373" spans="1:19" x14ac:dyDescent="0.2">
      <c r="A1373" s="1">
        <v>45444</v>
      </c>
      <c r="B1373" s="12" t="s">
        <v>43</v>
      </c>
      <c r="C1373" s="12" t="s">
        <v>34</v>
      </c>
      <c r="E1373" s="12">
        <v>0</v>
      </c>
      <c r="F1373" s="12">
        <v>20</v>
      </c>
      <c r="G1373" s="12">
        <v>0</v>
      </c>
      <c r="I1373" s="7">
        <f t="shared" si="268"/>
        <v>20.000000000000089</v>
      </c>
      <c r="J1373" s="11">
        <v>0.84722222222222221</v>
      </c>
      <c r="K1373" s="11">
        <v>0.86111111111111116</v>
      </c>
      <c r="L1373">
        <f t="shared" si="269"/>
        <v>0</v>
      </c>
      <c r="M1373" s="5">
        <f t="shared" si="270"/>
        <v>45444.847222222219</v>
      </c>
      <c r="N1373" s="5">
        <f t="shared" si="271"/>
        <v>45444.861111111109</v>
      </c>
      <c r="O1373" t="s">
        <v>56</v>
      </c>
      <c r="P1373" t="s">
        <v>58</v>
      </c>
      <c r="Q1373">
        <v>0</v>
      </c>
      <c r="R1373">
        <v>0</v>
      </c>
      <c r="S1373">
        <f t="shared" si="272"/>
        <v>45444</v>
      </c>
    </row>
    <row r="1374" spans="1:19" x14ac:dyDescent="0.2">
      <c r="A1374" s="1">
        <v>45444</v>
      </c>
      <c r="B1374" s="12" t="s">
        <v>222</v>
      </c>
      <c r="C1374" s="12" t="s">
        <v>34</v>
      </c>
      <c r="E1374" s="12">
        <v>0</v>
      </c>
      <c r="F1374" s="12">
        <v>20</v>
      </c>
      <c r="G1374" s="12">
        <v>0</v>
      </c>
      <c r="I1374" s="7">
        <f t="shared" si="268"/>
        <v>0</v>
      </c>
      <c r="J1374" s="11"/>
      <c r="K1374" s="11"/>
      <c r="L1374">
        <f t="shared" si="269"/>
        <v>0</v>
      </c>
      <c r="M1374" s="5">
        <f t="shared" si="270"/>
        <v>0</v>
      </c>
      <c r="N1374" s="5">
        <f t="shared" si="271"/>
        <v>0</v>
      </c>
      <c r="O1374" t="s">
        <v>56</v>
      </c>
      <c r="P1374" t="s">
        <v>58</v>
      </c>
      <c r="Q1374">
        <v>0</v>
      </c>
      <c r="R1374">
        <v>0</v>
      </c>
      <c r="S1374">
        <f t="shared" si="272"/>
        <v>0</v>
      </c>
    </row>
    <row r="1375" spans="1:19" x14ac:dyDescent="0.2">
      <c r="A1375" s="1">
        <v>45444</v>
      </c>
      <c r="B1375" s="12" t="s">
        <v>33</v>
      </c>
      <c r="C1375" s="12" t="s">
        <v>34</v>
      </c>
      <c r="E1375" s="12">
        <v>0</v>
      </c>
      <c r="F1375" s="12">
        <v>20</v>
      </c>
      <c r="G1375" s="12">
        <v>0</v>
      </c>
      <c r="I1375" s="7">
        <f t="shared" si="268"/>
        <v>0</v>
      </c>
      <c r="J1375" s="11"/>
      <c r="K1375" s="11"/>
      <c r="L1375">
        <f t="shared" si="269"/>
        <v>0</v>
      </c>
      <c r="M1375" s="5">
        <f t="shared" si="270"/>
        <v>0</v>
      </c>
      <c r="N1375" s="5">
        <f t="shared" si="271"/>
        <v>0</v>
      </c>
      <c r="O1375" t="s">
        <v>56</v>
      </c>
      <c r="P1375" t="s">
        <v>57</v>
      </c>
      <c r="Q1375">
        <v>0</v>
      </c>
      <c r="R1375">
        <v>0</v>
      </c>
      <c r="S1375">
        <f t="shared" si="272"/>
        <v>0</v>
      </c>
    </row>
    <row r="1376" spans="1:19" x14ac:dyDescent="0.2">
      <c r="A1376" s="1">
        <v>45444</v>
      </c>
      <c r="B1376" s="12" t="s">
        <v>231</v>
      </c>
      <c r="C1376" s="12" t="s">
        <v>34</v>
      </c>
      <c r="E1376" s="12">
        <v>0</v>
      </c>
      <c r="F1376" s="12">
        <v>20</v>
      </c>
      <c r="G1376" s="12">
        <v>0</v>
      </c>
      <c r="I1376" s="7">
        <f t="shared" si="268"/>
        <v>0</v>
      </c>
      <c r="J1376" s="11"/>
      <c r="K1376" s="11"/>
      <c r="L1376">
        <f t="shared" si="269"/>
        <v>0</v>
      </c>
      <c r="M1376" s="5">
        <f t="shared" si="270"/>
        <v>0</v>
      </c>
      <c r="N1376" s="5">
        <f t="shared" si="271"/>
        <v>0</v>
      </c>
      <c r="O1376" t="s">
        <v>56</v>
      </c>
      <c r="P1376" t="s">
        <v>57</v>
      </c>
      <c r="Q1376">
        <v>0</v>
      </c>
      <c r="R1376">
        <v>0</v>
      </c>
      <c r="S1376">
        <f t="shared" si="272"/>
        <v>0</v>
      </c>
    </row>
    <row r="1377" spans="1:19" x14ac:dyDescent="0.2">
      <c r="A1377" s="1">
        <v>45444</v>
      </c>
      <c r="B1377" s="12" t="s">
        <v>253</v>
      </c>
      <c r="C1377" s="12" t="s">
        <v>32</v>
      </c>
      <c r="E1377" s="12">
        <v>1</v>
      </c>
      <c r="F1377" s="12">
        <v>30</v>
      </c>
      <c r="G1377" s="12">
        <v>2</v>
      </c>
      <c r="I1377" s="7">
        <f t="shared" si="268"/>
        <v>0</v>
      </c>
      <c r="J1377" s="11"/>
      <c r="K1377" s="11"/>
      <c r="L1377">
        <f t="shared" si="269"/>
        <v>0</v>
      </c>
      <c r="M1377" s="5">
        <f t="shared" si="270"/>
        <v>0</v>
      </c>
      <c r="N1377" s="5">
        <f t="shared" si="271"/>
        <v>0</v>
      </c>
      <c r="O1377" t="s">
        <v>56</v>
      </c>
      <c r="P1377" t="s">
        <v>57</v>
      </c>
      <c r="Q1377">
        <v>0</v>
      </c>
      <c r="R1377">
        <v>0</v>
      </c>
      <c r="S1377">
        <f t="shared" si="272"/>
        <v>0</v>
      </c>
    </row>
    <row r="1378" spans="1:19" x14ac:dyDescent="0.2">
      <c r="A1378" s="1">
        <v>45445</v>
      </c>
      <c r="B1378" s="16" t="s">
        <v>211</v>
      </c>
      <c r="C1378" s="16" t="s">
        <v>32</v>
      </c>
      <c r="E1378" s="12">
        <v>5</v>
      </c>
      <c r="F1378" s="12">
        <v>20</v>
      </c>
      <c r="G1378" s="12">
        <v>15</v>
      </c>
      <c r="I1378" s="7">
        <f t="shared" ref="I1378:I1409" si="273">IF(J1378=0, 0, (K1378-J1378)*1440)</f>
        <v>0</v>
      </c>
      <c r="J1378" s="11"/>
      <c r="K1378" s="11"/>
      <c r="L1378">
        <f t="shared" ref="L1378:L1409" si="274">IF(I1378&gt;0, G1378, 0)</f>
        <v>0</v>
      </c>
      <c r="M1378" s="5">
        <f t="shared" ref="M1378:M1409" si="275">IF(I1378=0,0,A1378+J1378)</f>
        <v>0</v>
      </c>
      <c r="N1378" s="5">
        <f t="shared" ref="N1378:N1409" si="276">IF(I1378&gt;0,A1378+K1378,0)</f>
        <v>0</v>
      </c>
      <c r="O1378" t="s">
        <v>56</v>
      </c>
      <c r="P1378" t="s">
        <v>57</v>
      </c>
      <c r="Q1378">
        <v>0</v>
      </c>
      <c r="R1378">
        <v>0</v>
      </c>
      <c r="S1378">
        <f t="shared" ref="S1378:S1409" si="277">IF(I1378&gt;0, A1378, 0)</f>
        <v>0</v>
      </c>
    </row>
    <row r="1379" spans="1:19" x14ac:dyDescent="0.2">
      <c r="A1379" s="1">
        <v>45445</v>
      </c>
      <c r="B1379" s="16" t="s">
        <v>209</v>
      </c>
      <c r="C1379" s="16" t="s">
        <v>32</v>
      </c>
      <c r="E1379" s="12">
        <v>5</v>
      </c>
      <c r="F1379" s="12">
        <v>20</v>
      </c>
      <c r="G1379" s="12">
        <v>15</v>
      </c>
      <c r="I1379" s="7">
        <f t="shared" si="273"/>
        <v>10.000000000000124</v>
      </c>
      <c r="J1379" s="11">
        <v>0.91666666666666663</v>
      </c>
      <c r="K1379" s="11">
        <v>0.92361111111111116</v>
      </c>
      <c r="L1379">
        <f t="shared" si="274"/>
        <v>15</v>
      </c>
      <c r="M1379" s="5">
        <f t="shared" si="275"/>
        <v>45445.916666666664</v>
      </c>
      <c r="N1379" s="5">
        <f t="shared" si="276"/>
        <v>45445.923611111109</v>
      </c>
      <c r="O1379" t="s">
        <v>56</v>
      </c>
      <c r="P1379" t="s">
        <v>57</v>
      </c>
      <c r="Q1379">
        <v>0</v>
      </c>
      <c r="R1379">
        <v>0</v>
      </c>
      <c r="S1379">
        <f t="shared" si="277"/>
        <v>45445</v>
      </c>
    </row>
    <row r="1380" spans="1:19" x14ac:dyDescent="0.2">
      <c r="A1380" s="1">
        <v>45445</v>
      </c>
      <c r="B1380" s="12" t="s">
        <v>48</v>
      </c>
      <c r="C1380" s="12" t="s">
        <v>48</v>
      </c>
      <c r="E1380" s="12">
        <v>3</v>
      </c>
      <c r="F1380" s="12">
        <v>20</v>
      </c>
      <c r="G1380" s="12">
        <v>9</v>
      </c>
      <c r="I1380" s="7">
        <f t="shared" si="273"/>
        <v>0</v>
      </c>
      <c r="J1380" s="11"/>
      <c r="K1380" s="11"/>
      <c r="L1380">
        <f t="shared" si="274"/>
        <v>0</v>
      </c>
      <c r="M1380" s="5">
        <f t="shared" si="275"/>
        <v>0</v>
      </c>
      <c r="N1380" s="5">
        <f t="shared" si="276"/>
        <v>0</v>
      </c>
      <c r="O1380" t="s">
        <v>56</v>
      </c>
      <c r="P1380" t="s">
        <v>57</v>
      </c>
      <c r="Q1380">
        <v>0</v>
      </c>
      <c r="R1380">
        <v>0</v>
      </c>
      <c r="S1380">
        <f t="shared" si="277"/>
        <v>0</v>
      </c>
    </row>
    <row r="1381" spans="1:19" x14ac:dyDescent="0.2">
      <c r="A1381" s="1">
        <v>45445</v>
      </c>
      <c r="B1381" s="12" t="s">
        <v>224</v>
      </c>
      <c r="C1381" s="12" t="s">
        <v>37</v>
      </c>
      <c r="E1381" s="12">
        <v>3</v>
      </c>
      <c r="F1381" s="12">
        <v>20</v>
      </c>
      <c r="G1381" s="12">
        <v>9</v>
      </c>
      <c r="I1381" s="7">
        <f t="shared" si="273"/>
        <v>0</v>
      </c>
      <c r="J1381" s="11"/>
      <c r="K1381" s="11"/>
      <c r="L1381">
        <f t="shared" si="274"/>
        <v>0</v>
      </c>
      <c r="M1381" s="5">
        <f t="shared" si="275"/>
        <v>0</v>
      </c>
      <c r="N1381" s="5">
        <f t="shared" si="276"/>
        <v>0</v>
      </c>
      <c r="O1381" t="s">
        <v>56</v>
      </c>
      <c r="P1381" t="s">
        <v>71</v>
      </c>
      <c r="Q1381">
        <v>0</v>
      </c>
      <c r="R1381">
        <v>0</v>
      </c>
      <c r="S1381">
        <f t="shared" si="277"/>
        <v>0</v>
      </c>
    </row>
    <row r="1382" spans="1:19" x14ac:dyDescent="0.2">
      <c r="A1382" s="1">
        <v>45445</v>
      </c>
      <c r="B1382" s="12" t="s">
        <v>257</v>
      </c>
      <c r="C1382" s="12" t="s">
        <v>32</v>
      </c>
      <c r="E1382" s="12">
        <v>4</v>
      </c>
      <c r="F1382" s="12">
        <v>30</v>
      </c>
      <c r="G1382" s="12">
        <v>8</v>
      </c>
      <c r="I1382" s="7">
        <f t="shared" si="273"/>
        <v>9.9999999999999645</v>
      </c>
      <c r="J1382" s="11">
        <v>0.92361111111111116</v>
      </c>
      <c r="K1382" s="11">
        <v>0.93055555555555558</v>
      </c>
      <c r="L1382">
        <f t="shared" si="274"/>
        <v>8</v>
      </c>
      <c r="M1382" s="5">
        <f t="shared" si="275"/>
        <v>45445.923611111109</v>
      </c>
      <c r="N1382" s="5">
        <f t="shared" si="276"/>
        <v>45445.930555555555</v>
      </c>
      <c r="O1382" t="s">
        <v>56</v>
      </c>
      <c r="P1382" t="s">
        <v>57</v>
      </c>
      <c r="Q1382">
        <v>0</v>
      </c>
      <c r="R1382">
        <v>0</v>
      </c>
      <c r="S1382">
        <f t="shared" si="277"/>
        <v>45445</v>
      </c>
    </row>
    <row r="1383" spans="1:19" x14ac:dyDescent="0.2">
      <c r="A1383" s="1">
        <v>45445</v>
      </c>
      <c r="B1383" s="12" t="s">
        <v>225</v>
      </c>
      <c r="C1383" s="12" t="s">
        <v>225</v>
      </c>
      <c r="E1383" s="12">
        <v>3</v>
      </c>
      <c r="F1383" s="12">
        <v>30</v>
      </c>
      <c r="G1383" s="12">
        <v>6</v>
      </c>
      <c r="I1383" s="7">
        <f t="shared" si="273"/>
        <v>0</v>
      </c>
      <c r="J1383" s="11"/>
      <c r="K1383" s="11"/>
      <c r="L1383">
        <f t="shared" si="274"/>
        <v>0</v>
      </c>
      <c r="M1383" s="5">
        <f t="shared" si="275"/>
        <v>0</v>
      </c>
      <c r="N1383" s="5">
        <f t="shared" si="276"/>
        <v>0</v>
      </c>
      <c r="O1383" t="s">
        <v>56</v>
      </c>
      <c r="P1383" t="s">
        <v>57</v>
      </c>
      <c r="Q1383">
        <v>0</v>
      </c>
      <c r="R1383">
        <v>0</v>
      </c>
      <c r="S1383">
        <f t="shared" si="277"/>
        <v>0</v>
      </c>
    </row>
    <row r="1384" spans="1:19" x14ac:dyDescent="0.2">
      <c r="A1384" s="1">
        <v>45445</v>
      </c>
      <c r="B1384" s="12" t="s">
        <v>251</v>
      </c>
      <c r="C1384" s="12" t="s">
        <v>32</v>
      </c>
      <c r="E1384" s="12">
        <v>2</v>
      </c>
      <c r="F1384" s="12">
        <v>20</v>
      </c>
      <c r="G1384" s="12">
        <v>6</v>
      </c>
      <c r="I1384" s="7">
        <f t="shared" si="273"/>
        <v>0</v>
      </c>
      <c r="J1384" s="11"/>
      <c r="K1384" s="11"/>
      <c r="L1384">
        <f t="shared" si="274"/>
        <v>0</v>
      </c>
      <c r="M1384" s="5">
        <f t="shared" si="275"/>
        <v>0</v>
      </c>
      <c r="N1384" s="5">
        <f t="shared" si="276"/>
        <v>0</v>
      </c>
      <c r="O1384" t="s">
        <v>56</v>
      </c>
      <c r="P1384" t="s">
        <v>57</v>
      </c>
      <c r="Q1384">
        <v>0</v>
      </c>
      <c r="R1384">
        <v>0</v>
      </c>
      <c r="S1384">
        <f t="shared" si="277"/>
        <v>0</v>
      </c>
    </row>
    <row r="1385" spans="1:19" x14ac:dyDescent="0.2">
      <c r="A1385" s="1">
        <v>45445</v>
      </c>
      <c r="B1385" s="16" t="s">
        <v>203</v>
      </c>
      <c r="C1385" s="16" t="s">
        <v>32</v>
      </c>
      <c r="E1385" s="12">
        <v>5</v>
      </c>
      <c r="F1385" s="12">
        <v>60</v>
      </c>
      <c r="G1385" s="12">
        <v>5</v>
      </c>
      <c r="I1385" s="7">
        <f t="shared" si="273"/>
        <v>0</v>
      </c>
      <c r="J1385" s="11"/>
      <c r="K1385" s="11"/>
      <c r="L1385">
        <f t="shared" si="274"/>
        <v>0</v>
      </c>
      <c r="M1385" s="5">
        <f t="shared" si="275"/>
        <v>0</v>
      </c>
      <c r="N1385" s="5">
        <f t="shared" si="276"/>
        <v>0</v>
      </c>
      <c r="O1385" t="s">
        <v>56</v>
      </c>
      <c r="P1385" t="s">
        <v>57</v>
      </c>
      <c r="Q1385">
        <v>0</v>
      </c>
      <c r="R1385">
        <v>0</v>
      </c>
      <c r="S1385">
        <f t="shared" si="277"/>
        <v>0</v>
      </c>
    </row>
    <row r="1386" spans="1:19" x14ac:dyDescent="0.2">
      <c r="A1386" s="1">
        <v>45445</v>
      </c>
      <c r="B1386" s="12" t="s">
        <v>36</v>
      </c>
      <c r="C1386" s="12" t="s">
        <v>37</v>
      </c>
      <c r="E1386" s="12">
        <v>5</v>
      </c>
      <c r="F1386" s="12">
        <v>60</v>
      </c>
      <c r="G1386" s="12">
        <v>5</v>
      </c>
      <c r="I1386" s="7">
        <f t="shared" si="273"/>
        <v>510</v>
      </c>
      <c r="J1386" s="11">
        <v>0.41666666666666669</v>
      </c>
      <c r="K1386" s="11">
        <v>0.77083333333333337</v>
      </c>
      <c r="L1386">
        <f t="shared" si="274"/>
        <v>5</v>
      </c>
      <c r="M1386" s="5">
        <f t="shared" si="275"/>
        <v>45445.416666666664</v>
      </c>
      <c r="N1386" s="5">
        <f t="shared" si="276"/>
        <v>45445.770833333336</v>
      </c>
      <c r="O1386" t="s">
        <v>56</v>
      </c>
      <c r="P1386" t="s">
        <v>71</v>
      </c>
      <c r="Q1386">
        <v>0</v>
      </c>
      <c r="R1386">
        <v>0</v>
      </c>
      <c r="S1386">
        <f t="shared" si="277"/>
        <v>45445</v>
      </c>
    </row>
    <row r="1387" spans="1:19" x14ac:dyDescent="0.2">
      <c r="A1387" s="1">
        <v>45445</v>
      </c>
      <c r="B1387" s="12" t="s">
        <v>205</v>
      </c>
      <c r="C1387" s="12" t="s">
        <v>32</v>
      </c>
      <c r="E1387" s="12">
        <v>5</v>
      </c>
      <c r="F1387" s="12">
        <v>60</v>
      </c>
      <c r="G1387" s="12">
        <v>5</v>
      </c>
      <c r="I1387" s="7">
        <f t="shared" si="273"/>
        <v>0</v>
      </c>
      <c r="J1387" s="11"/>
      <c r="K1387" s="11"/>
      <c r="L1387">
        <f t="shared" si="274"/>
        <v>0</v>
      </c>
      <c r="M1387" s="5">
        <f t="shared" si="275"/>
        <v>0</v>
      </c>
      <c r="N1387" s="5">
        <f t="shared" si="276"/>
        <v>0</v>
      </c>
      <c r="O1387" t="s">
        <v>56</v>
      </c>
      <c r="P1387" t="s">
        <v>57</v>
      </c>
      <c r="Q1387">
        <v>0</v>
      </c>
      <c r="R1387">
        <v>0</v>
      </c>
      <c r="S1387">
        <f t="shared" si="277"/>
        <v>0</v>
      </c>
    </row>
    <row r="1388" spans="1:19" x14ac:dyDescent="0.2">
      <c r="A1388" s="1">
        <v>45445</v>
      </c>
      <c r="B1388" s="16" t="s">
        <v>35</v>
      </c>
      <c r="C1388" s="16" t="s">
        <v>35</v>
      </c>
      <c r="D1388" t="s">
        <v>179</v>
      </c>
      <c r="E1388" s="12">
        <v>5</v>
      </c>
      <c r="F1388" s="12">
        <v>60</v>
      </c>
      <c r="G1388" s="12">
        <v>5</v>
      </c>
      <c r="I1388" s="7">
        <f t="shared" si="273"/>
        <v>0</v>
      </c>
      <c r="J1388" s="11"/>
      <c r="K1388" s="11"/>
      <c r="L1388">
        <f t="shared" si="274"/>
        <v>0</v>
      </c>
      <c r="M1388" s="5">
        <f t="shared" si="275"/>
        <v>0</v>
      </c>
      <c r="N1388" s="5">
        <f t="shared" si="276"/>
        <v>0</v>
      </c>
      <c r="O1388" t="s">
        <v>56</v>
      </c>
      <c r="P1388" t="s">
        <v>57</v>
      </c>
      <c r="Q1388">
        <v>0</v>
      </c>
      <c r="R1388">
        <v>0</v>
      </c>
      <c r="S1388">
        <f t="shared" si="277"/>
        <v>0</v>
      </c>
    </row>
    <row r="1389" spans="1:19" x14ac:dyDescent="0.2">
      <c r="A1389" s="1">
        <v>45445</v>
      </c>
      <c r="B1389" s="12" t="s">
        <v>206</v>
      </c>
      <c r="C1389" s="12" t="s">
        <v>32</v>
      </c>
      <c r="E1389" s="12">
        <v>2</v>
      </c>
      <c r="F1389" s="12">
        <v>30</v>
      </c>
      <c r="G1389" s="12">
        <v>4</v>
      </c>
      <c r="I1389" s="7">
        <f t="shared" si="273"/>
        <v>0</v>
      </c>
      <c r="J1389" s="11"/>
      <c r="K1389" s="11"/>
      <c r="L1389">
        <f t="shared" si="274"/>
        <v>0</v>
      </c>
      <c r="M1389" s="5">
        <f t="shared" si="275"/>
        <v>0</v>
      </c>
      <c r="N1389" s="5">
        <f t="shared" si="276"/>
        <v>0</v>
      </c>
      <c r="O1389" t="s">
        <v>56</v>
      </c>
      <c r="P1389" t="s">
        <v>57</v>
      </c>
      <c r="Q1389">
        <v>0</v>
      </c>
      <c r="R1389">
        <v>0</v>
      </c>
      <c r="S1389">
        <f t="shared" si="277"/>
        <v>0</v>
      </c>
    </row>
    <row r="1390" spans="1:19" x14ac:dyDescent="0.2">
      <c r="A1390" s="1">
        <v>45445</v>
      </c>
      <c r="B1390" s="12" t="s">
        <v>207</v>
      </c>
      <c r="C1390" s="12" t="s">
        <v>32</v>
      </c>
      <c r="E1390" s="12">
        <v>2</v>
      </c>
      <c r="F1390" s="12">
        <v>30</v>
      </c>
      <c r="G1390" s="12">
        <v>4</v>
      </c>
      <c r="I1390" s="7">
        <f t="shared" si="273"/>
        <v>0</v>
      </c>
      <c r="L1390">
        <f t="shared" si="274"/>
        <v>0</v>
      </c>
      <c r="M1390" s="5">
        <f t="shared" si="275"/>
        <v>0</v>
      </c>
      <c r="N1390" s="5">
        <f t="shared" si="276"/>
        <v>0</v>
      </c>
      <c r="O1390" t="s">
        <v>56</v>
      </c>
      <c r="P1390" t="s">
        <v>57</v>
      </c>
      <c r="Q1390">
        <v>0</v>
      </c>
      <c r="R1390">
        <v>0</v>
      </c>
      <c r="S1390">
        <f t="shared" si="277"/>
        <v>0</v>
      </c>
    </row>
    <row r="1391" spans="1:19" x14ac:dyDescent="0.2">
      <c r="A1391" s="1">
        <v>45445</v>
      </c>
      <c r="B1391" s="12" t="s">
        <v>208</v>
      </c>
      <c r="C1391" s="12" t="s">
        <v>32</v>
      </c>
      <c r="E1391" s="12">
        <v>2</v>
      </c>
      <c r="F1391" s="12">
        <v>30</v>
      </c>
      <c r="G1391" s="12">
        <v>4</v>
      </c>
      <c r="I1391" s="7">
        <f t="shared" si="273"/>
        <v>0</v>
      </c>
      <c r="J1391" s="11"/>
      <c r="K1391" s="11"/>
      <c r="L1391">
        <f t="shared" si="274"/>
        <v>0</v>
      </c>
      <c r="M1391" s="5">
        <f t="shared" si="275"/>
        <v>0</v>
      </c>
      <c r="N1391" s="5">
        <f t="shared" si="276"/>
        <v>0</v>
      </c>
      <c r="O1391" t="s">
        <v>56</v>
      </c>
      <c r="P1391" t="s">
        <v>57</v>
      </c>
      <c r="Q1391">
        <v>0</v>
      </c>
      <c r="R1391">
        <v>0</v>
      </c>
      <c r="S1391">
        <f t="shared" si="277"/>
        <v>0</v>
      </c>
    </row>
    <row r="1392" spans="1:19" x14ac:dyDescent="0.2">
      <c r="A1392" s="1">
        <v>45445</v>
      </c>
      <c r="B1392" s="12" t="s">
        <v>54</v>
      </c>
      <c r="C1392" s="12" t="s">
        <v>32</v>
      </c>
      <c r="E1392" s="12">
        <v>2</v>
      </c>
      <c r="F1392" s="12">
        <v>30</v>
      </c>
      <c r="G1392" s="12">
        <v>4</v>
      </c>
      <c r="I1392" s="7">
        <f t="shared" si="273"/>
        <v>0</v>
      </c>
      <c r="J1392" s="11"/>
      <c r="K1392" s="11"/>
      <c r="L1392">
        <f t="shared" si="274"/>
        <v>0</v>
      </c>
      <c r="M1392" s="5">
        <f t="shared" si="275"/>
        <v>0</v>
      </c>
      <c r="N1392" s="5">
        <f t="shared" si="276"/>
        <v>0</v>
      </c>
      <c r="O1392" t="s">
        <v>56</v>
      </c>
      <c r="P1392" t="s">
        <v>57</v>
      </c>
      <c r="Q1392">
        <v>0</v>
      </c>
      <c r="R1392">
        <v>0</v>
      </c>
      <c r="S1392">
        <f t="shared" si="277"/>
        <v>0</v>
      </c>
    </row>
    <row r="1393" spans="1:19" x14ac:dyDescent="0.2">
      <c r="A1393" s="1">
        <v>45445</v>
      </c>
      <c r="B1393" s="12" t="s">
        <v>110</v>
      </c>
      <c r="C1393" s="12" t="s">
        <v>110</v>
      </c>
      <c r="E1393" s="12">
        <v>1</v>
      </c>
      <c r="F1393" s="12">
        <v>20</v>
      </c>
      <c r="G1393" s="12">
        <v>3</v>
      </c>
      <c r="I1393" s="7">
        <f t="shared" si="273"/>
        <v>0</v>
      </c>
      <c r="J1393" s="11"/>
      <c r="K1393" s="11"/>
      <c r="L1393">
        <f t="shared" si="274"/>
        <v>0</v>
      </c>
      <c r="M1393" s="5">
        <f t="shared" si="275"/>
        <v>0</v>
      </c>
      <c r="N1393" s="5">
        <f t="shared" si="276"/>
        <v>0</v>
      </c>
      <c r="O1393" t="s">
        <v>56</v>
      </c>
      <c r="P1393" t="s">
        <v>57</v>
      </c>
      <c r="Q1393">
        <v>0</v>
      </c>
      <c r="R1393">
        <v>0</v>
      </c>
      <c r="S1393">
        <f t="shared" si="277"/>
        <v>0</v>
      </c>
    </row>
    <row r="1394" spans="1:19" x14ac:dyDescent="0.2">
      <c r="A1394" s="1">
        <v>45445</v>
      </c>
      <c r="B1394" s="12" t="s">
        <v>219</v>
      </c>
      <c r="C1394" s="12" t="s">
        <v>219</v>
      </c>
      <c r="D1394" t="s">
        <v>229</v>
      </c>
      <c r="E1394" s="12">
        <v>1</v>
      </c>
      <c r="F1394" s="12">
        <v>20</v>
      </c>
      <c r="G1394" s="12">
        <v>3</v>
      </c>
      <c r="I1394" s="13">
        <f t="shared" si="273"/>
        <v>0</v>
      </c>
      <c r="J1394" s="11"/>
      <c r="K1394" s="11"/>
      <c r="L1394">
        <f t="shared" si="274"/>
        <v>0</v>
      </c>
      <c r="M1394" s="5">
        <f t="shared" si="275"/>
        <v>0</v>
      </c>
      <c r="N1394" s="5">
        <f t="shared" si="276"/>
        <v>0</v>
      </c>
      <c r="O1394" t="s">
        <v>56</v>
      </c>
      <c r="P1394" t="s">
        <v>57</v>
      </c>
      <c r="Q1394">
        <v>0</v>
      </c>
      <c r="R1394">
        <v>0</v>
      </c>
      <c r="S1394">
        <f t="shared" si="277"/>
        <v>0</v>
      </c>
    </row>
    <row r="1395" spans="1:19" x14ac:dyDescent="0.2">
      <c r="A1395" s="1">
        <v>45445</v>
      </c>
      <c r="B1395" s="12" t="s">
        <v>79</v>
      </c>
      <c r="C1395" s="12" t="s">
        <v>69</v>
      </c>
      <c r="E1395" s="12">
        <v>1</v>
      </c>
      <c r="F1395" s="12">
        <v>20</v>
      </c>
      <c r="G1395" s="12">
        <v>3</v>
      </c>
      <c r="I1395" s="7">
        <f t="shared" si="273"/>
        <v>19.999999999999929</v>
      </c>
      <c r="J1395" s="11">
        <v>0.93055555555555558</v>
      </c>
      <c r="K1395" s="11">
        <v>0.94444444444444442</v>
      </c>
      <c r="L1395">
        <f t="shared" si="274"/>
        <v>3</v>
      </c>
      <c r="M1395" s="5">
        <f t="shared" si="275"/>
        <v>45445.930555555555</v>
      </c>
      <c r="N1395" s="5">
        <f t="shared" si="276"/>
        <v>45445.944444444445</v>
      </c>
      <c r="O1395" t="s">
        <v>56</v>
      </c>
      <c r="P1395" t="s">
        <v>57</v>
      </c>
      <c r="Q1395">
        <v>0</v>
      </c>
      <c r="R1395">
        <v>0</v>
      </c>
      <c r="S1395">
        <f t="shared" si="277"/>
        <v>45445</v>
      </c>
    </row>
    <row r="1396" spans="1:19" x14ac:dyDescent="0.2">
      <c r="A1396" s="1">
        <v>45445</v>
      </c>
      <c r="B1396" s="12" t="s">
        <v>91</v>
      </c>
      <c r="C1396" s="12" t="s">
        <v>235</v>
      </c>
      <c r="E1396" s="12">
        <v>1</v>
      </c>
      <c r="F1396" s="12">
        <v>20</v>
      </c>
      <c r="G1396" s="12">
        <v>3</v>
      </c>
      <c r="I1396" s="7">
        <f t="shared" si="273"/>
        <v>0</v>
      </c>
      <c r="L1396">
        <f t="shared" si="274"/>
        <v>0</v>
      </c>
      <c r="M1396" s="5">
        <f t="shared" si="275"/>
        <v>0</v>
      </c>
      <c r="N1396" s="5">
        <f t="shared" si="276"/>
        <v>0</v>
      </c>
      <c r="O1396" t="s">
        <v>56</v>
      </c>
      <c r="P1396" t="s">
        <v>57</v>
      </c>
      <c r="Q1396">
        <v>0</v>
      </c>
      <c r="R1396">
        <v>0</v>
      </c>
      <c r="S1396">
        <f t="shared" si="277"/>
        <v>0</v>
      </c>
    </row>
    <row r="1397" spans="1:19" x14ac:dyDescent="0.2">
      <c r="A1397" s="1">
        <v>45445</v>
      </c>
      <c r="B1397" s="12" t="s">
        <v>246</v>
      </c>
      <c r="C1397" s="12" t="s">
        <v>32</v>
      </c>
      <c r="E1397" s="12">
        <v>1</v>
      </c>
      <c r="F1397" s="12">
        <v>20</v>
      </c>
      <c r="G1397" s="12">
        <v>3</v>
      </c>
      <c r="I1397" s="7">
        <f t="shared" si="273"/>
        <v>0</v>
      </c>
      <c r="J1397" s="11"/>
      <c r="K1397" s="11"/>
      <c r="L1397">
        <f t="shared" si="274"/>
        <v>0</v>
      </c>
      <c r="M1397" s="5">
        <f t="shared" si="275"/>
        <v>0</v>
      </c>
      <c r="N1397" s="5">
        <f t="shared" si="276"/>
        <v>0</v>
      </c>
      <c r="O1397" t="s">
        <v>56</v>
      </c>
      <c r="P1397" t="s">
        <v>57</v>
      </c>
      <c r="Q1397">
        <v>0</v>
      </c>
      <c r="R1397">
        <v>0</v>
      </c>
      <c r="S1397">
        <f t="shared" si="277"/>
        <v>0</v>
      </c>
    </row>
    <row r="1398" spans="1:19" x14ac:dyDescent="0.2">
      <c r="A1398" s="1">
        <v>45445</v>
      </c>
      <c r="B1398" s="12" t="s">
        <v>249</v>
      </c>
      <c r="C1398" s="12" t="s">
        <v>32</v>
      </c>
      <c r="E1398" s="12">
        <v>1</v>
      </c>
      <c r="F1398" s="12">
        <v>20</v>
      </c>
      <c r="G1398" s="12">
        <v>3</v>
      </c>
      <c r="I1398" s="7">
        <f t="shared" si="273"/>
        <v>9.9999999999999645</v>
      </c>
      <c r="J1398" s="11">
        <v>0.52777777777777779</v>
      </c>
      <c r="K1398" s="11">
        <v>0.53472222222222221</v>
      </c>
      <c r="L1398">
        <f t="shared" si="274"/>
        <v>3</v>
      </c>
      <c r="M1398" s="5">
        <f t="shared" si="275"/>
        <v>45445.527777777781</v>
      </c>
      <c r="N1398" s="5">
        <f t="shared" si="276"/>
        <v>45445.534722222219</v>
      </c>
      <c r="O1398" t="s">
        <v>56</v>
      </c>
      <c r="P1398" t="s">
        <v>57</v>
      </c>
      <c r="Q1398">
        <v>0</v>
      </c>
      <c r="R1398">
        <v>0</v>
      </c>
      <c r="S1398">
        <f t="shared" si="277"/>
        <v>45445</v>
      </c>
    </row>
    <row r="1399" spans="1:19" x14ac:dyDescent="0.2">
      <c r="A1399" s="1">
        <v>45445</v>
      </c>
      <c r="B1399" s="12" t="s">
        <v>41</v>
      </c>
      <c r="C1399" s="12" t="s">
        <v>219</v>
      </c>
      <c r="E1399" s="12">
        <v>1</v>
      </c>
      <c r="F1399" s="12">
        <v>30</v>
      </c>
      <c r="G1399" s="12">
        <v>2</v>
      </c>
      <c r="I1399" s="7">
        <f t="shared" si="273"/>
        <v>0</v>
      </c>
      <c r="J1399" s="11"/>
      <c r="K1399" s="11"/>
      <c r="L1399">
        <f t="shared" si="274"/>
        <v>0</v>
      </c>
      <c r="M1399" s="5">
        <f t="shared" si="275"/>
        <v>0</v>
      </c>
      <c r="N1399" s="5">
        <f t="shared" si="276"/>
        <v>0</v>
      </c>
      <c r="O1399" t="s">
        <v>56</v>
      </c>
      <c r="P1399" t="s">
        <v>57</v>
      </c>
      <c r="Q1399">
        <v>0</v>
      </c>
      <c r="R1399">
        <v>0</v>
      </c>
      <c r="S1399">
        <f t="shared" si="277"/>
        <v>0</v>
      </c>
    </row>
    <row r="1400" spans="1:19" x14ac:dyDescent="0.2">
      <c r="A1400" s="1">
        <v>45445</v>
      </c>
      <c r="B1400" s="12" t="s">
        <v>241</v>
      </c>
      <c r="C1400" s="12" t="s">
        <v>244</v>
      </c>
      <c r="E1400" s="12">
        <v>1</v>
      </c>
      <c r="F1400" s="12">
        <v>30</v>
      </c>
      <c r="G1400" s="12">
        <v>2</v>
      </c>
      <c r="I1400" s="7">
        <f t="shared" si="273"/>
        <v>0</v>
      </c>
      <c r="J1400" s="11"/>
      <c r="K1400" s="11"/>
      <c r="L1400">
        <f t="shared" si="274"/>
        <v>0</v>
      </c>
      <c r="M1400" s="5">
        <f t="shared" si="275"/>
        <v>0</v>
      </c>
      <c r="N1400" s="5">
        <f t="shared" si="276"/>
        <v>0</v>
      </c>
      <c r="O1400" t="s">
        <v>56</v>
      </c>
      <c r="P1400" t="s">
        <v>57</v>
      </c>
      <c r="Q1400">
        <v>0</v>
      </c>
      <c r="R1400">
        <v>0</v>
      </c>
      <c r="S1400">
        <f t="shared" si="277"/>
        <v>0</v>
      </c>
    </row>
    <row r="1401" spans="1:19" x14ac:dyDescent="0.2">
      <c r="A1401" s="1">
        <v>45445</v>
      </c>
      <c r="B1401" s="12" t="s">
        <v>242</v>
      </c>
      <c r="C1401" s="12" t="s">
        <v>244</v>
      </c>
      <c r="E1401" s="12">
        <v>1</v>
      </c>
      <c r="F1401" s="12">
        <v>30</v>
      </c>
      <c r="G1401" s="12">
        <v>2</v>
      </c>
      <c r="I1401" s="7">
        <f t="shared" si="273"/>
        <v>0</v>
      </c>
      <c r="J1401" s="11"/>
      <c r="K1401" s="11"/>
      <c r="L1401">
        <f t="shared" si="274"/>
        <v>0</v>
      </c>
      <c r="M1401" s="5">
        <f t="shared" si="275"/>
        <v>0</v>
      </c>
      <c r="N1401" s="5">
        <f t="shared" si="276"/>
        <v>0</v>
      </c>
      <c r="O1401" t="s">
        <v>56</v>
      </c>
      <c r="P1401" t="s">
        <v>57</v>
      </c>
      <c r="Q1401">
        <v>0</v>
      </c>
      <c r="R1401">
        <v>0</v>
      </c>
      <c r="S1401">
        <f t="shared" si="277"/>
        <v>0</v>
      </c>
    </row>
    <row r="1402" spans="1:19" x14ac:dyDescent="0.2">
      <c r="A1402" s="1">
        <v>45445</v>
      </c>
      <c r="B1402" s="12" t="s">
        <v>122</v>
      </c>
      <c r="C1402" s="12" t="s">
        <v>37</v>
      </c>
      <c r="E1402" s="12">
        <v>1</v>
      </c>
      <c r="F1402" s="12">
        <v>30</v>
      </c>
      <c r="G1402" s="12">
        <v>2</v>
      </c>
      <c r="I1402" s="7">
        <f t="shared" si="273"/>
        <v>0</v>
      </c>
      <c r="J1402" s="11"/>
      <c r="K1402" s="11"/>
      <c r="L1402">
        <f t="shared" si="274"/>
        <v>0</v>
      </c>
      <c r="M1402" s="5">
        <f t="shared" si="275"/>
        <v>0</v>
      </c>
      <c r="N1402" s="5">
        <f t="shared" si="276"/>
        <v>0</v>
      </c>
      <c r="O1402" t="s">
        <v>56</v>
      </c>
      <c r="P1402" t="s">
        <v>57</v>
      </c>
      <c r="Q1402">
        <v>0</v>
      </c>
      <c r="R1402">
        <v>0</v>
      </c>
      <c r="S1402">
        <f t="shared" si="277"/>
        <v>0</v>
      </c>
    </row>
    <row r="1403" spans="1:19" x14ac:dyDescent="0.2">
      <c r="A1403" s="1">
        <v>45445</v>
      </c>
      <c r="B1403" s="12" t="s">
        <v>253</v>
      </c>
      <c r="C1403" s="12" t="s">
        <v>32</v>
      </c>
      <c r="E1403" s="12">
        <v>1</v>
      </c>
      <c r="F1403" s="12">
        <v>30</v>
      </c>
      <c r="G1403" s="12">
        <v>2</v>
      </c>
      <c r="I1403" s="7">
        <f t="shared" si="273"/>
        <v>0</v>
      </c>
      <c r="J1403" s="11"/>
      <c r="K1403" s="11"/>
      <c r="L1403">
        <f t="shared" si="274"/>
        <v>0</v>
      </c>
      <c r="M1403" s="5">
        <f t="shared" si="275"/>
        <v>0</v>
      </c>
      <c r="N1403" s="5">
        <f t="shared" si="276"/>
        <v>0</v>
      </c>
      <c r="O1403" t="s">
        <v>56</v>
      </c>
      <c r="P1403" t="s">
        <v>57</v>
      </c>
      <c r="Q1403">
        <v>0</v>
      </c>
      <c r="R1403">
        <v>0</v>
      </c>
      <c r="S1403">
        <f t="shared" si="277"/>
        <v>0</v>
      </c>
    </row>
    <row r="1404" spans="1:19" x14ac:dyDescent="0.2">
      <c r="A1404" s="1">
        <v>45445</v>
      </c>
      <c r="B1404" s="12" t="s">
        <v>47</v>
      </c>
      <c r="C1404" s="12" t="s">
        <v>34</v>
      </c>
      <c r="E1404" s="12">
        <v>0</v>
      </c>
      <c r="F1404" s="12">
        <v>20</v>
      </c>
      <c r="G1404" s="12">
        <v>0</v>
      </c>
      <c r="I1404" s="7">
        <f t="shared" si="273"/>
        <v>25.000000000000071</v>
      </c>
      <c r="J1404" s="11">
        <v>0.56944444444444442</v>
      </c>
      <c r="K1404" s="11">
        <v>0.58680555555555558</v>
      </c>
      <c r="L1404">
        <f t="shared" si="274"/>
        <v>0</v>
      </c>
      <c r="M1404" s="5">
        <f t="shared" si="275"/>
        <v>45445.569444444445</v>
      </c>
      <c r="N1404" s="5">
        <f t="shared" si="276"/>
        <v>45445.586805555555</v>
      </c>
      <c r="O1404" t="s">
        <v>56</v>
      </c>
      <c r="P1404" t="s">
        <v>58</v>
      </c>
      <c r="Q1404">
        <v>0</v>
      </c>
      <c r="R1404">
        <v>0</v>
      </c>
      <c r="S1404">
        <f t="shared" si="277"/>
        <v>45445</v>
      </c>
    </row>
    <row r="1405" spans="1:19" x14ac:dyDescent="0.2">
      <c r="A1405" s="1">
        <v>45445</v>
      </c>
      <c r="B1405" s="12" t="s">
        <v>43</v>
      </c>
      <c r="C1405" s="12" t="s">
        <v>34</v>
      </c>
      <c r="E1405" s="12">
        <v>0</v>
      </c>
      <c r="F1405" s="12">
        <v>20</v>
      </c>
      <c r="G1405" s="12">
        <v>0</v>
      </c>
      <c r="I1405" s="7">
        <f t="shared" si="273"/>
        <v>0</v>
      </c>
      <c r="J1405" s="11"/>
      <c r="K1405" s="11"/>
      <c r="L1405">
        <f t="shared" si="274"/>
        <v>0</v>
      </c>
      <c r="M1405" s="5">
        <f t="shared" si="275"/>
        <v>0</v>
      </c>
      <c r="N1405" s="5">
        <f t="shared" si="276"/>
        <v>0</v>
      </c>
      <c r="O1405" t="s">
        <v>56</v>
      </c>
      <c r="P1405" t="s">
        <v>58</v>
      </c>
      <c r="Q1405">
        <v>0</v>
      </c>
      <c r="R1405">
        <v>0</v>
      </c>
      <c r="S1405">
        <f t="shared" si="277"/>
        <v>0</v>
      </c>
    </row>
    <row r="1406" spans="1:19" x14ac:dyDescent="0.2">
      <c r="A1406" s="1">
        <v>45445</v>
      </c>
      <c r="B1406" s="12" t="s">
        <v>222</v>
      </c>
      <c r="C1406" s="12" t="s">
        <v>34</v>
      </c>
      <c r="E1406" s="12">
        <v>0</v>
      </c>
      <c r="F1406" s="12">
        <v>20</v>
      </c>
      <c r="G1406" s="12">
        <v>0</v>
      </c>
      <c r="I1406" s="7">
        <f t="shared" si="273"/>
        <v>0</v>
      </c>
      <c r="J1406" s="11"/>
      <c r="K1406" s="11"/>
      <c r="L1406">
        <f t="shared" si="274"/>
        <v>0</v>
      </c>
      <c r="M1406" s="5">
        <f t="shared" si="275"/>
        <v>0</v>
      </c>
      <c r="N1406" s="5">
        <f t="shared" si="276"/>
        <v>0</v>
      </c>
      <c r="O1406" t="s">
        <v>56</v>
      </c>
      <c r="P1406" t="s">
        <v>58</v>
      </c>
      <c r="Q1406">
        <v>0</v>
      </c>
      <c r="R1406">
        <v>0</v>
      </c>
      <c r="S1406">
        <f t="shared" si="277"/>
        <v>0</v>
      </c>
    </row>
    <row r="1407" spans="1:19" x14ac:dyDescent="0.2">
      <c r="A1407" s="1">
        <v>45445</v>
      </c>
      <c r="B1407" s="12" t="s">
        <v>33</v>
      </c>
      <c r="C1407" s="12" t="s">
        <v>34</v>
      </c>
      <c r="E1407" s="12">
        <v>0</v>
      </c>
      <c r="F1407" s="12">
        <v>20</v>
      </c>
      <c r="G1407" s="12">
        <v>0</v>
      </c>
      <c r="I1407" s="7">
        <f t="shared" si="273"/>
        <v>9.9999999999999645</v>
      </c>
      <c r="J1407" s="11">
        <v>0.46527777777777779</v>
      </c>
      <c r="K1407" s="11">
        <v>0.47222222222222221</v>
      </c>
      <c r="L1407">
        <f t="shared" si="274"/>
        <v>0</v>
      </c>
      <c r="M1407" s="5">
        <f t="shared" si="275"/>
        <v>45445.465277777781</v>
      </c>
      <c r="N1407" s="5">
        <f t="shared" si="276"/>
        <v>45445.472222222219</v>
      </c>
      <c r="O1407" t="s">
        <v>56</v>
      </c>
      <c r="P1407" t="s">
        <v>57</v>
      </c>
      <c r="Q1407">
        <v>0</v>
      </c>
      <c r="R1407">
        <v>0</v>
      </c>
      <c r="S1407">
        <f t="shared" si="277"/>
        <v>45445</v>
      </c>
    </row>
    <row r="1408" spans="1:19" x14ac:dyDescent="0.2">
      <c r="A1408" s="1">
        <v>45445</v>
      </c>
      <c r="B1408" s="12" t="s">
        <v>231</v>
      </c>
      <c r="C1408" s="12" t="s">
        <v>34</v>
      </c>
      <c r="E1408" s="12">
        <v>0</v>
      </c>
      <c r="F1408" s="12">
        <v>20</v>
      </c>
      <c r="G1408" s="12">
        <v>0</v>
      </c>
      <c r="I1408" s="7">
        <f t="shared" si="273"/>
        <v>0</v>
      </c>
      <c r="J1408" s="11"/>
      <c r="K1408" s="11"/>
      <c r="L1408">
        <f t="shared" si="274"/>
        <v>0</v>
      </c>
      <c r="M1408" s="5">
        <f t="shared" si="275"/>
        <v>0</v>
      </c>
      <c r="N1408" s="5">
        <f t="shared" si="276"/>
        <v>0</v>
      </c>
      <c r="O1408" t="s">
        <v>56</v>
      </c>
      <c r="P1408" t="s">
        <v>57</v>
      </c>
      <c r="Q1408">
        <v>0</v>
      </c>
      <c r="R1408">
        <v>0</v>
      </c>
      <c r="S1408">
        <f t="shared" si="277"/>
        <v>0</v>
      </c>
    </row>
    <row r="1409" spans="1:19" x14ac:dyDescent="0.2">
      <c r="A1409" s="1">
        <v>45445</v>
      </c>
      <c r="B1409" s="12" t="s">
        <v>258</v>
      </c>
      <c r="C1409" s="12" t="s">
        <v>42</v>
      </c>
      <c r="E1409" s="12">
        <v>1</v>
      </c>
      <c r="F1409" s="12">
        <v>30</v>
      </c>
      <c r="G1409" s="12">
        <v>2</v>
      </c>
      <c r="I1409" s="7">
        <f t="shared" si="273"/>
        <v>30.000000000000053</v>
      </c>
      <c r="J1409" s="11">
        <v>0.8125</v>
      </c>
      <c r="K1409" s="11">
        <v>0.83333333333333337</v>
      </c>
      <c r="L1409">
        <f t="shared" si="274"/>
        <v>2</v>
      </c>
      <c r="M1409" s="5">
        <f t="shared" si="275"/>
        <v>45445.8125</v>
      </c>
      <c r="N1409" s="5">
        <f t="shared" si="276"/>
        <v>45445.833333333336</v>
      </c>
      <c r="O1409" t="s">
        <v>56</v>
      </c>
      <c r="P1409" t="s">
        <v>57</v>
      </c>
      <c r="Q1409">
        <v>0</v>
      </c>
      <c r="R1409">
        <v>0</v>
      </c>
      <c r="S1409">
        <f t="shared" si="277"/>
        <v>45445</v>
      </c>
    </row>
    <row r="1410" spans="1:19" x14ac:dyDescent="0.2">
      <c r="A1410" s="1">
        <v>45446</v>
      </c>
      <c r="B1410" s="16" t="s">
        <v>211</v>
      </c>
      <c r="C1410" s="16" t="s">
        <v>32</v>
      </c>
      <c r="E1410" s="12">
        <v>5</v>
      </c>
      <c r="F1410" s="12">
        <v>20</v>
      </c>
      <c r="G1410" s="12">
        <v>15</v>
      </c>
      <c r="I1410" s="7">
        <f t="shared" ref="I1410:I1441" si="278">IF(J1410=0, 0, (K1410-J1410)*1440)</f>
        <v>0</v>
      </c>
      <c r="J1410" s="11"/>
      <c r="K1410" s="11"/>
      <c r="L1410">
        <f t="shared" ref="L1410:L1444" si="279">IF(I1410&gt;0, G1410, 0)</f>
        <v>0</v>
      </c>
      <c r="M1410" s="5">
        <f t="shared" ref="M1410:M1444" si="280">IF(I1410=0,0,A1410+J1410)</f>
        <v>0</v>
      </c>
      <c r="N1410" s="5">
        <f t="shared" ref="N1410:N1444" si="281">IF(I1410&gt;0,A1410+K1410,0)</f>
        <v>0</v>
      </c>
      <c r="O1410" t="s">
        <v>56</v>
      </c>
      <c r="P1410" t="s">
        <v>57</v>
      </c>
      <c r="Q1410">
        <v>0</v>
      </c>
      <c r="R1410">
        <v>0</v>
      </c>
      <c r="S1410">
        <f t="shared" ref="S1410:S1444" si="282">IF(I1410&gt;0, A1410, 0)</f>
        <v>0</v>
      </c>
    </row>
    <row r="1411" spans="1:19" x14ac:dyDescent="0.2">
      <c r="A1411" s="1">
        <v>45446</v>
      </c>
      <c r="B1411" s="16" t="s">
        <v>209</v>
      </c>
      <c r="C1411" s="16" t="s">
        <v>32</v>
      </c>
      <c r="E1411" s="12">
        <v>5</v>
      </c>
      <c r="F1411" s="12">
        <v>20</v>
      </c>
      <c r="G1411" s="12">
        <v>15</v>
      </c>
      <c r="I1411" s="7">
        <f t="shared" si="278"/>
        <v>9.9999999999999645</v>
      </c>
      <c r="J1411" s="11">
        <v>0.64930555555555558</v>
      </c>
      <c r="K1411" s="11">
        <v>0.65625</v>
      </c>
      <c r="L1411">
        <f t="shared" si="279"/>
        <v>15</v>
      </c>
      <c r="M1411" s="5">
        <f t="shared" si="280"/>
        <v>45446.649305555555</v>
      </c>
      <c r="N1411" s="5">
        <f t="shared" si="281"/>
        <v>45446.65625</v>
      </c>
      <c r="O1411" t="s">
        <v>56</v>
      </c>
      <c r="P1411" t="s">
        <v>57</v>
      </c>
      <c r="Q1411">
        <v>0</v>
      </c>
      <c r="R1411">
        <v>0</v>
      </c>
      <c r="S1411">
        <f t="shared" si="282"/>
        <v>45446</v>
      </c>
    </row>
    <row r="1412" spans="1:19" x14ac:dyDescent="0.2">
      <c r="A1412" s="1">
        <v>45446</v>
      </c>
      <c r="B1412" s="12" t="s">
        <v>48</v>
      </c>
      <c r="C1412" s="12" t="s">
        <v>48</v>
      </c>
      <c r="E1412" s="12">
        <v>3</v>
      </c>
      <c r="F1412" s="12">
        <v>20</v>
      </c>
      <c r="G1412" s="12">
        <v>9</v>
      </c>
      <c r="I1412" s="7">
        <f t="shared" si="278"/>
        <v>0</v>
      </c>
      <c r="J1412" s="11"/>
      <c r="K1412" s="11"/>
      <c r="L1412">
        <f t="shared" si="279"/>
        <v>0</v>
      </c>
      <c r="M1412" s="5">
        <f t="shared" si="280"/>
        <v>0</v>
      </c>
      <c r="N1412" s="5">
        <f t="shared" si="281"/>
        <v>0</v>
      </c>
      <c r="O1412" t="s">
        <v>56</v>
      </c>
      <c r="P1412" t="s">
        <v>57</v>
      </c>
      <c r="Q1412">
        <v>0</v>
      </c>
      <c r="R1412">
        <v>0</v>
      </c>
      <c r="S1412">
        <f t="shared" si="282"/>
        <v>0</v>
      </c>
    </row>
    <row r="1413" spans="1:19" x14ac:dyDescent="0.2">
      <c r="A1413" s="1">
        <v>45446</v>
      </c>
      <c r="B1413" s="12" t="s">
        <v>224</v>
      </c>
      <c r="C1413" s="12" t="s">
        <v>37</v>
      </c>
      <c r="E1413" s="12">
        <v>3</v>
      </c>
      <c r="F1413" s="12">
        <v>20</v>
      </c>
      <c r="G1413" s="12">
        <v>9</v>
      </c>
      <c r="I1413" s="7">
        <f t="shared" si="278"/>
        <v>0</v>
      </c>
      <c r="J1413" s="11"/>
      <c r="K1413" s="11"/>
      <c r="L1413">
        <f t="shared" si="279"/>
        <v>0</v>
      </c>
      <c r="M1413" s="5">
        <f t="shared" si="280"/>
        <v>0</v>
      </c>
      <c r="N1413" s="5">
        <f t="shared" si="281"/>
        <v>0</v>
      </c>
      <c r="O1413" t="s">
        <v>56</v>
      </c>
      <c r="P1413" t="s">
        <v>71</v>
      </c>
      <c r="Q1413">
        <v>0</v>
      </c>
      <c r="R1413">
        <v>0</v>
      </c>
      <c r="S1413">
        <f t="shared" si="282"/>
        <v>0</v>
      </c>
    </row>
    <row r="1414" spans="1:19" x14ac:dyDescent="0.2">
      <c r="A1414" s="1">
        <v>45446</v>
      </c>
      <c r="B1414" s="12" t="s">
        <v>257</v>
      </c>
      <c r="C1414" s="12" t="s">
        <v>32</v>
      </c>
      <c r="E1414" s="12">
        <v>4</v>
      </c>
      <c r="F1414" s="12">
        <v>30</v>
      </c>
      <c r="G1414" s="12">
        <v>8</v>
      </c>
      <c r="I1414" s="7">
        <f t="shared" si="278"/>
        <v>0</v>
      </c>
      <c r="J1414" s="11"/>
      <c r="K1414" s="11"/>
      <c r="L1414">
        <f t="shared" si="279"/>
        <v>0</v>
      </c>
      <c r="M1414" s="5">
        <f t="shared" si="280"/>
        <v>0</v>
      </c>
      <c r="N1414" s="5">
        <f t="shared" si="281"/>
        <v>0</v>
      </c>
      <c r="O1414" t="s">
        <v>56</v>
      </c>
      <c r="P1414" t="s">
        <v>57</v>
      </c>
      <c r="Q1414">
        <v>0</v>
      </c>
      <c r="R1414">
        <v>0</v>
      </c>
      <c r="S1414">
        <f t="shared" si="282"/>
        <v>0</v>
      </c>
    </row>
    <row r="1415" spans="1:19" x14ac:dyDescent="0.2">
      <c r="A1415" s="1">
        <v>45446</v>
      </c>
      <c r="B1415" s="12" t="s">
        <v>225</v>
      </c>
      <c r="C1415" s="12" t="s">
        <v>225</v>
      </c>
      <c r="E1415" s="12">
        <v>3</v>
      </c>
      <c r="F1415" s="12">
        <v>30</v>
      </c>
      <c r="G1415" s="12">
        <v>6</v>
      </c>
      <c r="I1415" s="7">
        <f t="shared" si="278"/>
        <v>0</v>
      </c>
      <c r="J1415" s="11"/>
      <c r="K1415" s="11"/>
      <c r="L1415">
        <f t="shared" si="279"/>
        <v>0</v>
      </c>
      <c r="M1415" s="5">
        <f t="shared" si="280"/>
        <v>0</v>
      </c>
      <c r="N1415" s="5">
        <f t="shared" si="281"/>
        <v>0</v>
      </c>
      <c r="O1415" t="s">
        <v>56</v>
      </c>
      <c r="P1415" t="s">
        <v>57</v>
      </c>
      <c r="Q1415">
        <v>0</v>
      </c>
      <c r="R1415">
        <v>0</v>
      </c>
      <c r="S1415">
        <f t="shared" si="282"/>
        <v>0</v>
      </c>
    </row>
    <row r="1416" spans="1:19" x14ac:dyDescent="0.2">
      <c r="A1416" s="1">
        <v>45446</v>
      </c>
      <c r="B1416" s="12" t="s">
        <v>251</v>
      </c>
      <c r="C1416" s="12" t="s">
        <v>32</v>
      </c>
      <c r="E1416" s="12">
        <v>2</v>
      </c>
      <c r="F1416" s="12">
        <v>20</v>
      </c>
      <c r="G1416" s="12">
        <v>6</v>
      </c>
      <c r="I1416" s="7">
        <f t="shared" si="278"/>
        <v>0</v>
      </c>
      <c r="J1416" s="11"/>
      <c r="K1416" s="11"/>
      <c r="L1416">
        <f t="shared" si="279"/>
        <v>0</v>
      </c>
      <c r="M1416" s="5">
        <f t="shared" si="280"/>
        <v>0</v>
      </c>
      <c r="N1416" s="5">
        <f t="shared" si="281"/>
        <v>0</v>
      </c>
      <c r="O1416" t="s">
        <v>56</v>
      </c>
      <c r="P1416" t="s">
        <v>57</v>
      </c>
      <c r="Q1416">
        <v>0</v>
      </c>
      <c r="R1416">
        <v>0</v>
      </c>
      <c r="S1416">
        <f t="shared" si="282"/>
        <v>0</v>
      </c>
    </row>
    <row r="1417" spans="1:19" x14ac:dyDescent="0.2">
      <c r="A1417" s="1">
        <v>45446</v>
      </c>
      <c r="B1417" s="16" t="s">
        <v>203</v>
      </c>
      <c r="C1417" s="16" t="s">
        <v>32</v>
      </c>
      <c r="E1417" s="12">
        <v>5</v>
      </c>
      <c r="F1417" s="12">
        <v>60</v>
      </c>
      <c r="G1417" s="12">
        <v>5</v>
      </c>
      <c r="I1417" s="7">
        <f t="shared" si="278"/>
        <v>0</v>
      </c>
      <c r="J1417" s="11"/>
      <c r="K1417" s="11"/>
      <c r="L1417">
        <f t="shared" si="279"/>
        <v>0</v>
      </c>
      <c r="M1417" s="5">
        <f t="shared" si="280"/>
        <v>0</v>
      </c>
      <c r="N1417" s="5">
        <f t="shared" si="281"/>
        <v>0</v>
      </c>
      <c r="O1417" t="s">
        <v>56</v>
      </c>
      <c r="P1417" t="s">
        <v>57</v>
      </c>
      <c r="Q1417">
        <v>0</v>
      </c>
      <c r="R1417">
        <v>0</v>
      </c>
      <c r="S1417">
        <f t="shared" si="282"/>
        <v>0</v>
      </c>
    </row>
    <row r="1418" spans="1:19" x14ac:dyDescent="0.2">
      <c r="A1418" s="1">
        <v>45446</v>
      </c>
      <c r="B1418" s="12" t="s">
        <v>36</v>
      </c>
      <c r="C1418" s="12" t="s">
        <v>37</v>
      </c>
      <c r="E1418" s="12">
        <v>5</v>
      </c>
      <c r="F1418" s="12">
        <v>60</v>
      </c>
      <c r="G1418" s="12">
        <v>5</v>
      </c>
      <c r="I1418" s="7">
        <f t="shared" si="278"/>
        <v>0</v>
      </c>
      <c r="J1418" s="11"/>
      <c r="K1418" s="11"/>
      <c r="L1418">
        <f t="shared" si="279"/>
        <v>0</v>
      </c>
      <c r="M1418" s="5">
        <f t="shared" si="280"/>
        <v>0</v>
      </c>
      <c r="N1418" s="5">
        <f t="shared" si="281"/>
        <v>0</v>
      </c>
      <c r="O1418" t="s">
        <v>56</v>
      </c>
      <c r="P1418" t="s">
        <v>71</v>
      </c>
      <c r="Q1418">
        <v>0</v>
      </c>
      <c r="R1418">
        <v>0</v>
      </c>
      <c r="S1418">
        <f t="shared" si="282"/>
        <v>0</v>
      </c>
    </row>
    <row r="1419" spans="1:19" x14ac:dyDescent="0.2">
      <c r="A1419" s="1">
        <v>45446</v>
      </c>
      <c r="B1419" s="12" t="s">
        <v>205</v>
      </c>
      <c r="C1419" s="12" t="s">
        <v>32</v>
      </c>
      <c r="E1419" s="12">
        <v>5</v>
      </c>
      <c r="F1419" s="12">
        <v>60</v>
      </c>
      <c r="G1419" s="12">
        <v>5</v>
      </c>
      <c r="I1419" s="7">
        <f t="shared" si="278"/>
        <v>0</v>
      </c>
      <c r="J1419" s="11"/>
      <c r="K1419" s="11"/>
      <c r="L1419">
        <f t="shared" si="279"/>
        <v>0</v>
      </c>
      <c r="M1419" s="5">
        <f t="shared" si="280"/>
        <v>0</v>
      </c>
      <c r="N1419" s="5">
        <f t="shared" si="281"/>
        <v>0</v>
      </c>
      <c r="O1419" t="s">
        <v>56</v>
      </c>
      <c r="P1419" t="s">
        <v>57</v>
      </c>
      <c r="Q1419">
        <v>0</v>
      </c>
      <c r="R1419">
        <v>0</v>
      </c>
      <c r="S1419">
        <f t="shared" si="282"/>
        <v>0</v>
      </c>
    </row>
    <row r="1420" spans="1:19" x14ac:dyDescent="0.2">
      <c r="A1420" s="1">
        <v>45446</v>
      </c>
      <c r="B1420" s="16" t="s">
        <v>35</v>
      </c>
      <c r="C1420" s="16" t="s">
        <v>35</v>
      </c>
      <c r="D1420" t="s">
        <v>179</v>
      </c>
      <c r="E1420" s="12">
        <v>5</v>
      </c>
      <c r="F1420" s="12">
        <v>60</v>
      </c>
      <c r="G1420" s="12">
        <v>5</v>
      </c>
      <c r="I1420" s="7">
        <f t="shared" si="278"/>
        <v>0</v>
      </c>
      <c r="J1420" s="11"/>
      <c r="K1420" s="11"/>
      <c r="L1420">
        <f t="shared" si="279"/>
        <v>0</v>
      </c>
      <c r="M1420" s="5">
        <f t="shared" si="280"/>
        <v>0</v>
      </c>
      <c r="N1420" s="5">
        <f t="shared" si="281"/>
        <v>0</v>
      </c>
      <c r="O1420" t="s">
        <v>56</v>
      </c>
      <c r="P1420" t="s">
        <v>57</v>
      </c>
      <c r="Q1420">
        <v>0</v>
      </c>
      <c r="R1420">
        <v>0</v>
      </c>
      <c r="S1420">
        <f t="shared" si="282"/>
        <v>0</v>
      </c>
    </row>
    <row r="1421" spans="1:19" x14ac:dyDescent="0.2">
      <c r="A1421" s="1">
        <v>45446</v>
      </c>
      <c r="B1421" s="12" t="s">
        <v>206</v>
      </c>
      <c r="C1421" s="12" t="s">
        <v>32</v>
      </c>
      <c r="E1421" s="12">
        <v>2</v>
      </c>
      <c r="F1421" s="12">
        <v>30</v>
      </c>
      <c r="G1421" s="12">
        <v>4</v>
      </c>
      <c r="I1421" s="7">
        <f t="shared" si="278"/>
        <v>0</v>
      </c>
      <c r="J1421" s="11"/>
      <c r="K1421" s="11"/>
      <c r="L1421">
        <f t="shared" si="279"/>
        <v>0</v>
      </c>
      <c r="M1421" s="5">
        <f t="shared" si="280"/>
        <v>0</v>
      </c>
      <c r="N1421" s="5">
        <f t="shared" si="281"/>
        <v>0</v>
      </c>
      <c r="O1421" t="s">
        <v>56</v>
      </c>
      <c r="P1421" t="s">
        <v>57</v>
      </c>
      <c r="Q1421">
        <v>0</v>
      </c>
      <c r="R1421">
        <v>0</v>
      </c>
      <c r="S1421">
        <f t="shared" si="282"/>
        <v>0</v>
      </c>
    </row>
    <row r="1422" spans="1:19" x14ac:dyDescent="0.2">
      <c r="A1422" s="1">
        <v>45446</v>
      </c>
      <c r="B1422" s="12" t="s">
        <v>207</v>
      </c>
      <c r="C1422" s="12" t="s">
        <v>32</v>
      </c>
      <c r="E1422" s="12">
        <v>2</v>
      </c>
      <c r="F1422" s="12">
        <v>30</v>
      </c>
      <c r="G1422" s="12">
        <v>4</v>
      </c>
      <c r="I1422" s="7">
        <f t="shared" si="278"/>
        <v>0</v>
      </c>
      <c r="L1422">
        <f t="shared" si="279"/>
        <v>0</v>
      </c>
      <c r="M1422" s="5">
        <f t="shared" si="280"/>
        <v>0</v>
      </c>
      <c r="N1422" s="5">
        <f t="shared" si="281"/>
        <v>0</v>
      </c>
      <c r="O1422" t="s">
        <v>56</v>
      </c>
      <c r="P1422" t="s">
        <v>57</v>
      </c>
      <c r="Q1422">
        <v>0</v>
      </c>
      <c r="R1422">
        <v>0</v>
      </c>
      <c r="S1422">
        <f t="shared" si="282"/>
        <v>0</v>
      </c>
    </row>
    <row r="1423" spans="1:19" x14ac:dyDescent="0.2">
      <c r="A1423" s="1">
        <v>45446</v>
      </c>
      <c r="B1423" s="12" t="s">
        <v>208</v>
      </c>
      <c r="C1423" s="12" t="s">
        <v>32</v>
      </c>
      <c r="E1423" s="12">
        <v>2</v>
      </c>
      <c r="F1423" s="12">
        <v>30</v>
      </c>
      <c r="G1423" s="12">
        <v>4</v>
      </c>
      <c r="I1423" s="7">
        <f t="shared" si="278"/>
        <v>0</v>
      </c>
      <c r="J1423" s="11"/>
      <c r="K1423" s="11"/>
      <c r="L1423">
        <f t="shared" si="279"/>
        <v>0</v>
      </c>
      <c r="M1423" s="5">
        <f t="shared" si="280"/>
        <v>0</v>
      </c>
      <c r="N1423" s="5">
        <f t="shared" si="281"/>
        <v>0</v>
      </c>
      <c r="O1423" t="s">
        <v>56</v>
      </c>
      <c r="P1423" t="s">
        <v>57</v>
      </c>
      <c r="Q1423">
        <v>0</v>
      </c>
      <c r="R1423">
        <v>0</v>
      </c>
      <c r="S1423">
        <f t="shared" si="282"/>
        <v>0</v>
      </c>
    </row>
    <row r="1424" spans="1:19" x14ac:dyDescent="0.2">
      <c r="A1424" s="1">
        <v>45446</v>
      </c>
      <c r="B1424" s="12" t="s">
        <v>54</v>
      </c>
      <c r="C1424" s="12" t="s">
        <v>32</v>
      </c>
      <c r="E1424" s="12">
        <v>2</v>
      </c>
      <c r="F1424" s="12">
        <v>30</v>
      </c>
      <c r="G1424" s="12">
        <v>4</v>
      </c>
      <c r="I1424" s="7">
        <f t="shared" si="278"/>
        <v>0</v>
      </c>
      <c r="J1424" s="11"/>
      <c r="K1424" s="11"/>
      <c r="L1424">
        <f t="shared" si="279"/>
        <v>0</v>
      </c>
      <c r="M1424" s="5">
        <f t="shared" si="280"/>
        <v>0</v>
      </c>
      <c r="N1424" s="5">
        <f t="shared" si="281"/>
        <v>0</v>
      </c>
      <c r="O1424" t="s">
        <v>56</v>
      </c>
      <c r="P1424" t="s">
        <v>57</v>
      </c>
      <c r="Q1424">
        <v>0</v>
      </c>
      <c r="R1424">
        <v>0</v>
      </c>
      <c r="S1424">
        <f t="shared" si="282"/>
        <v>0</v>
      </c>
    </row>
    <row r="1425" spans="1:19" x14ac:dyDescent="0.2">
      <c r="A1425" s="1">
        <v>45446</v>
      </c>
      <c r="B1425" s="12" t="s">
        <v>260</v>
      </c>
      <c r="C1425" s="12" t="s">
        <v>32</v>
      </c>
      <c r="E1425" s="12">
        <v>2</v>
      </c>
      <c r="F1425" s="12">
        <v>30</v>
      </c>
      <c r="G1425" s="12">
        <v>4</v>
      </c>
      <c r="I1425" s="7">
        <f t="shared" si="278"/>
        <v>0</v>
      </c>
      <c r="J1425" s="11"/>
      <c r="K1425" s="11"/>
      <c r="L1425">
        <f t="shared" si="279"/>
        <v>0</v>
      </c>
      <c r="M1425" s="5">
        <f t="shared" si="280"/>
        <v>0</v>
      </c>
      <c r="N1425" s="5">
        <f t="shared" si="281"/>
        <v>0</v>
      </c>
      <c r="O1425" t="s">
        <v>56</v>
      </c>
      <c r="P1425" t="s">
        <v>57</v>
      </c>
      <c r="Q1425">
        <v>0</v>
      </c>
      <c r="R1425">
        <v>0</v>
      </c>
      <c r="S1425">
        <f t="shared" si="282"/>
        <v>0</v>
      </c>
    </row>
    <row r="1426" spans="1:19" x14ac:dyDescent="0.2">
      <c r="A1426" s="1">
        <v>45446</v>
      </c>
      <c r="B1426" s="12" t="s">
        <v>110</v>
      </c>
      <c r="C1426" s="12" t="s">
        <v>110</v>
      </c>
      <c r="E1426" s="12">
        <v>1</v>
      </c>
      <c r="F1426" s="12">
        <v>20</v>
      </c>
      <c r="G1426" s="12">
        <v>3</v>
      </c>
      <c r="I1426" s="7">
        <f t="shared" si="278"/>
        <v>0</v>
      </c>
      <c r="J1426" s="11"/>
      <c r="K1426" s="11"/>
      <c r="L1426">
        <f t="shared" si="279"/>
        <v>0</v>
      </c>
      <c r="M1426" s="5">
        <f t="shared" si="280"/>
        <v>0</v>
      </c>
      <c r="N1426" s="5">
        <f t="shared" si="281"/>
        <v>0</v>
      </c>
      <c r="O1426" t="s">
        <v>56</v>
      </c>
      <c r="P1426" t="s">
        <v>57</v>
      </c>
      <c r="Q1426">
        <v>0</v>
      </c>
      <c r="R1426">
        <v>0</v>
      </c>
      <c r="S1426">
        <f t="shared" si="282"/>
        <v>0</v>
      </c>
    </row>
    <row r="1427" spans="1:19" x14ac:dyDescent="0.2">
      <c r="A1427" s="1">
        <v>45446</v>
      </c>
      <c r="B1427" s="12" t="s">
        <v>219</v>
      </c>
      <c r="C1427" s="12" t="s">
        <v>219</v>
      </c>
      <c r="D1427" t="s">
        <v>229</v>
      </c>
      <c r="E1427" s="12">
        <v>1</v>
      </c>
      <c r="F1427" s="12">
        <v>20</v>
      </c>
      <c r="G1427" s="12">
        <v>3</v>
      </c>
      <c r="I1427" s="13">
        <f t="shared" si="278"/>
        <v>0</v>
      </c>
      <c r="J1427" s="11"/>
      <c r="K1427" s="11"/>
      <c r="L1427">
        <f t="shared" si="279"/>
        <v>0</v>
      </c>
      <c r="M1427" s="5">
        <f t="shared" si="280"/>
        <v>0</v>
      </c>
      <c r="N1427" s="5">
        <f t="shared" si="281"/>
        <v>0</v>
      </c>
      <c r="O1427" t="s">
        <v>56</v>
      </c>
      <c r="P1427" t="s">
        <v>57</v>
      </c>
      <c r="Q1427">
        <v>0</v>
      </c>
      <c r="R1427">
        <v>0</v>
      </c>
      <c r="S1427">
        <f t="shared" si="282"/>
        <v>0</v>
      </c>
    </row>
    <row r="1428" spans="1:19" x14ac:dyDescent="0.2">
      <c r="A1428" s="1">
        <v>45446</v>
      </c>
      <c r="B1428" s="12" t="s">
        <v>79</v>
      </c>
      <c r="C1428" s="12" t="s">
        <v>69</v>
      </c>
      <c r="E1428" s="12">
        <v>1</v>
      </c>
      <c r="F1428" s="12">
        <v>20</v>
      </c>
      <c r="G1428" s="12">
        <v>3</v>
      </c>
      <c r="I1428" s="7">
        <f t="shared" si="278"/>
        <v>0</v>
      </c>
      <c r="J1428" s="11"/>
      <c r="K1428" s="11"/>
      <c r="L1428">
        <f t="shared" si="279"/>
        <v>0</v>
      </c>
      <c r="M1428" s="5">
        <f t="shared" si="280"/>
        <v>0</v>
      </c>
      <c r="N1428" s="5">
        <f t="shared" si="281"/>
        <v>0</v>
      </c>
      <c r="O1428" t="s">
        <v>56</v>
      </c>
      <c r="P1428" t="s">
        <v>57</v>
      </c>
      <c r="Q1428">
        <v>0</v>
      </c>
      <c r="R1428">
        <v>0</v>
      </c>
      <c r="S1428">
        <f t="shared" si="282"/>
        <v>0</v>
      </c>
    </row>
    <row r="1429" spans="1:19" x14ac:dyDescent="0.2">
      <c r="A1429" s="1">
        <v>45446</v>
      </c>
      <c r="B1429" s="12" t="s">
        <v>91</v>
      </c>
      <c r="C1429" s="12" t="s">
        <v>235</v>
      </c>
      <c r="E1429" s="12">
        <v>1</v>
      </c>
      <c r="F1429" s="12">
        <v>20</v>
      </c>
      <c r="G1429" s="12">
        <v>3</v>
      </c>
      <c r="I1429" s="7">
        <f t="shared" si="278"/>
        <v>0</v>
      </c>
      <c r="L1429">
        <f t="shared" si="279"/>
        <v>0</v>
      </c>
      <c r="M1429" s="5">
        <f t="shared" si="280"/>
        <v>0</v>
      </c>
      <c r="N1429" s="5">
        <f t="shared" si="281"/>
        <v>0</v>
      </c>
      <c r="O1429" t="s">
        <v>56</v>
      </c>
      <c r="P1429" t="s">
        <v>57</v>
      </c>
      <c r="Q1429">
        <v>0</v>
      </c>
      <c r="R1429">
        <v>0</v>
      </c>
      <c r="S1429">
        <f t="shared" si="282"/>
        <v>0</v>
      </c>
    </row>
    <row r="1430" spans="1:19" x14ac:dyDescent="0.2">
      <c r="A1430" s="1">
        <v>45446</v>
      </c>
      <c r="B1430" s="12" t="s">
        <v>246</v>
      </c>
      <c r="C1430" s="12" t="s">
        <v>32</v>
      </c>
      <c r="E1430" s="12">
        <v>1</v>
      </c>
      <c r="F1430" s="12">
        <v>20</v>
      </c>
      <c r="G1430" s="12">
        <v>3</v>
      </c>
      <c r="I1430" s="7">
        <f t="shared" si="278"/>
        <v>0</v>
      </c>
      <c r="J1430" s="11"/>
      <c r="K1430" s="11"/>
      <c r="L1430">
        <f t="shared" si="279"/>
        <v>0</v>
      </c>
      <c r="M1430" s="5">
        <f t="shared" si="280"/>
        <v>0</v>
      </c>
      <c r="N1430" s="5">
        <f t="shared" si="281"/>
        <v>0</v>
      </c>
      <c r="O1430" t="s">
        <v>56</v>
      </c>
      <c r="P1430" t="s">
        <v>57</v>
      </c>
      <c r="Q1430">
        <v>0</v>
      </c>
      <c r="R1430">
        <v>0</v>
      </c>
      <c r="S1430">
        <f t="shared" si="282"/>
        <v>0</v>
      </c>
    </row>
    <row r="1431" spans="1:19" x14ac:dyDescent="0.2">
      <c r="A1431" s="1">
        <v>45446</v>
      </c>
      <c r="B1431" s="12" t="s">
        <v>255</v>
      </c>
      <c r="C1431" s="12" t="s">
        <v>125</v>
      </c>
      <c r="E1431" s="12">
        <v>1</v>
      </c>
      <c r="F1431" s="12">
        <v>20</v>
      </c>
      <c r="G1431" s="12">
        <v>3</v>
      </c>
      <c r="I1431" s="7">
        <f t="shared" si="278"/>
        <v>0</v>
      </c>
      <c r="J1431" s="11"/>
      <c r="K1431" s="11"/>
      <c r="L1431">
        <f t="shared" si="279"/>
        <v>0</v>
      </c>
      <c r="M1431" s="5">
        <f t="shared" si="280"/>
        <v>0</v>
      </c>
      <c r="N1431" s="5">
        <f t="shared" si="281"/>
        <v>0</v>
      </c>
      <c r="O1431" t="s">
        <v>56</v>
      </c>
      <c r="P1431" t="s">
        <v>57</v>
      </c>
      <c r="Q1431">
        <v>0</v>
      </c>
      <c r="R1431">
        <v>0</v>
      </c>
      <c r="S1431">
        <f t="shared" si="282"/>
        <v>0</v>
      </c>
    </row>
    <row r="1432" spans="1:19" x14ac:dyDescent="0.2">
      <c r="A1432" s="1">
        <v>45446</v>
      </c>
      <c r="B1432" s="12" t="s">
        <v>259</v>
      </c>
      <c r="C1432" s="12" t="s">
        <v>32</v>
      </c>
      <c r="E1432" s="12">
        <v>1</v>
      </c>
      <c r="F1432" s="12">
        <v>20</v>
      </c>
      <c r="G1432" s="12">
        <v>3</v>
      </c>
      <c r="I1432" s="7">
        <f t="shared" si="278"/>
        <v>10.000000000000124</v>
      </c>
      <c r="J1432" s="11">
        <v>0.63888888888888884</v>
      </c>
      <c r="K1432" s="11">
        <v>0.64583333333333337</v>
      </c>
      <c r="L1432">
        <f t="shared" si="279"/>
        <v>3</v>
      </c>
      <c r="M1432" s="5">
        <f t="shared" si="280"/>
        <v>45446.638888888891</v>
      </c>
      <c r="N1432" s="5">
        <f t="shared" si="281"/>
        <v>45446.645833333336</v>
      </c>
      <c r="O1432" t="s">
        <v>56</v>
      </c>
      <c r="P1432" t="s">
        <v>57</v>
      </c>
      <c r="Q1432">
        <v>0</v>
      </c>
      <c r="R1432">
        <v>0</v>
      </c>
      <c r="S1432">
        <f t="shared" si="282"/>
        <v>45446</v>
      </c>
    </row>
    <row r="1433" spans="1:19" x14ac:dyDescent="0.2">
      <c r="A1433" s="1">
        <v>45446</v>
      </c>
      <c r="B1433" s="12" t="s">
        <v>41</v>
      </c>
      <c r="C1433" s="12" t="s">
        <v>219</v>
      </c>
      <c r="E1433" s="12">
        <v>1</v>
      </c>
      <c r="F1433" s="12">
        <v>30</v>
      </c>
      <c r="G1433" s="12">
        <v>2</v>
      </c>
      <c r="I1433" s="7">
        <f t="shared" si="278"/>
        <v>0</v>
      </c>
      <c r="J1433" s="11"/>
      <c r="K1433" s="11"/>
      <c r="L1433">
        <f t="shared" si="279"/>
        <v>0</v>
      </c>
      <c r="M1433" s="5">
        <f t="shared" si="280"/>
        <v>0</v>
      </c>
      <c r="N1433" s="5">
        <f t="shared" si="281"/>
        <v>0</v>
      </c>
      <c r="O1433" t="s">
        <v>56</v>
      </c>
      <c r="P1433" t="s">
        <v>57</v>
      </c>
      <c r="Q1433">
        <v>0</v>
      </c>
      <c r="R1433">
        <v>0</v>
      </c>
      <c r="S1433">
        <f t="shared" si="282"/>
        <v>0</v>
      </c>
    </row>
    <row r="1434" spans="1:19" x14ac:dyDescent="0.2">
      <c r="A1434" s="1">
        <v>45446</v>
      </c>
      <c r="B1434" s="12" t="s">
        <v>241</v>
      </c>
      <c r="C1434" s="12" t="s">
        <v>244</v>
      </c>
      <c r="E1434" s="12">
        <v>1</v>
      </c>
      <c r="F1434" s="12">
        <v>30</v>
      </c>
      <c r="G1434" s="12">
        <v>2</v>
      </c>
      <c r="I1434" s="7">
        <f t="shared" si="278"/>
        <v>0</v>
      </c>
      <c r="J1434" s="11"/>
      <c r="K1434" s="11"/>
      <c r="L1434">
        <f t="shared" si="279"/>
        <v>0</v>
      </c>
      <c r="M1434" s="5">
        <f t="shared" si="280"/>
        <v>0</v>
      </c>
      <c r="N1434" s="5">
        <f t="shared" si="281"/>
        <v>0</v>
      </c>
      <c r="O1434" t="s">
        <v>56</v>
      </c>
      <c r="P1434" t="s">
        <v>57</v>
      </c>
      <c r="Q1434">
        <v>0</v>
      </c>
      <c r="R1434">
        <v>0</v>
      </c>
      <c r="S1434">
        <f t="shared" si="282"/>
        <v>0</v>
      </c>
    </row>
    <row r="1435" spans="1:19" x14ac:dyDescent="0.2">
      <c r="A1435" s="1">
        <v>45446</v>
      </c>
      <c r="B1435" s="12" t="s">
        <v>242</v>
      </c>
      <c r="C1435" s="12" t="s">
        <v>244</v>
      </c>
      <c r="E1435" s="12">
        <v>1</v>
      </c>
      <c r="F1435" s="12">
        <v>30</v>
      </c>
      <c r="G1435" s="12">
        <v>2</v>
      </c>
      <c r="I1435" s="7">
        <f t="shared" si="278"/>
        <v>0</v>
      </c>
      <c r="J1435" s="11"/>
      <c r="K1435" s="11"/>
      <c r="L1435">
        <f t="shared" si="279"/>
        <v>0</v>
      </c>
      <c r="M1435" s="5">
        <f t="shared" si="280"/>
        <v>0</v>
      </c>
      <c r="N1435" s="5">
        <f t="shared" si="281"/>
        <v>0</v>
      </c>
      <c r="O1435" t="s">
        <v>56</v>
      </c>
      <c r="P1435" t="s">
        <v>57</v>
      </c>
      <c r="Q1435">
        <v>0</v>
      </c>
      <c r="R1435">
        <v>0</v>
      </c>
      <c r="S1435">
        <f t="shared" si="282"/>
        <v>0</v>
      </c>
    </row>
    <row r="1436" spans="1:19" x14ac:dyDescent="0.2">
      <c r="A1436" s="1">
        <v>45446</v>
      </c>
      <c r="B1436" s="12" t="s">
        <v>122</v>
      </c>
      <c r="C1436" s="12" t="s">
        <v>37</v>
      </c>
      <c r="E1436" s="12">
        <v>1</v>
      </c>
      <c r="F1436" s="12">
        <v>30</v>
      </c>
      <c r="G1436" s="12">
        <v>2</v>
      </c>
      <c r="I1436" s="7">
        <f t="shared" si="278"/>
        <v>0</v>
      </c>
      <c r="J1436" s="11"/>
      <c r="K1436" s="11"/>
      <c r="L1436">
        <f t="shared" si="279"/>
        <v>0</v>
      </c>
      <c r="M1436" s="5">
        <f t="shared" si="280"/>
        <v>0</v>
      </c>
      <c r="N1436" s="5">
        <f t="shared" si="281"/>
        <v>0</v>
      </c>
      <c r="O1436" t="s">
        <v>56</v>
      </c>
      <c r="P1436" t="s">
        <v>57</v>
      </c>
      <c r="Q1436">
        <v>0</v>
      </c>
      <c r="R1436">
        <v>0</v>
      </c>
      <c r="S1436">
        <f t="shared" si="282"/>
        <v>0</v>
      </c>
    </row>
    <row r="1437" spans="1:19" x14ac:dyDescent="0.2">
      <c r="A1437" s="1">
        <v>45446</v>
      </c>
      <c r="B1437" s="12" t="s">
        <v>253</v>
      </c>
      <c r="C1437" s="12" t="s">
        <v>32</v>
      </c>
      <c r="E1437" s="12">
        <v>1</v>
      </c>
      <c r="F1437" s="12">
        <v>30</v>
      </c>
      <c r="G1437" s="12">
        <v>2</v>
      </c>
      <c r="I1437" s="7">
        <f t="shared" si="278"/>
        <v>0</v>
      </c>
      <c r="J1437" s="11"/>
      <c r="K1437" s="11"/>
      <c r="L1437">
        <f t="shared" si="279"/>
        <v>0</v>
      </c>
      <c r="M1437" s="5">
        <f t="shared" si="280"/>
        <v>0</v>
      </c>
      <c r="N1437" s="5">
        <f t="shared" si="281"/>
        <v>0</v>
      </c>
      <c r="O1437" t="s">
        <v>56</v>
      </c>
      <c r="P1437" t="s">
        <v>57</v>
      </c>
      <c r="Q1437">
        <v>0</v>
      </c>
      <c r="R1437">
        <v>0</v>
      </c>
      <c r="S1437">
        <f t="shared" si="282"/>
        <v>0</v>
      </c>
    </row>
    <row r="1438" spans="1:19" x14ac:dyDescent="0.2">
      <c r="A1438" s="1">
        <v>45446</v>
      </c>
      <c r="B1438" s="12" t="s">
        <v>254</v>
      </c>
      <c r="C1438" s="12" t="s">
        <v>219</v>
      </c>
      <c r="E1438" s="12">
        <v>1</v>
      </c>
      <c r="F1438" s="12">
        <v>30</v>
      </c>
      <c r="G1438" s="12">
        <v>2</v>
      </c>
      <c r="I1438" s="7">
        <f t="shared" si="278"/>
        <v>0</v>
      </c>
      <c r="J1438" s="11"/>
      <c r="K1438" s="11"/>
      <c r="L1438">
        <f t="shared" si="279"/>
        <v>0</v>
      </c>
      <c r="M1438" s="5">
        <f t="shared" si="280"/>
        <v>0</v>
      </c>
      <c r="N1438" s="5">
        <f t="shared" si="281"/>
        <v>0</v>
      </c>
      <c r="O1438" t="s">
        <v>56</v>
      </c>
      <c r="P1438" t="s">
        <v>57</v>
      </c>
      <c r="Q1438">
        <v>0</v>
      </c>
      <c r="R1438">
        <v>0</v>
      </c>
      <c r="S1438">
        <f t="shared" si="282"/>
        <v>0</v>
      </c>
    </row>
    <row r="1439" spans="1:19" x14ac:dyDescent="0.2">
      <c r="A1439" s="1">
        <v>45446</v>
      </c>
      <c r="B1439" s="12" t="s">
        <v>47</v>
      </c>
      <c r="C1439" s="12" t="s">
        <v>34</v>
      </c>
      <c r="E1439" s="12">
        <v>0</v>
      </c>
      <c r="F1439" s="12">
        <v>20</v>
      </c>
      <c r="G1439" s="12">
        <v>0</v>
      </c>
      <c r="I1439" s="7">
        <f t="shared" si="278"/>
        <v>0</v>
      </c>
      <c r="J1439" s="11"/>
      <c r="K1439" s="11"/>
      <c r="L1439">
        <f t="shared" si="279"/>
        <v>0</v>
      </c>
      <c r="M1439" s="5">
        <f t="shared" si="280"/>
        <v>0</v>
      </c>
      <c r="N1439" s="5">
        <f t="shared" si="281"/>
        <v>0</v>
      </c>
      <c r="O1439" t="s">
        <v>56</v>
      </c>
      <c r="P1439" t="s">
        <v>58</v>
      </c>
      <c r="Q1439">
        <v>0</v>
      </c>
      <c r="R1439">
        <v>0</v>
      </c>
      <c r="S1439">
        <f t="shared" si="282"/>
        <v>0</v>
      </c>
    </row>
    <row r="1440" spans="1:19" x14ac:dyDescent="0.2">
      <c r="A1440" s="1">
        <v>45446</v>
      </c>
      <c r="B1440" s="12" t="s">
        <v>43</v>
      </c>
      <c r="C1440" s="12" t="s">
        <v>34</v>
      </c>
      <c r="E1440" s="12">
        <v>0</v>
      </c>
      <c r="F1440" s="12">
        <v>20</v>
      </c>
      <c r="G1440" s="12">
        <v>0</v>
      </c>
      <c r="I1440" s="7">
        <f t="shared" si="278"/>
        <v>0</v>
      </c>
      <c r="J1440" s="11"/>
      <c r="K1440" s="11"/>
      <c r="L1440">
        <f t="shared" si="279"/>
        <v>0</v>
      </c>
      <c r="M1440" s="5">
        <f t="shared" si="280"/>
        <v>0</v>
      </c>
      <c r="N1440" s="5">
        <f t="shared" si="281"/>
        <v>0</v>
      </c>
      <c r="O1440" t="s">
        <v>56</v>
      </c>
      <c r="P1440" t="s">
        <v>58</v>
      </c>
      <c r="Q1440">
        <v>0</v>
      </c>
      <c r="R1440">
        <v>0</v>
      </c>
      <c r="S1440">
        <f t="shared" si="282"/>
        <v>0</v>
      </c>
    </row>
    <row r="1441" spans="1:19" x14ac:dyDescent="0.2">
      <c r="A1441" s="1">
        <v>45446</v>
      </c>
      <c r="B1441" s="12" t="s">
        <v>222</v>
      </c>
      <c r="C1441" s="12" t="s">
        <v>34</v>
      </c>
      <c r="E1441" s="12">
        <v>0</v>
      </c>
      <c r="F1441" s="12">
        <v>20</v>
      </c>
      <c r="G1441" s="12">
        <v>0</v>
      </c>
      <c r="I1441" s="7">
        <f t="shared" si="278"/>
        <v>0</v>
      </c>
      <c r="J1441" s="11"/>
      <c r="K1441" s="11"/>
      <c r="L1441">
        <f t="shared" si="279"/>
        <v>0</v>
      </c>
      <c r="M1441" s="5">
        <f t="shared" si="280"/>
        <v>0</v>
      </c>
      <c r="N1441" s="5">
        <f t="shared" si="281"/>
        <v>0</v>
      </c>
      <c r="O1441" t="s">
        <v>56</v>
      </c>
      <c r="P1441" t="s">
        <v>58</v>
      </c>
      <c r="Q1441">
        <v>0</v>
      </c>
      <c r="R1441">
        <v>0</v>
      </c>
      <c r="S1441">
        <f t="shared" si="282"/>
        <v>0</v>
      </c>
    </row>
    <row r="1442" spans="1:19" x14ac:dyDescent="0.2">
      <c r="A1442" s="1">
        <v>45446</v>
      </c>
      <c r="B1442" s="12" t="s">
        <v>33</v>
      </c>
      <c r="C1442" s="12" t="s">
        <v>34</v>
      </c>
      <c r="E1442" s="12">
        <v>0</v>
      </c>
      <c r="F1442" s="12">
        <v>20</v>
      </c>
      <c r="G1442" s="12">
        <v>0</v>
      </c>
      <c r="I1442" s="7">
        <f t="shared" ref="I1442:I1444" si="283">IF(J1442=0, 0, (K1442-J1442)*1440)</f>
        <v>0</v>
      </c>
      <c r="J1442" s="11"/>
      <c r="K1442" s="11"/>
      <c r="L1442">
        <f t="shared" si="279"/>
        <v>0</v>
      </c>
      <c r="M1442" s="5">
        <f t="shared" si="280"/>
        <v>0</v>
      </c>
      <c r="N1442" s="5">
        <f t="shared" si="281"/>
        <v>0</v>
      </c>
      <c r="O1442" t="s">
        <v>56</v>
      </c>
      <c r="P1442" t="s">
        <v>57</v>
      </c>
      <c r="Q1442">
        <v>0</v>
      </c>
      <c r="R1442">
        <v>0</v>
      </c>
      <c r="S1442">
        <f t="shared" si="282"/>
        <v>0</v>
      </c>
    </row>
    <row r="1443" spans="1:19" x14ac:dyDescent="0.2">
      <c r="A1443" s="1">
        <v>45446</v>
      </c>
      <c r="B1443" s="12" t="s">
        <v>231</v>
      </c>
      <c r="C1443" s="12" t="s">
        <v>34</v>
      </c>
      <c r="E1443" s="12">
        <v>0</v>
      </c>
      <c r="F1443" s="12">
        <v>20</v>
      </c>
      <c r="G1443" s="12">
        <v>0</v>
      </c>
      <c r="I1443" s="7">
        <f t="shared" si="283"/>
        <v>0</v>
      </c>
      <c r="J1443" s="11"/>
      <c r="K1443" s="11"/>
      <c r="L1443">
        <f t="shared" si="279"/>
        <v>0</v>
      </c>
      <c r="M1443" s="5">
        <f t="shared" si="280"/>
        <v>0</v>
      </c>
      <c r="N1443" s="5">
        <f t="shared" si="281"/>
        <v>0</v>
      </c>
      <c r="O1443" t="s">
        <v>56</v>
      </c>
      <c r="P1443" t="s">
        <v>57</v>
      </c>
      <c r="Q1443">
        <v>0</v>
      </c>
      <c r="R1443">
        <v>0</v>
      </c>
      <c r="S1443">
        <f t="shared" si="282"/>
        <v>0</v>
      </c>
    </row>
    <row r="1444" spans="1:19" x14ac:dyDescent="0.2">
      <c r="A1444" s="1">
        <v>45446</v>
      </c>
      <c r="B1444" s="12" t="s">
        <v>228</v>
      </c>
      <c r="C1444" s="12" t="s">
        <v>32</v>
      </c>
      <c r="E1444" s="12">
        <v>1</v>
      </c>
      <c r="F1444" s="12">
        <v>20</v>
      </c>
      <c r="G1444" s="12">
        <v>3</v>
      </c>
      <c r="I1444" s="7">
        <f t="shared" si="283"/>
        <v>0</v>
      </c>
      <c r="J1444" s="11"/>
      <c r="K1444" s="11"/>
      <c r="L1444">
        <f t="shared" si="279"/>
        <v>0</v>
      </c>
      <c r="M1444" s="5">
        <f t="shared" si="280"/>
        <v>0</v>
      </c>
      <c r="N1444" s="5">
        <f t="shared" si="281"/>
        <v>0</v>
      </c>
      <c r="O1444" t="s">
        <v>56</v>
      </c>
      <c r="P1444" t="s">
        <v>57</v>
      </c>
      <c r="Q1444">
        <v>0</v>
      </c>
      <c r="R1444">
        <v>0</v>
      </c>
      <c r="S1444">
        <f t="shared" si="282"/>
        <v>0</v>
      </c>
    </row>
    <row r="1445" spans="1:19" x14ac:dyDescent="0.2">
      <c r="A1445" s="1">
        <v>45447</v>
      </c>
    </row>
    <row r="1446" spans="1:19" x14ac:dyDescent="0.2">
      <c r="A1446" s="1">
        <v>45448</v>
      </c>
      <c r="B1446" s="16" t="s">
        <v>211</v>
      </c>
      <c r="C1446" s="16" t="s">
        <v>32</v>
      </c>
      <c r="E1446" s="12">
        <v>5</v>
      </c>
      <c r="F1446" s="12">
        <v>20</v>
      </c>
      <c r="G1446" s="12">
        <v>15</v>
      </c>
      <c r="I1446" s="7">
        <f t="shared" ref="I1446:I1477" si="284">IF(J1446=0, 0, (K1446-J1446)*1440)</f>
        <v>0</v>
      </c>
      <c r="J1446" s="11"/>
      <c r="K1446" s="11"/>
      <c r="L1446">
        <f t="shared" ref="L1446:L1477" si="285">IF(I1446&gt;0, G1446, 0)</f>
        <v>0</v>
      </c>
      <c r="M1446" s="5">
        <f t="shared" ref="M1446:M1477" si="286">IF(I1446=0,0,A1446+J1446)</f>
        <v>0</v>
      </c>
      <c r="N1446" s="5">
        <f t="shared" ref="N1446:N1477" si="287">IF(I1446&gt;0,A1446+K1446,0)</f>
        <v>0</v>
      </c>
      <c r="O1446" t="s">
        <v>56</v>
      </c>
      <c r="P1446" t="s">
        <v>57</v>
      </c>
      <c r="Q1446">
        <v>0</v>
      </c>
      <c r="R1446">
        <v>0</v>
      </c>
      <c r="S1446">
        <f t="shared" ref="S1446:S1477" si="288">IF(I1446&gt;0, A1446, 0)</f>
        <v>0</v>
      </c>
    </row>
    <row r="1447" spans="1:19" x14ac:dyDescent="0.2">
      <c r="A1447" s="1">
        <v>45448</v>
      </c>
      <c r="B1447" s="16" t="s">
        <v>209</v>
      </c>
      <c r="C1447" s="16" t="s">
        <v>32</v>
      </c>
      <c r="E1447" s="12">
        <v>5</v>
      </c>
      <c r="F1447" s="12">
        <v>20</v>
      </c>
      <c r="G1447" s="12">
        <v>15</v>
      </c>
      <c r="I1447" s="7">
        <f t="shared" si="284"/>
        <v>15.000000000000107</v>
      </c>
      <c r="J1447" s="11">
        <v>0.53819444444444442</v>
      </c>
      <c r="K1447" s="11">
        <v>0.54861111111111116</v>
      </c>
      <c r="L1447">
        <f t="shared" si="285"/>
        <v>15</v>
      </c>
      <c r="M1447" s="5">
        <f t="shared" si="286"/>
        <v>45448.538194444445</v>
      </c>
      <c r="N1447" s="5">
        <f t="shared" si="287"/>
        <v>45448.548611111109</v>
      </c>
      <c r="O1447" t="s">
        <v>56</v>
      </c>
      <c r="P1447" t="s">
        <v>57</v>
      </c>
      <c r="Q1447">
        <v>0</v>
      </c>
      <c r="R1447">
        <v>0</v>
      </c>
      <c r="S1447">
        <f t="shared" si="288"/>
        <v>45448</v>
      </c>
    </row>
    <row r="1448" spans="1:19" x14ac:dyDescent="0.2">
      <c r="A1448" s="1">
        <v>45448</v>
      </c>
      <c r="B1448" s="12" t="s">
        <v>48</v>
      </c>
      <c r="C1448" s="12" t="s">
        <v>48</v>
      </c>
      <c r="E1448" s="12">
        <v>3</v>
      </c>
      <c r="F1448" s="12">
        <v>20</v>
      </c>
      <c r="G1448" s="12">
        <v>9</v>
      </c>
      <c r="I1448" s="7">
        <f t="shared" si="284"/>
        <v>0</v>
      </c>
      <c r="J1448" s="11"/>
      <c r="K1448" s="11"/>
      <c r="L1448">
        <f t="shared" si="285"/>
        <v>0</v>
      </c>
      <c r="M1448" s="5">
        <f t="shared" si="286"/>
        <v>0</v>
      </c>
      <c r="N1448" s="5">
        <f t="shared" si="287"/>
        <v>0</v>
      </c>
      <c r="O1448" t="s">
        <v>56</v>
      </c>
      <c r="P1448" t="s">
        <v>57</v>
      </c>
      <c r="Q1448">
        <v>0</v>
      </c>
      <c r="R1448">
        <v>0</v>
      </c>
      <c r="S1448">
        <f t="shared" si="288"/>
        <v>0</v>
      </c>
    </row>
    <row r="1449" spans="1:19" x14ac:dyDescent="0.2">
      <c r="A1449" s="1">
        <v>45448</v>
      </c>
      <c r="B1449" s="12" t="s">
        <v>224</v>
      </c>
      <c r="C1449" s="12" t="s">
        <v>37</v>
      </c>
      <c r="E1449" s="12">
        <v>3</v>
      </c>
      <c r="F1449" s="12">
        <v>20</v>
      </c>
      <c r="G1449" s="12">
        <v>9</v>
      </c>
      <c r="I1449" s="7">
        <f t="shared" si="284"/>
        <v>0</v>
      </c>
      <c r="J1449" s="11"/>
      <c r="K1449" s="11"/>
      <c r="L1449">
        <f t="shared" si="285"/>
        <v>0</v>
      </c>
      <c r="M1449" s="5">
        <f t="shared" si="286"/>
        <v>0</v>
      </c>
      <c r="N1449" s="5">
        <f t="shared" si="287"/>
        <v>0</v>
      </c>
      <c r="O1449" t="s">
        <v>56</v>
      </c>
      <c r="P1449" t="s">
        <v>71</v>
      </c>
      <c r="Q1449">
        <v>0</v>
      </c>
      <c r="R1449">
        <v>0</v>
      </c>
      <c r="S1449">
        <f t="shared" si="288"/>
        <v>0</v>
      </c>
    </row>
    <row r="1450" spans="1:19" x14ac:dyDescent="0.2">
      <c r="A1450" s="1">
        <v>45448</v>
      </c>
      <c r="B1450" s="12" t="s">
        <v>251</v>
      </c>
      <c r="C1450" s="12" t="s">
        <v>32</v>
      </c>
      <c r="E1450" s="12">
        <v>3</v>
      </c>
      <c r="F1450" s="12">
        <v>20</v>
      </c>
      <c r="G1450" s="12">
        <v>9</v>
      </c>
      <c r="I1450" s="7">
        <f t="shared" si="284"/>
        <v>0</v>
      </c>
      <c r="J1450" s="11"/>
      <c r="K1450" s="11"/>
      <c r="L1450">
        <f t="shared" si="285"/>
        <v>0</v>
      </c>
      <c r="M1450" s="5">
        <f t="shared" si="286"/>
        <v>0</v>
      </c>
      <c r="N1450" s="5">
        <f t="shared" si="287"/>
        <v>0</v>
      </c>
      <c r="O1450" t="s">
        <v>56</v>
      </c>
      <c r="P1450" t="s">
        <v>57</v>
      </c>
      <c r="Q1450">
        <v>0</v>
      </c>
      <c r="R1450">
        <v>0</v>
      </c>
      <c r="S1450">
        <f t="shared" si="288"/>
        <v>0</v>
      </c>
    </row>
    <row r="1451" spans="1:19" x14ac:dyDescent="0.2">
      <c r="A1451" s="1">
        <v>45448</v>
      </c>
      <c r="B1451" s="12" t="s">
        <v>257</v>
      </c>
      <c r="C1451" s="12" t="s">
        <v>32</v>
      </c>
      <c r="E1451" s="12">
        <v>4</v>
      </c>
      <c r="F1451" s="12">
        <v>30</v>
      </c>
      <c r="G1451" s="12">
        <v>8</v>
      </c>
      <c r="I1451" s="7">
        <f t="shared" si="284"/>
        <v>0</v>
      </c>
      <c r="J1451" s="11"/>
      <c r="K1451" s="11"/>
      <c r="L1451">
        <f t="shared" si="285"/>
        <v>0</v>
      </c>
      <c r="M1451" s="5">
        <f t="shared" si="286"/>
        <v>0</v>
      </c>
      <c r="N1451" s="5">
        <f t="shared" si="287"/>
        <v>0</v>
      </c>
      <c r="O1451" t="s">
        <v>56</v>
      </c>
      <c r="P1451" t="s">
        <v>57</v>
      </c>
      <c r="Q1451">
        <v>0</v>
      </c>
      <c r="R1451">
        <v>0</v>
      </c>
      <c r="S1451">
        <f t="shared" si="288"/>
        <v>0</v>
      </c>
    </row>
    <row r="1452" spans="1:19" x14ac:dyDescent="0.2">
      <c r="A1452" s="1">
        <v>45448</v>
      </c>
      <c r="B1452" s="12" t="s">
        <v>225</v>
      </c>
      <c r="C1452" s="12" t="s">
        <v>225</v>
      </c>
      <c r="E1452" s="12">
        <v>3</v>
      </c>
      <c r="F1452" s="12">
        <v>30</v>
      </c>
      <c r="G1452" s="12">
        <v>6</v>
      </c>
      <c r="I1452" s="7">
        <f t="shared" si="284"/>
        <v>0</v>
      </c>
      <c r="J1452" s="11"/>
      <c r="K1452" s="11"/>
      <c r="L1452">
        <f t="shared" si="285"/>
        <v>0</v>
      </c>
      <c r="M1452" s="5">
        <f t="shared" si="286"/>
        <v>0</v>
      </c>
      <c r="N1452" s="5">
        <f t="shared" si="287"/>
        <v>0</v>
      </c>
      <c r="O1452" t="s">
        <v>56</v>
      </c>
      <c r="P1452" t="s">
        <v>57</v>
      </c>
      <c r="Q1452">
        <v>0</v>
      </c>
      <c r="R1452">
        <v>0</v>
      </c>
      <c r="S1452">
        <f t="shared" si="288"/>
        <v>0</v>
      </c>
    </row>
    <row r="1453" spans="1:19" x14ac:dyDescent="0.2">
      <c r="A1453" s="1">
        <v>45448</v>
      </c>
      <c r="B1453" s="12" t="s">
        <v>251</v>
      </c>
      <c r="C1453" s="12" t="s">
        <v>32</v>
      </c>
      <c r="E1453" s="12">
        <v>2</v>
      </c>
      <c r="F1453" s="12">
        <v>20</v>
      </c>
      <c r="G1453" s="12">
        <v>6</v>
      </c>
      <c r="I1453" s="7">
        <f t="shared" si="284"/>
        <v>0</v>
      </c>
      <c r="J1453" s="11"/>
      <c r="K1453" s="11"/>
      <c r="L1453">
        <f t="shared" si="285"/>
        <v>0</v>
      </c>
      <c r="M1453" s="5">
        <f t="shared" si="286"/>
        <v>0</v>
      </c>
      <c r="N1453" s="5">
        <f t="shared" si="287"/>
        <v>0</v>
      </c>
      <c r="O1453" t="s">
        <v>56</v>
      </c>
      <c r="P1453" t="s">
        <v>57</v>
      </c>
      <c r="Q1453">
        <v>0</v>
      </c>
      <c r="R1453">
        <v>0</v>
      </c>
      <c r="S1453">
        <f t="shared" si="288"/>
        <v>0</v>
      </c>
    </row>
    <row r="1454" spans="1:19" x14ac:dyDescent="0.2">
      <c r="A1454" s="1">
        <v>45448</v>
      </c>
      <c r="B1454" s="16" t="s">
        <v>203</v>
      </c>
      <c r="C1454" s="16" t="s">
        <v>32</v>
      </c>
      <c r="E1454" s="12">
        <v>5</v>
      </c>
      <c r="F1454" s="12">
        <v>60</v>
      </c>
      <c r="G1454" s="12">
        <v>5</v>
      </c>
      <c r="I1454" s="7">
        <f t="shared" si="284"/>
        <v>0</v>
      </c>
      <c r="J1454" s="11"/>
      <c r="K1454" s="11"/>
      <c r="L1454">
        <f t="shared" si="285"/>
        <v>0</v>
      </c>
      <c r="M1454" s="5">
        <f t="shared" si="286"/>
        <v>0</v>
      </c>
      <c r="N1454" s="5">
        <f t="shared" si="287"/>
        <v>0</v>
      </c>
      <c r="O1454" t="s">
        <v>56</v>
      </c>
      <c r="P1454" t="s">
        <v>57</v>
      </c>
      <c r="Q1454">
        <v>0</v>
      </c>
      <c r="R1454">
        <v>0</v>
      </c>
      <c r="S1454">
        <f t="shared" si="288"/>
        <v>0</v>
      </c>
    </row>
    <row r="1455" spans="1:19" x14ac:dyDescent="0.2">
      <c r="A1455" s="1">
        <v>45448</v>
      </c>
      <c r="B1455" s="12" t="s">
        <v>36</v>
      </c>
      <c r="C1455" s="12" t="s">
        <v>37</v>
      </c>
      <c r="E1455" s="12">
        <v>5</v>
      </c>
      <c r="F1455" s="12">
        <v>60</v>
      </c>
      <c r="G1455" s="12">
        <v>5</v>
      </c>
      <c r="I1455" s="7">
        <f t="shared" si="284"/>
        <v>0</v>
      </c>
      <c r="J1455" s="11"/>
      <c r="K1455" s="11"/>
      <c r="L1455">
        <f t="shared" si="285"/>
        <v>0</v>
      </c>
      <c r="M1455" s="5">
        <f t="shared" si="286"/>
        <v>0</v>
      </c>
      <c r="N1455" s="5">
        <f t="shared" si="287"/>
        <v>0</v>
      </c>
      <c r="O1455" t="s">
        <v>56</v>
      </c>
      <c r="P1455" t="s">
        <v>71</v>
      </c>
      <c r="Q1455">
        <v>0</v>
      </c>
      <c r="R1455">
        <v>0</v>
      </c>
      <c r="S1455">
        <f t="shared" si="288"/>
        <v>0</v>
      </c>
    </row>
    <row r="1456" spans="1:19" x14ac:dyDescent="0.2">
      <c r="A1456" s="1">
        <v>45448</v>
      </c>
      <c r="B1456" s="12" t="s">
        <v>205</v>
      </c>
      <c r="C1456" s="12" t="s">
        <v>32</v>
      </c>
      <c r="E1456" s="12">
        <v>5</v>
      </c>
      <c r="F1456" s="12">
        <v>60</v>
      </c>
      <c r="G1456" s="12">
        <v>5</v>
      </c>
      <c r="I1456" s="7">
        <f t="shared" si="284"/>
        <v>0</v>
      </c>
      <c r="J1456" s="11"/>
      <c r="K1456" s="11"/>
      <c r="L1456">
        <f t="shared" si="285"/>
        <v>0</v>
      </c>
      <c r="M1456" s="5">
        <f t="shared" si="286"/>
        <v>0</v>
      </c>
      <c r="N1456" s="5">
        <f t="shared" si="287"/>
        <v>0</v>
      </c>
      <c r="O1456" t="s">
        <v>56</v>
      </c>
      <c r="P1456" t="s">
        <v>57</v>
      </c>
      <c r="Q1456">
        <v>0</v>
      </c>
      <c r="R1456">
        <v>0</v>
      </c>
      <c r="S1456">
        <f t="shared" si="288"/>
        <v>0</v>
      </c>
    </row>
    <row r="1457" spans="1:19" x14ac:dyDescent="0.2">
      <c r="A1457" s="1">
        <v>45448</v>
      </c>
      <c r="B1457" s="16" t="s">
        <v>35</v>
      </c>
      <c r="C1457" s="16" t="s">
        <v>35</v>
      </c>
      <c r="D1457" t="s">
        <v>179</v>
      </c>
      <c r="E1457" s="12">
        <v>5</v>
      </c>
      <c r="F1457" s="12">
        <v>60</v>
      </c>
      <c r="G1457" s="12">
        <v>5</v>
      </c>
      <c r="I1457" s="7">
        <f t="shared" si="284"/>
        <v>0</v>
      </c>
      <c r="J1457" s="11"/>
      <c r="K1457" s="11"/>
      <c r="L1457">
        <f t="shared" si="285"/>
        <v>0</v>
      </c>
      <c r="M1457" s="5">
        <f t="shared" si="286"/>
        <v>0</v>
      </c>
      <c r="N1457" s="5">
        <f t="shared" si="287"/>
        <v>0</v>
      </c>
      <c r="O1457" t="s">
        <v>56</v>
      </c>
      <c r="P1457" t="s">
        <v>57</v>
      </c>
      <c r="Q1457">
        <v>0</v>
      </c>
      <c r="R1457">
        <v>0</v>
      </c>
      <c r="S1457">
        <f t="shared" si="288"/>
        <v>0</v>
      </c>
    </row>
    <row r="1458" spans="1:19" x14ac:dyDescent="0.2">
      <c r="A1458" s="1">
        <v>45448</v>
      </c>
      <c r="B1458" s="12" t="s">
        <v>206</v>
      </c>
      <c r="C1458" s="12" t="s">
        <v>32</v>
      </c>
      <c r="E1458" s="12">
        <v>2</v>
      </c>
      <c r="F1458" s="12">
        <v>30</v>
      </c>
      <c r="G1458" s="12">
        <v>4</v>
      </c>
      <c r="I1458" s="7">
        <f t="shared" si="284"/>
        <v>0</v>
      </c>
      <c r="J1458" s="11"/>
      <c r="K1458" s="11"/>
      <c r="L1458">
        <f t="shared" si="285"/>
        <v>0</v>
      </c>
      <c r="M1458" s="5">
        <f t="shared" si="286"/>
        <v>0</v>
      </c>
      <c r="N1458" s="5">
        <f t="shared" si="287"/>
        <v>0</v>
      </c>
      <c r="O1458" t="s">
        <v>56</v>
      </c>
      <c r="P1458" t="s">
        <v>57</v>
      </c>
      <c r="Q1458">
        <v>0</v>
      </c>
      <c r="R1458">
        <v>0</v>
      </c>
      <c r="S1458">
        <f t="shared" si="288"/>
        <v>0</v>
      </c>
    </row>
    <row r="1459" spans="1:19" x14ac:dyDescent="0.2">
      <c r="A1459" s="1">
        <v>45448</v>
      </c>
      <c r="B1459" s="12" t="s">
        <v>207</v>
      </c>
      <c r="C1459" s="12" t="s">
        <v>32</v>
      </c>
      <c r="E1459" s="12">
        <v>2</v>
      </c>
      <c r="F1459" s="12">
        <v>30</v>
      </c>
      <c r="G1459" s="12">
        <v>4</v>
      </c>
      <c r="I1459" s="7">
        <f t="shared" si="284"/>
        <v>0</v>
      </c>
      <c r="L1459">
        <f t="shared" si="285"/>
        <v>0</v>
      </c>
      <c r="M1459" s="5">
        <f t="shared" si="286"/>
        <v>0</v>
      </c>
      <c r="N1459" s="5">
        <f t="shared" si="287"/>
        <v>0</v>
      </c>
      <c r="O1459" t="s">
        <v>56</v>
      </c>
      <c r="P1459" t="s">
        <v>57</v>
      </c>
      <c r="Q1459">
        <v>0</v>
      </c>
      <c r="R1459">
        <v>0</v>
      </c>
      <c r="S1459">
        <f t="shared" si="288"/>
        <v>0</v>
      </c>
    </row>
    <row r="1460" spans="1:19" x14ac:dyDescent="0.2">
      <c r="A1460" s="1">
        <v>45448</v>
      </c>
      <c r="B1460" s="12" t="s">
        <v>208</v>
      </c>
      <c r="C1460" s="12" t="s">
        <v>32</v>
      </c>
      <c r="E1460" s="12">
        <v>2</v>
      </c>
      <c r="F1460" s="12">
        <v>30</v>
      </c>
      <c r="G1460" s="12">
        <v>4</v>
      </c>
      <c r="I1460" s="7">
        <f t="shared" si="284"/>
        <v>0</v>
      </c>
      <c r="J1460" s="11"/>
      <c r="K1460" s="11"/>
      <c r="L1460">
        <f t="shared" si="285"/>
        <v>0</v>
      </c>
      <c r="M1460" s="5">
        <f t="shared" si="286"/>
        <v>0</v>
      </c>
      <c r="N1460" s="5">
        <f t="shared" si="287"/>
        <v>0</v>
      </c>
      <c r="O1460" t="s">
        <v>56</v>
      </c>
      <c r="P1460" t="s">
        <v>57</v>
      </c>
      <c r="Q1460">
        <v>0</v>
      </c>
      <c r="R1460">
        <v>0</v>
      </c>
      <c r="S1460">
        <f t="shared" si="288"/>
        <v>0</v>
      </c>
    </row>
    <row r="1461" spans="1:19" x14ac:dyDescent="0.2">
      <c r="A1461" s="1">
        <v>45448</v>
      </c>
      <c r="B1461" s="12" t="s">
        <v>54</v>
      </c>
      <c r="C1461" s="12" t="s">
        <v>32</v>
      </c>
      <c r="E1461" s="12">
        <v>2</v>
      </c>
      <c r="F1461" s="12">
        <v>30</v>
      </c>
      <c r="G1461" s="12">
        <v>4</v>
      </c>
      <c r="I1461" s="7">
        <f t="shared" si="284"/>
        <v>0</v>
      </c>
      <c r="J1461" s="11"/>
      <c r="K1461" s="11"/>
      <c r="L1461">
        <f t="shared" si="285"/>
        <v>0</v>
      </c>
      <c r="M1461" s="5">
        <f t="shared" si="286"/>
        <v>0</v>
      </c>
      <c r="N1461" s="5">
        <f t="shared" si="287"/>
        <v>0</v>
      </c>
      <c r="O1461" t="s">
        <v>56</v>
      </c>
      <c r="P1461" t="s">
        <v>57</v>
      </c>
      <c r="Q1461">
        <v>0</v>
      </c>
      <c r="R1461">
        <v>0</v>
      </c>
      <c r="S1461">
        <f t="shared" si="288"/>
        <v>0</v>
      </c>
    </row>
    <row r="1462" spans="1:19" x14ac:dyDescent="0.2">
      <c r="A1462" s="1">
        <v>45448</v>
      </c>
      <c r="B1462" s="12" t="s">
        <v>260</v>
      </c>
      <c r="C1462" s="12" t="s">
        <v>32</v>
      </c>
      <c r="E1462" s="12">
        <v>2</v>
      </c>
      <c r="F1462" s="12">
        <v>30</v>
      </c>
      <c r="G1462" s="12">
        <v>4</v>
      </c>
      <c r="I1462" s="7">
        <f t="shared" si="284"/>
        <v>0</v>
      </c>
      <c r="J1462" s="11"/>
      <c r="K1462" s="11"/>
      <c r="L1462">
        <f t="shared" si="285"/>
        <v>0</v>
      </c>
      <c r="M1462" s="5">
        <f t="shared" si="286"/>
        <v>0</v>
      </c>
      <c r="N1462" s="5">
        <f t="shared" si="287"/>
        <v>0</v>
      </c>
      <c r="O1462" t="s">
        <v>56</v>
      </c>
      <c r="P1462" t="s">
        <v>57</v>
      </c>
      <c r="Q1462">
        <v>0</v>
      </c>
      <c r="R1462">
        <v>0</v>
      </c>
      <c r="S1462">
        <f t="shared" si="288"/>
        <v>0</v>
      </c>
    </row>
    <row r="1463" spans="1:19" x14ac:dyDescent="0.2">
      <c r="A1463" s="1">
        <v>45448</v>
      </c>
      <c r="B1463" s="12" t="s">
        <v>261</v>
      </c>
      <c r="C1463" s="12" t="s">
        <v>32</v>
      </c>
      <c r="E1463" s="12">
        <v>4</v>
      </c>
      <c r="F1463" s="12">
        <v>60</v>
      </c>
      <c r="G1463" s="12">
        <v>4</v>
      </c>
      <c r="I1463" s="7">
        <f t="shared" si="284"/>
        <v>199.99999999999994</v>
      </c>
      <c r="J1463" s="11">
        <v>0.4375</v>
      </c>
      <c r="K1463" s="11">
        <v>0.57638888888888884</v>
      </c>
      <c r="L1463">
        <f t="shared" si="285"/>
        <v>4</v>
      </c>
      <c r="M1463" s="5">
        <f t="shared" si="286"/>
        <v>45448.4375</v>
      </c>
      <c r="N1463" s="5">
        <f t="shared" si="287"/>
        <v>45448.576388888891</v>
      </c>
      <c r="O1463" t="s">
        <v>56</v>
      </c>
      <c r="P1463" t="s">
        <v>57</v>
      </c>
      <c r="Q1463">
        <v>0</v>
      </c>
      <c r="R1463">
        <v>0</v>
      </c>
      <c r="S1463">
        <f t="shared" si="288"/>
        <v>45448</v>
      </c>
    </row>
    <row r="1464" spans="1:19" x14ac:dyDescent="0.2">
      <c r="A1464" s="1">
        <v>45448</v>
      </c>
      <c r="B1464" s="12" t="s">
        <v>110</v>
      </c>
      <c r="C1464" s="12" t="s">
        <v>110</v>
      </c>
      <c r="E1464" s="12">
        <v>1</v>
      </c>
      <c r="F1464" s="12">
        <v>20</v>
      </c>
      <c r="G1464" s="12">
        <v>3</v>
      </c>
      <c r="I1464" s="7">
        <f t="shared" si="284"/>
        <v>0</v>
      </c>
      <c r="J1464" s="11"/>
      <c r="K1464" s="11"/>
      <c r="L1464">
        <f t="shared" si="285"/>
        <v>0</v>
      </c>
      <c r="M1464" s="5">
        <f t="shared" si="286"/>
        <v>0</v>
      </c>
      <c r="N1464" s="5">
        <f t="shared" si="287"/>
        <v>0</v>
      </c>
      <c r="O1464" t="s">
        <v>56</v>
      </c>
      <c r="P1464" t="s">
        <v>57</v>
      </c>
      <c r="Q1464">
        <v>0</v>
      </c>
      <c r="R1464">
        <v>0</v>
      </c>
      <c r="S1464">
        <f t="shared" si="288"/>
        <v>0</v>
      </c>
    </row>
    <row r="1465" spans="1:19" x14ac:dyDescent="0.2">
      <c r="A1465" s="1">
        <v>45448</v>
      </c>
      <c r="B1465" s="12" t="s">
        <v>219</v>
      </c>
      <c r="C1465" s="12" t="s">
        <v>219</v>
      </c>
      <c r="D1465" t="s">
        <v>229</v>
      </c>
      <c r="E1465" s="12">
        <v>1</v>
      </c>
      <c r="F1465" s="12">
        <v>20</v>
      </c>
      <c r="G1465" s="12">
        <v>3</v>
      </c>
      <c r="I1465" s="13">
        <f t="shared" si="284"/>
        <v>0</v>
      </c>
      <c r="J1465" s="11"/>
      <c r="K1465" s="11"/>
      <c r="L1465">
        <f t="shared" si="285"/>
        <v>0</v>
      </c>
      <c r="M1465" s="5">
        <f t="shared" si="286"/>
        <v>0</v>
      </c>
      <c r="N1465" s="5">
        <f t="shared" si="287"/>
        <v>0</v>
      </c>
      <c r="O1465" t="s">
        <v>56</v>
      </c>
      <c r="P1465" t="s">
        <v>57</v>
      </c>
      <c r="Q1465">
        <v>0</v>
      </c>
      <c r="R1465">
        <v>0</v>
      </c>
      <c r="S1465">
        <f t="shared" si="288"/>
        <v>0</v>
      </c>
    </row>
    <row r="1466" spans="1:19" x14ac:dyDescent="0.2">
      <c r="A1466" s="1">
        <v>45448</v>
      </c>
      <c r="B1466" s="12" t="s">
        <v>79</v>
      </c>
      <c r="C1466" s="12" t="s">
        <v>69</v>
      </c>
      <c r="E1466" s="12">
        <v>1</v>
      </c>
      <c r="F1466" s="12">
        <v>20</v>
      </c>
      <c r="G1466" s="12">
        <v>3</v>
      </c>
      <c r="I1466" s="7">
        <f t="shared" si="284"/>
        <v>0</v>
      </c>
      <c r="J1466" s="11"/>
      <c r="K1466" s="11"/>
      <c r="L1466">
        <f t="shared" si="285"/>
        <v>0</v>
      </c>
      <c r="M1466" s="5">
        <f t="shared" si="286"/>
        <v>0</v>
      </c>
      <c r="N1466" s="5">
        <f t="shared" si="287"/>
        <v>0</v>
      </c>
      <c r="O1466" t="s">
        <v>56</v>
      </c>
      <c r="P1466" t="s">
        <v>57</v>
      </c>
      <c r="Q1466">
        <v>0</v>
      </c>
      <c r="R1466">
        <v>0</v>
      </c>
      <c r="S1466">
        <f t="shared" si="288"/>
        <v>0</v>
      </c>
    </row>
    <row r="1467" spans="1:19" x14ac:dyDescent="0.2">
      <c r="A1467" s="1">
        <v>45448</v>
      </c>
      <c r="B1467" s="12" t="s">
        <v>91</v>
      </c>
      <c r="C1467" s="12" t="s">
        <v>235</v>
      </c>
      <c r="E1467" s="12">
        <v>1</v>
      </c>
      <c r="F1467" s="12">
        <v>20</v>
      </c>
      <c r="G1467" s="12">
        <v>3</v>
      </c>
      <c r="I1467" s="7">
        <f t="shared" si="284"/>
        <v>0</v>
      </c>
      <c r="L1467">
        <f t="shared" si="285"/>
        <v>0</v>
      </c>
      <c r="M1467" s="5">
        <f t="shared" si="286"/>
        <v>0</v>
      </c>
      <c r="N1467" s="5">
        <f t="shared" si="287"/>
        <v>0</v>
      </c>
      <c r="O1467" t="s">
        <v>56</v>
      </c>
      <c r="P1467" t="s">
        <v>57</v>
      </c>
      <c r="Q1467">
        <v>0</v>
      </c>
      <c r="R1467">
        <v>0</v>
      </c>
      <c r="S1467">
        <f t="shared" si="288"/>
        <v>0</v>
      </c>
    </row>
    <row r="1468" spans="1:19" x14ac:dyDescent="0.2">
      <c r="A1468" s="1">
        <v>45448</v>
      </c>
      <c r="B1468" s="12" t="s">
        <v>246</v>
      </c>
      <c r="C1468" s="12" t="s">
        <v>32</v>
      </c>
      <c r="E1468" s="12">
        <v>1</v>
      </c>
      <c r="F1468" s="12">
        <v>20</v>
      </c>
      <c r="G1468" s="12">
        <v>3</v>
      </c>
      <c r="I1468" s="7">
        <f t="shared" si="284"/>
        <v>0</v>
      </c>
      <c r="J1468" s="11"/>
      <c r="K1468" s="11"/>
      <c r="L1468">
        <f t="shared" si="285"/>
        <v>0</v>
      </c>
      <c r="M1468" s="5">
        <f t="shared" si="286"/>
        <v>0</v>
      </c>
      <c r="N1468" s="5">
        <f t="shared" si="287"/>
        <v>0</v>
      </c>
      <c r="O1468" t="s">
        <v>56</v>
      </c>
      <c r="P1468" t="s">
        <v>57</v>
      </c>
      <c r="Q1468">
        <v>0</v>
      </c>
      <c r="R1468">
        <v>0</v>
      </c>
      <c r="S1468">
        <f t="shared" si="288"/>
        <v>0</v>
      </c>
    </row>
    <row r="1469" spans="1:19" x14ac:dyDescent="0.2">
      <c r="A1469" s="1">
        <v>45448</v>
      </c>
      <c r="B1469" s="12" t="s">
        <v>255</v>
      </c>
      <c r="C1469" s="12" t="s">
        <v>125</v>
      </c>
      <c r="E1469" s="12">
        <v>1</v>
      </c>
      <c r="F1469" s="12">
        <v>20</v>
      </c>
      <c r="G1469" s="12">
        <v>3</v>
      </c>
      <c r="I1469" s="7">
        <f t="shared" si="284"/>
        <v>0</v>
      </c>
      <c r="J1469" s="11"/>
      <c r="K1469" s="11"/>
      <c r="L1469">
        <f t="shared" si="285"/>
        <v>0</v>
      </c>
      <c r="M1469" s="5">
        <f t="shared" si="286"/>
        <v>0</v>
      </c>
      <c r="N1469" s="5">
        <f t="shared" si="287"/>
        <v>0</v>
      </c>
      <c r="O1469" t="s">
        <v>56</v>
      </c>
      <c r="P1469" t="s">
        <v>57</v>
      </c>
      <c r="Q1469">
        <v>0</v>
      </c>
      <c r="R1469">
        <v>0</v>
      </c>
      <c r="S1469">
        <f t="shared" si="288"/>
        <v>0</v>
      </c>
    </row>
    <row r="1470" spans="1:19" x14ac:dyDescent="0.2">
      <c r="A1470" s="1">
        <v>45448</v>
      </c>
      <c r="B1470" s="12" t="s">
        <v>259</v>
      </c>
      <c r="C1470" s="12" t="s">
        <v>32</v>
      </c>
      <c r="E1470" s="12">
        <v>1</v>
      </c>
      <c r="F1470" s="12">
        <v>20</v>
      </c>
      <c r="G1470" s="12">
        <v>3</v>
      </c>
      <c r="I1470" s="7">
        <f t="shared" si="284"/>
        <v>0</v>
      </c>
      <c r="J1470" s="11"/>
      <c r="K1470" s="11"/>
      <c r="L1470">
        <f t="shared" si="285"/>
        <v>0</v>
      </c>
      <c r="M1470" s="5">
        <f t="shared" si="286"/>
        <v>0</v>
      </c>
      <c r="N1470" s="5">
        <f t="shared" si="287"/>
        <v>0</v>
      </c>
      <c r="O1470" t="s">
        <v>56</v>
      </c>
      <c r="P1470" t="s">
        <v>57</v>
      </c>
      <c r="Q1470">
        <v>0</v>
      </c>
      <c r="R1470">
        <v>0</v>
      </c>
      <c r="S1470">
        <f t="shared" si="288"/>
        <v>0</v>
      </c>
    </row>
    <row r="1471" spans="1:19" x14ac:dyDescent="0.2">
      <c r="A1471" s="1">
        <v>45448</v>
      </c>
      <c r="B1471" s="12" t="s">
        <v>41</v>
      </c>
      <c r="C1471" s="12" t="s">
        <v>219</v>
      </c>
      <c r="E1471" s="12">
        <v>1</v>
      </c>
      <c r="F1471" s="12">
        <v>30</v>
      </c>
      <c r="G1471" s="12">
        <v>2</v>
      </c>
      <c r="I1471" s="7">
        <f t="shared" si="284"/>
        <v>0</v>
      </c>
      <c r="J1471" s="11"/>
      <c r="K1471" s="11"/>
      <c r="L1471">
        <f t="shared" si="285"/>
        <v>0</v>
      </c>
      <c r="M1471" s="5">
        <f t="shared" si="286"/>
        <v>0</v>
      </c>
      <c r="N1471" s="5">
        <f t="shared" si="287"/>
        <v>0</v>
      </c>
      <c r="O1471" t="s">
        <v>56</v>
      </c>
      <c r="P1471" t="s">
        <v>57</v>
      </c>
      <c r="Q1471">
        <v>0</v>
      </c>
      <c r="R1471">
        <v>0</v>
      </c>
      <c r="S1471">
        <f t="shared" si="288"/>
        <v>0</v>
      </c>
    </row>
    <row r="1472" spans="1:19" x14ac:dyDescent="0.2">
      <c r="A1472" s="1">
        <v>45448</v>
      </c>
      <c r="B1472" s="12" t="s">
        <v>241</v>
      </c>
      <c r="C1472" s="12" t="s">
        <v>244</v>
      </c>
      <c r="E1472" s="12">
        <v>1</v>
      </c>
      <c r="F1472" s="12">
        <v>30</v>
      </c>
      <c r="G1472" s="12">
        <v>2</v>
      </c>
      <c r="I1472" s="7">
        <f t="shared" si="284"/>
        <v>0</v>
      </c>
      <c r="J1472" s="11"/>
      <c r="K1472" s="11"/>
      <c r="L1472">
        <f t="shared" si="285"/>
        <v>0</v>
      </c>
      <c r="M1472" s="5">
        <f t="shared" si="286"/>
        <v>0</v>
      </c>
      <c r="N1472" s="5">
        <f t="shared" si="287"/>
        <v>0</v>
      </c>
      <c r="O1472" t="s">
        <v>56</v>
      </c>
      <c r="P1472" t="s">
        <v>57</v>
      </c>
      <c r="Q1472">
        <v>0</v>
      </c>
      <c r="R1472">
        <v>0</v>
      </c>
      <c r="S1472">
        <f t="shared" si="288"/>
        <v>0</v>
      </c>
    </row>
    <row r="1473" spans="1:19" x14ac:dyDescent="0.2">
      <c r="A1473" s="1">
        <v>45448</v>
      </c>
      <c r="B1473" s="12" t="s">
        <v>242</v>
      </c>
      <c r="C1473" s="12" t="s">
        <v>244</v>
      </c>
      <c r="E1473" s="12">
        <v>1</v>
      </c>
      <c r="F1473" s="12">
        <v>30</v>
      </c>
      <c r="G1473" s="12">
        <v>2</v>
      </c>
      <c r="I1473" s="7">
        <f t="shared" si="284"/>
        <v>0</v>
      </c>
      <c r="J1473" s="11"/>
      <c r="K1473" s="11"/>
      <c r="L1473">
        <f t="shared" si="285"/>
        <v>0</v>
      </c>
      <c r="M1473" s="5">
        <f t="shared" si="286"/>
        <v>0</v>
      </c>
      <c r="N1473" s="5">
        <f t="shared" si="287"/>
        <v>0</v>
      </c>
      <c r="O1473" t="s">
        <v>56</v>
      </c>
      <c r="P1473" t="s">
        <v>57</v>
      </c>
      <c r="Q1473">
        <v>0</v>
      </c>
      <c r="R1473">
        <v>0</v>
      </c>
      <c r="S1473">
        <f t="shared" si="288"/>
        <v>0</v>
      </c>
    </row>
    <row r="1474" spans="1:19" x14ac:dyDescent="0.2">
      <c r="A1474" s="1">
        <v>45448</v>
      </c>
      <c r="B1474" s="12" t="s">
        <v>122</v>
      </c>
      <c r="C1474" s="12" t="s">
        <v>37</v>
      </c>
      <c r="E1474" s="12">
        <v>1</v>
      </c>
      <c r="F1474" s="12">
        <v>30</v>
      </c>
      <c r="G1474" s="12">
        <v>2</v>
      </c>
      <c r="I1474" s="7">
        <f t="shared" si="284"/>
        <v>0</v>
      </c>
      <c r="J1474" s="11"/>
      <c r="K1474" s="11"/>
      <c r="L1474">
        <f t="shared" si="285"/>
        <v>0</v>
      </c>
      <c r="M1474" s="5">
        <f t="shared" si="286"/>
        <v>0</v>
      </c>
      <c r="N1474" s="5">
        <f t="shared" si="287"/>
        <v>0</v>
      </c>
      <c r="O1474" t="s">
        <v>56</v>
      </c>
      <c r="P1474" t="s">
        <v>57</v>
      </c>
      <c r="Q1474">
        <v>0</v>
      </c>
      <c r="R1474">
        <v>0</v>
      </c>
      <c r="S1474">
        <f t="shared" si="288"/>
        <v>0</v>
      </c>
    </row>
    <row r="1475" spans="1:19" x14ac:dyDescent="0.2">
      <c r="A1475" s="1">
        <v>45448</v>
      </c>
      <c r="B1475" s="12" t="s">
        <v>253</v>
      </c>
      <c r="C1475" s="12" t="s">
        <v>32</v>
      </c>
      <c r="E1475" s="12">
        <v>1</v>
      </c>
      <c r="F1475" s="12">
        <v>30</v>
      </c>
      <c r="G1475" s="12">
        <v>2</v>
      </c>
      <c r="I1475" s="7">
        <f t="shared" si="284"/>
        <v>0</v>
      </c>
      <c r="J1475" s="11"/>
      <c r="K1475" s="11"/>
      <c r="L1475">
        <f t="shared" si="285"/>
        <v>0</v>
      </c>
      <c r="M1475" s="5">
        <f t="shared" si="286"/>
        <v>0</v>
      </c>
      <c r="N1475" s="5">
        <f t="shared" si="287"/>
        <v>0</v>
      </c>
      <c r="O1475" t="s">
        <v>56</v>
      </c>
      <c r="P1475" t="s">
        <v>57</v>
      </c>
      <c r="Q1475">
        <v>0</v>
      </c>
      <c r="R1475">
        <v>0</v>
      </c>
      <c r="S1475">
        <f t="shared" si="288"/>
        <v>0</v>
      </c>
    </row>
    <row r="1476" spans="1:19" x14ac:dyDescent="0.2">
      <c r="A1476" s="1">
        <v>45448</v>
      </c>
      <c r="B1476" s="12" t="s">
        <v>254</v>
      </c>
      <c r="C1476" s="12" t="s">
        <v>219</v>
      </c>
      <c r="E1476" s="12">
        <v>1</v>
      </c>
      <c r="F1476" s="12">
        <v>30</v>
      </c>
      <c r="G1476" s="12">
        <v>2</v>
      </c>
      <c r="I1476" s="7">
        <f t="shared" si="284"/>
        <v>0</v>
      </c>
      <c r="J1476" s="11"/>
      <c r="K1476" s="11"/>
      <c r="L1476">
        <f t="shared" si="285"/>
        <v>0</v>
      </c>
      <c r="M1476" s="5">
        <f t="shared" si="286"/>
        <v>0</v>
      </c>
      <c r="N1476" s="5">
        <f t="shared" si="287"/>
        <v>0</v>
      </c>
      <c r="O1476" t="s">
        <v>56</v>
      </c>
      <c r="P1476" t="s">
        <v>57</v>
      </c>
      <c r="Q1476">
        <v>0</v>
      </c>
      <c r="R1476">
        <v>0</v>
      </c>
      <c r="S1476">
        <f t="shared" si="288"/>
        <v>0</v>
      </c>
    </row>
    <row r="1477" spans="1:19" x14ac:dyDescent="0.2">
      <c r="A1477" s="1">
        <v>45448</v>
      </c>
      <c r="B1477" s="12" t="s">
        <v>47</v>
      </c>
      <c r="C1477" s="12" t="s">
        <v>34</v>
      </c>
      <c r="E1477" s="12">
        <v>0</v>
      </c>
      <c r="F1477" s="12">
        <v>20</v>
      </c>
      <c r="G1477" s="12">
        <v>0</v>
      </c>
      <c r="I1477" s="7">
        <f t="shared" si="284"/>
        <v>0</v>
      </c>
      <c r="J1477" s="11"/>
      <c r="K1477" s="11"/>
      <c r="L1477">
        <f t="shared" si="285"/>
        <v>0</v>
      </c>
      <c r="M1477" s="5">
        <f t="shared" si="286"/>
        <v>0</v>
      </c>
      <c r="N1477" s="5">
        <f t="shared" si="287"/>
        <v>0</v>
      </c>
      <c r="O1477" t="s">
        <v>56</v>
      </c>
      <c r="P1477" t="s">
        <v>58</v>
      </c>
      <c r="Q1477">
        <v>0</v>
      </c>
      <c r="R1477">
        <v>0</v>
      </c>
      <c r="S1477">
        <f t="shared" si="288"/>
        <v>0</v>
      </c>
    </row>
    <row r="1478" spans="1:19" x14ac:dyDescent="0.2">
      <c r="A1478" s="1">
        <v>45448</v>
      </c>
      <c r="B1478" s="12" t="s">
        <v>43</v>
      </c>
      <c r="C1478" s="12" t="s">
        <v>34</v>
      </c>
      <c r="E1478" s="12">
        <v>0</v>
      </c>
      <c r="F1478" s="12">
        <v>20</v>
      </c>
      <c r="G1478" s="12">
        <v>0</v>
      </c>
      <c r="I1478" s="7">
        <f t="shared" ref="I1478:I1509" si="289">IF(J1478=0, 0, (K1478-J1478)*1440)</f>
        <v>0</v>
      </c>
      <c r="J1478" s="11"/>
      <c r="K1478" s="11"/>
      <c r="L1478">
        <f t="shared" ref="L1478:L1514" si="290">IF(I1478&gt;0, G1478, 0)</f>
        <v>0</v>
      </c>
      <c r="M1478" s="5">
        <f t="shared" ref="M1478:M1514" si="291">IF(I1478=0,0,A1478+J1478)</f>
        <v>0</v>
      </c>
      <c r="N1478" s="5">
        <f t="shared" ref="N1478:N1514" si="292">IF(I1478&gt;0,A1478+K1478,0)</f>
        <v>0</v>
      </c>
      <c r="O1478" t="s">
        <v>56</v>
      </c>
      <c r="P1478" t="s">
        <v>58</v>
      </c>
      <c r="Q1478">
        <v>0</v>
      </c>
      <c r="R1478">
        <v>0</v>
      </c>
      <c r="S1478">
        <f t="shared" ref="S1478:S1514" si="293">IF(I1478&gt;0, A1478, 0)</f>
        <v>0</v>
      </c>
    </row>
    <row r="1479" spans="1:19" x14ac:dyDescent="0.2">
      <c r="A1479" s="1">
        <v>45448</v>
      </c>
      <c r="B1479" s="12" t="s">
        <v>222</v>
      </c>
      <c r="C1479" s="12" t="s">
        <v>34</v>
      </c>
      <c r="E1479" s="12">
        <v>0</v>
      </c>
      <c r="F1479" s="12">
        <v>20</v>
      </c>
      <c r="G1479" s="12">
        <v>0</v>
      </c>
      <c r="I1479" s="7">
        <f t="shared" si="289"/>
        <v>0</v>
      </c>
      <c r="J1479" s="11"/>
      <c r="K1479" s="11"/>
      <c r="L1479">
        <f t="shared" si="290"/>
        <v>0</v>
      </c>
      <c r="M1479" s="5">
        <f t="shared" si="291"/>
        <v>0</v>
      </c>
      <c r="N1479" s="5">
        <f t="shared" si="292"/>
        <v>0</v>
      </c>
      <c r="O1479" t="s">
        <v>56</v>
      </c>
      <c r="P1479" t="s">
        <v>58</v>
      </c>
      <c r="Q1479">
        <v>0</v>
      </c>
      <c r="R1479">
        <v>0</v>
      </c>
      <c r="S1479">
        <f t="shared" si="293"/>
        <v>0</v>
      </c>
    </row>
    <row r="1480" spans="1:19" x14ac:dyDescent="0.2">
      <c r="A1480" s="1">
        <v>45448</v>
      </c>
      <c r="B1480" s="12" t="s">
        <v>33</v>
      </c>
      <c r="C1480" s="12" t="s">
        <v>34</v>
      </c>
      <c r="E1480" s="12">
        <v>0</v>
      </c>
      <c r="F1480" s="12">
        <v>20</v>
      </c>
      <c r="G1480" s="12">
        <v>0</v>
      </c>
      <c r="I1480" s="7">
        <f t="shared" si="289"/>
        <v>20.000000000000007</v>
      </c>
      <c r="J1480" s="11">
        <v>0.39583333333333331</v>
      </c>
      <c r="K1480" s="11">
        <v>0.40972222222222221</v>
      </c>
      <c r="L1480">
        <f t="shared" si="290"/>
        <v>0</v>
      </c>
      <c r="M1480" s="5">
        <f t="shared" si="291"/>
        <v>45448.395833333336</v>
      </c>
      <c r="N1480" s="5">
        <f t="shared" si="292"/>
        <v>45448.409722222219</v>
      </c>
      <c r="O1480" t="s">
        <v>56</v>
      </c>
      <c r="P1480" t="s">
        <v>57</v>
      </c>
      <c r="Q1480">
        <v>0</v>
      </c>
      <c r="R1480">
        <v>0</v>
      </c>
      <c r="S1480">
        <f t="shared" si="293"/>
        <v>45448</v>
      </c>
    </row>
    <row r="1481" spans="1:19" x14ac:dyDescent="0.2">
      <c r="A1481" s="1">
        <v>45448</v>
      </c>
      <c r="B1481" s="12" t="s">
        <v>231</v>
      </c>
      <c r="C1481" s="12" t="s">
        <v>34</v>
      </c>
      <c r="E1481" s="12">
        <v>0</v>
      </c>
      <c r="F1481" s="12">
        <v>20</v>
      </c>
      <c r="G1481" s="12">
        <v>0</v>
      </c>
      <c r="I1481" s="7">
        <f t="shared" si="289"/>
        <v>0</v>
      </c>
      <c r="J1481" s="11"/>
      <c r="K1481" s="11"/>
      <c r="L1481">
        <f t="shared" si="290"/>
        <v>0</v>
      </c>
      <c r="M1481" s="5">
        <f t="shared" si="291"/>
        <v>0</v>
      </c>
      <c r="N1481" s="5">
        <f t="shared" si="292"/>
        <v>0</v>
      </c>
      <c r="O1481" t="s">
        <v>56</v>
      </c>
      <c r="P1481" t="s">
        <v>57</v>
      </c>
      <c r="Q1481">
        <v>0</v>
      </c>
      <c r="R1481">
        <v>0</v>
      </c>
      <c r="S1481">
        <f t="shared" si="293"/>
        <v>0</v>
      </c>
    </row>
    <row r="1482" spans="1:19" x14ac:dyDescent="0.2">
      <c r="A1482" s="1">
        <v>45450</v>
      </c>
      <c r="B1482" s="16" t="s">
        <v>211</v>
      </c>
      <c r="C1482" s="16" t="s">
        <v>32</v>
      </c>
      <c r="E1482" s="12">
        <v>5</v>
      </c>
      <c r="F1482" s="12">
        <v>20</v>
      </c>
      <c r="G1482" s="12">
        <v>15</v>
      </c>
      <c r="I1482" s="7">
        <f t="shared" si="289"/>
        <v>0</v>
      </c>
      <c r="J1482" s="11"/>
      <c r="K1482" s="11"/>
      <c r="L1482">
        <f t="shared" si="290"/>
        <v>0</v>
      </c>
      <c r="M1482" s="5">
        <f t="shared" si="291"/>
        <v>0</v>
      </c>
      <c r="N1482" s="5">
        <f t="shared" si="292"/>
        <v>0</v>
      </c>
      <c r="O1482" t="s">
        <v>56</v>
      </c>
      <c r="P1482" t="s">
        <v>57</v>
      </c>
      <c r="Q1482">
        <v>0</v>
      </c>
      <c r="R1482">
        <v>0</v>
      </c>
      <c r="S1482">
        <f t="shared" si="293"/>
        <v>0</v>
      </c>
    </row>
    <row r="1483" spans="1:19" x14ac:dyDescent="0.2">
      <c r="A1483" s="1">
        <v>45450</v>
      </c>
      <c r="B1483" s="16" t="s">
        <v>209</v>
      </c>
      <c r="C1483" s="16" t="s">
        <v>32</v>
      </c>
      <c r="E1483" s="12">
        <v>5</v>
      </c>
      <c r="F1483" s="12">
        <v>20</v>
      </c>
      <c r="G1483" s="12">
        <v>15</v>
      </c>
      <c r="I1483" s="7">
        <f t="shared" si="289"/>
        <v>9.9999999999999645</v>
      </c>
      <c r="J1483" s="11">
        <v>0.65625</v>
      </c>
      <c r="K1483" s="11">
        <v>0.66319444444444442</v>
      </c>
      <c r="L1483">
        <f t="shared" si="290"/>
        <v>15</v>
      </c>
      <c r="M1483" s="5">
        <f t="shared" si="291"/>
        <v>45450.65625</v>
      </c>
      <c r="N1483" s="5">
        <f t="shared" si="292"/>
        <v>45450.663194444445</v>
      </c>
      <c r="O1483" t="s">
        <v>56</v>
      </c>
      <c r="P1483" t="s">
        <v>57</v>
      </c>
      <c r="Q1483">
        <v>0</v>
      </c>
      <c r="R1483">
        <v>0</v>
      </c>
      <c r="S1483">
        <f t="shared" si="293"/>
        <v>45450</v>
      </c>
    </row>
    <row r="1484" spans="1:19" x14ac:dyDescent="0.2">
      <c r="A1484" s="1">
        <v>45450</v>
      </c>
      <c r="B1484" s="12" t="s">
        <v>48</v>
      </c>
      <c r="C1484" s="12" t="s">
        <v>48</v>
      </c>
      <c r="E1484" s="12">
        <v>3</v>
      </c>
      <c r="F1484" s="12">
        <v>20</v>
      </c>
      <c r="G1484" s="12">
        <v>9</v>
      </c>
      <c r="I1484" s="7">
        <f t="shared" si="289"/>
        <v>0</v>
      </c>
      <c r="J1484" s="11"/>
      <c r="K1484" s="11"/>
      <c r="L1484">
        <f t="shared" si="290"/>
        <v>0</v>
      </c>
      <c r="M1484" s="5">
        <f t="shared" si="291"/>
        <v>0</v>
      </c>
      <c r="N1484" s="5">
        <f t="shared" si="292"/>
        <v>0</v>
      </c>
      <c r="O1484" t="s">
        <v>56</v>
      </c>
      <c r="P1484" t="s">
        <v>57</v>
      </c>
      <c r="Q1484">
        <v>0</v>
      </c>
      <c r="R1484">
        <v>0</v>
      </c>
      <c r="S1484">
        <f t="shared" si="293"/>
        <v>0</v>
      </c>
    </row>
    <row r="1485" spans="1:19" x14ac:dyDescent="0.2">
      <c r="A1485" s="1">
        <v>45450</v>
      </c>
      <c r="B1485" s="12" t="s">
        <v>224</v>
      </c>
      <c r="C1485" s="12" t="s">
        <v>37</v>
      </c>
      <c r="E1485" s="12">
        <v>3</v>
      </c>
      <c r="F1485" s="12">
        <v>20</v>
      </c>
      <c r="G1485" s="12">
        <v>9</v>
      </c>
      <c r="I1485" s="7">
        <f t="shared" si="289"/>
        <v>0</v>
      </c>
      <c r="J1485" s="11"/>
      <c r="K1485" s="11"/>
      <c r="L1485">
        <f t="shared" si="290"/>
        <v>0</v>
      </c>
      <c r="M1485" s="5">
        <f t="shared" si="291"/>
        <v>0</v>
      </c>
      <c r="N1485" s="5">
        <f t="shared" si="292"/>
        <v>0</v>
      </c>
      <c r="O1485" t="s">
        <v>56</v>
      </c>
      <c r="P1485" t="s">
        <v>71</v>
      </c>
      <c r="Q1485">
        <v>0</v>
      </c>
      <c r="R1485">
        <v>0</v>
      </c>
      <c r="S1485">
        <f t="shared" si="293"/>
        <v>0</v>
      </c>
    </row>
    <row r="1486" spans="1:19" x14ac:dyDescent="0.2">
      <c r="A1486" s="1">
        <v>45450</v>
      </c>
      <c r="B1486" s="12" t="s">
        <v>257</v>
      </c>
      <c r="C1486" s="12" t="s">
        <v>32</v>
      </c>
      <c r="E1486" s="12">
        <v>4</v>
      </c>
      <c r="F1486" s="12">
        <v>30</v>
      </c>
      <c r="G1486" s="12">
        <v>8</v>
      </c>
      <c r="I1486" s="7">
        <f t="shared" si="289"/>
        <v>0</v>
      </c>
      <c r="J1486" s="11"/>
      <c r="K1486" s="11"/>
      <c r="L1486">
        <f t="shared" si="290"/>
        <v>0</v>
      </c>
      <c r="M1486" s="5">
        <f t="shared" si="291"/>
        <v>0</v>
      </c>
      <c r="N1486" s="5">
        <f t="shared" si="292"/>
        <v>0</v>
      </c>
      <c r="O1486" t="s">
        <v>56</v>
      </c>
      <c r="P1486" t="s">
        <v>57</v>
      </c>
      <c r="Q1486">
        <v>0</v>
      </c>
      <c r="R1486">
        <v>0</v>
      </c>
      <c r="S1486">
        <f t="shared" si="293"/>
        <v>0</v>
      </c>
    </row>
    <row r="1487" spans="1:19" x14ac:dyDescent="0.2">
      <c r="A1487" s="1">
        <v>45450</v>
      </c>
      <c r="B1487" s="12" t="s">
        <v>225</v>
      </c>
      <c r="C1487" s="12" t="s">
        <v>225</v>
      </c>
      <c r="E1487" s="12">
        <v>3</v>
      </c>
      <c r="F1487" s="12">
        <v>30</v>
      </c>
      <c r="G1487" s="12">
        <v>6</v>
      </c>
      <c r="I1487" s="7">
        <f t="shared" si="289"/>
        <v>0</v>
      </c>
      <c r="J1487" s="11"/>
      <c r="K1487" s="11"/>
      <c r="L1487">
        <f t="shared" si="290"/>
        <v>0</v>
      </c>
      <c r="M1487" s="5">
        <f t="shared" si="291"/>
        <v>0</v>
      </c>
      <c r="N1487" s="5">
        <f t="shared" si="292"/>
        <v>0</v>
      </c>
      <c r="O1487" t="s">
        <v>56</v>
      </c>
      <c r="P1487" t="s">
        <v>57</v>
      </c>
      <c r="Q1487">
        <v>0</v>
      </c>
      <c r="R1487">
        <v>0</v>
      </c>
      <c r="S1487">
        <f t="shared" si="293"/>
        <v>0</v>
      </c>
    </row>
    <row r="1488" spans="1:19" x14ac:dyDescent="0.2">
      <c r="A1488" s="1">
        <v>45450</v>
      </c>
      <c r="B1488" s="16" t="s">
        <v>203</v>
      </c>
      <c r="C1488" s="16" t="s">
        <v>32</v>
      </c>
      <c r="E1488" s="12">
        <v>5</v>
      </c>
      <c r="F1488" s="12">
        <v>60</v>
      </c>
      <c r="G1488" s="12">
        <v>5</v>
      </c>
      <c r="I1488" s="7">
        <f t="shared" si="289"/>
        <v>0</v>
      </c>
      <c r="J1488" s="11"/>
      <c r="K1488" s="11"/>
      <c r="L1488">
        <f t="shared" si="290"/>
        <v>0</v>
      </c>
      <c r="M1488" s="5">
        <f t="shared" si="291"/>
        <v>0</v>
      </c>
      <c r="N1488" s="5">
        <f t="shared" si="292"/>
        <v>0</v>
      </c>
      <c r="O1488" t="s">
        <v>56</v>
      </c>
      <c r="P1488" t="s">
        <v>57</v>
      </c>
      <c r="Q1488">
        <v>0</v>
      </c>
      <c r="R1488">
        <v>0</v>
      </c>
      <c r="S1488">
        <f t="shared" si="293"/>
        <v>0</v>
      </c>
    </row>
    <row r="1489" spans="1:19" x14ac:dyDescent="0.2">
      <c r="A1489" s="1">
        <v>45450</v>
      </c>
      <c r="B1489" s="12" t="s">
        <v>36</v>
      </c>
      <c r="C1489" s="12" t="s">
        <v>37</v>
      </c>
      <c r="E1489" s="12">
        <v>5</v>
      </c>
      <c r="F1489" s="12">
        <v>60</v>
      </c>
      <c r="G1489" s="12">
        <v>5</v>
      </c>
      <c r="I1489" s="7">
        <f t="shared" si="289"/>
        <v>0</v>
      </c>
      <c r="J1489" s="11"/>
      <c r="K1489" s="11"/>
      <c r="L1489">
        <f t="shared" si="290"/>
        <v>0</v>
      </c>
      <c r="M1489" s="5">
        <f t="shared" si="291"/>
        <v>0</v>
      </c>
      <c r="N1489" s="5">
        <f t="shared" si="292"/>
        <v>0</v>
      </c>
      <c r="O1489" t="s">
        <v>56</v>
      </c>
      <c r="P1489" t="s">
        <v>71</v>
      </c>
      <c r="Q1489">
        <v>0</v>
      </c>
      <c r="R1489">
        <v>0</v>
      </c>
      <c r="S1489">
        <f t="shared" si="293"/>
        <v>0</v>
      </c>
    </row>
    <row r="1490" spans="1:19" x14ac:dyDescent="0.2">
      <c r="A1490" s="1">
        <v>45450</v>
      </c>
      <c r="B1490" s="12" t="s">
        <v>205</v>
      </c>
      <c r="C1490" s="12" t="s">
        <v>32</v>
      </c>
      <c r="E1490" s="12">
        <v>5</v>
      </c>
      <c r="F1490" s="12">
        <v>60</v>
      </c>
      <c r="G1490" s="12">
        <v>5</v>
      </c>
      <c r="I1490" s="7">
        <f t="shared" si="289"/>
        <v>0</v>
      </c>
      <c r="J1490" s="11"/>
      <c r="K1490" s="11"/>
      <c r="L1490">
        <f t="shared" si="290"/>
        <v>0</v>
      </c>
      <c r="M1490" s="5">
        <f t="shared" si="291"/>
        <v>0</v>
      </c>
      <c r="N1490" s="5">
        <f t="shared" si="292"/>
        <v>0</v>
      </c>
      <c r="O1490" t="s">
        <v>56</v>
      </c>
      <c r="P1490" t="s">
        <v>57</v>
      </c>
      <c r="Q1490">
        <v>0</v>
      </c>
      <c r="R1490">
        <v>0</v>
      </c>
      <c r="S1490">
        <f t="shared" si="293"/>
        <v>0</v>
      </c>
    </row>
    <row r="1491" spans="1:19" x14ac:dyDescent="0.2">
      <c r="A1491" s="1">
        <v>45450</v>
      </c>
      <c r="B1491" s="16" t="s">
        <v>35</v>
      </c>
      <c r="C1491" s="16" t="s">
        <v>35</v>
      </c>
      <c r="D1491" t="s">
        <v>179</v>
      </c>
      <c r="E1491" s="12">
        <v>5</v>
      </c>
      <c r="F1491" s="12">
        <v>60</v>
      </c>
      <c r="G1491" s="12">
        <v>5</v>
      </c>
      <c r="I1491" s="7">
        <f t="shared" si="289"/>
        <v>0</v>
      </c>
      <c r="J1491" s="11"/>
      <c r="K1491" s="11"/>
      <c r="L1491">
        <f t="shared" si="290"/>
        <v>0</v>
      </c>
      <c r="M1491" s="5">
        <f t="shared" si="291"/>
        <v>0</v>
      </c>
      <c r="N1491" s="5">
        <f t="shared" si="292"/>
        <v>0</v>
      </c>
      <c r="O1491" t="s">
        <v>56</v>
      </c>
      <c r="P1491" t="s">
        <v>57</v>
      </c>
      <c r="Q1491">
        <v>0</v>
      </c>
      <c r="R1491">
        <v>0</v>
      </c>
      <c r="S1491">
        <f t="shared" si="293"/>
        <v>0</v>
      </c>
    </row>
    <row r="1492" spans="1:19" x14ac:dyDescent="0.2">
      <c r="A1492" s="1">
        <v>45450</v>
      </c>
      <c r="B1492" s="12" t="s">
        <v>206</v>
      </c>
      <c r="C1492" s="12" t="s">
        <v>32</v>
      </c>
      <c r="E1492" s="12">
        <v>2</v>
      </c>
      <c r="F1492" s="12">
        <v>30</v>
      </c>
      <c r="G1492" s="12">
        <v>4</v>
      </c>
      <c r="I1492" s="7">
        <f t="shared" si="289"/>
        <v>0</v>
      </c>
      <c r="J1492" s="11"/>
      <c r="K1492" s="11"/>
      <c r="L1492">
        <f t="shared" si="290"/>
        <v>0</v>
      </c>
      <c r="M1492" s="5">
        <f t="shared" si="291"/>
        <v>0</v>
      </c>
      <c r="N1492" s="5">
        <f t="shared" si="292"/>
        <v>0</v>
      </c>
      <c r="O1492" t="s">
        <v>56</v>
      </c>
      <c r="P1492" t="s">
        <v>57</v>
      </c>
      <c r="Q1492">
        <v>0</v>
      </c>
      <c r="R1492">
        <v>0</v>
      </c>
      <c r="S1492">
        <f t="shared" si="293"/>
        <v>0</v>
      </c>
    </row>
    <row r="1493" spans="1:19" x14ac:dyDescent="0.2">
      <c r="A1493" s="1">
        <v>45450</v>
      </c>
      <c r="B1493" s="12" t="s">
        <v>207</v>
      </c>
      <c r="C1493" s="12" t="s">
        <v>32</v>
      </c>
      <c r="E1493" s="12">
        <v>2</v>
      </c>
      <c r="F1493" s="12">
        <v>30</v>
      </c>
      <c r="G1493" s="12">
        <v>4</v>
      </c>
      <c r="I1493" s="7">
        <f t="shared" si="289"/>
        <v>0</v>
      </c>
      <c r="L1493">
        <f t="shared" si="290"/>
        <v>0</v>
      </c>
      <c r="M1493" s="5">
        <f t="shared" si="291"/>
        <v>0</v>
      </c>
      <c r="N1493" s="5">
        <f t="shared" si="292"/>
        <v>0</v>
      </c>
      <c r="O1493" t="s">
        <v>56</v>
      </c>
      <c r="P1493" t="s">
        <v>57</v>
      </c>
      <c r="Q1493">
        <v>0</v>
      </c>
      <c r="R1493">
        <v>0</v>
      </c>
      <c r="S1493">
        <f t="shared" si="293"/>
        <v>0</v>
      </c>
    </row>
    <row r="1494" spans="1:19" x14ac:dyDescent="0.2">
      <c r="A1494" s="1">
        <v>45450</v>
      </c>
      <c r="B1494" s="12" t="s">
        <v>208</v>
      </c>
      <c r="C1494" s="12" t="s">
        <v>32</v>
      </c>
      <c r="E1494" s="12">
        <v>2</v>
      </c>
      <c r="F1494" s="12">
        <v>30</v>
      </c>
      <c r="G1494" s="12">
        <v>4</v>
      </c>
      <c r="I1494" s="7">
        <f t="shared" si="289"/>
        <v>0</v>
      </c>
      <c r="J1494" s="11"/>
      <c r="K1494" s="11"/>
      <c r="L1494">
        <f t="shared" si="290"/>
        <v>0</v>
      </c>
      <c r="M1494" s="5">
        <f t="shared" si="291"/>
        <v>0</v>
      </c>
      <c r="N1494" s="5">
        <f t="shared" si="292"/>
        <v>0</v>
      </c>
      <c r="O1494" t="s">
        <v>56</v>
      </c>
      <c r="P1494" t="s">
        <v>57</v>
      </c>
      <c r="Q1494">
        <v>0</v>
      </c>
      <c r="R1494">
        <v>0</v>
      </c>
      <c r="S1494">
        <f t="shared" si="293"/>
        <v>0</v>
      </c>
    </row>
    <row r="1495" spans="1:19" x14ac:dyDescent="0.2">
      <c r="A1495" s="1">
        <v>45450</v>
      </c>
      <c r="B1495" s="12" t="s">
        <v>54</v>
      </c>
      <c r="C1495" s="12" t="s">
        <v>32</v>
      </c>
      <c r="E1495" s="12">
        <v>2</v>
      </c>
      <c r="F1495" s="12">
        <v>30</v>
      </c>
      <c r="G1495" s="12">
        <v>4</v>
      </c>
      <c r="I1495" s="7">
        <f t="shared" si="289"/>
        <v>0</v>
      </c>
      <c r="J1495" s="11"/>
      <c r="K1495" s="11"/>
      <c r="L1495">
        <f t="shared" si="290"/>
        <v>0</v>
      </c>
      <c r="M1495" s="5">
        <f t="shared" si="291"/>
        <v>0</v>
      </c>
      <c r="N1495" s="5">
        <f t="shared" si="292"/>
        <v>0</v>
      </c>
      <c r="O1495" t="s">
        <v>56</v>
      </c>
      <c r="P1495" t="s">
        <v>57</v>
      </c>
      <c r="Q1495">
        <v>0</v>
      </c>
      <c r="R1495">
        <v>0</v>
      </c>
      <c r="S1495">
        <f t="shared" si="293"/>
        <v>0</v>
      </c>
    </row>
    <row r="1496" spans="1:19" x14ac:dyDescent="0.2">
      <c r="A1496" s="1">
        <v>45450</v>
      </c>
      <c r="B1496" s="12" t="s">
        <v>260</v>
      </c>
      <c r="C1496" s="12" t="s">
        <v>32</v>
      </c>
      <c r="E1496" s="12">
        <v>2</v>
      </c>
      <c r="F1496" s="12">
        <v>30</v>
      </c>
      <c r="G1496" s="12">
        <v>4</v>
      </c>
      <c r="I1496" s="7">
        <f t="shared" si="289"/>
        <v>0</v>
      </c>
      <c r="J1496" s="11"/>
      <c r="K1496" s="11"/>
      <c r="L1496">
        <f t="shared" si="290"/>
        <v>0</v>
      </c>
      <c r="M1496" s="5">
        <f t="shared" si="291"/>
        <v>0</v>
      </c>
      <c r="N1496" s="5">
        <f t="shared" si="292"/>
        <v>0</v>
      </c>
      <c r="O1496" t="s">
        <v>56</v>
      </c>
      <c r="P1496" t="s">
        <v>57</v>
      </c>
      <c r="Q1496">
        <v>0</v>
      </c>
      <c r="R1496">
        <v>0</v>
      </c>
      <c r="S1496">
        <f t="shared" si="293"/>
        <v>0</v>
      </c>
    </row>
    <row r="1497" spans="1:19" x14ac:dyDescent="0.2">
      <c r="A1497" s="1">
        <v>45450</v>
      </c>
      <c r="B1497" s="12" t="s">
        <v>110</v>
      </c>
      <c r="C1497" s="12" t="s">
        <v>110</v>
      </c>
      <c r="E1497" s="12">
        <v>1</v>
      </c>
      <c r="F1497" s="12">
        <v>20</v>
      </c>
      <c r="G1497" s="12">
        <v>3</v>
      </c>
      <c r="I1497" s="7">
        <f t="shared" si="289"/>
        <v>0</v>
      </c>
      <c r="J1497" s="11"/>
      <c r="K1497" s="11"/>
      <c r="L1497">
        <f t="shared" si="290"/>
        <v>0</v>
      </c>
      <c r="M1497" s="5">
        <f t="shared" si="291"/>
        <v>0</v>
      </c>
      <c r="N1497" s="5">
        <f t="shared" si="292"/>
        <v>0</v>
      </c>
      <c r="O1497" t="s">
        <v>56</v>
      </c>
      <c r="P1497" t="s">
        <v>57</v>
      </c>
      <c r="Q1497">
        <v>0</v>
      </c>
      <c r="R1497">
        <v>0</v>
      </c>
      <c r="S1497">
        <f t="shared" si="293"/>
        <v>0</v>
      </c>
    </row>
    <row r="1498" spans="1:19" x14ac:dyDescent="0.2">
      <c r="A1498" s="1">
        <v>45450</v>
      </c>
      <c r="B1498" s="12" t="s">
        <v>219</v>
      </c>
      <c r="C1498" s="12" t="s">
        <v>219</v>
      </c>
      <c r="D1498" t="s">
        <v>229</v>
      </c>
      <c r="E1498" s="12">
        <v>1</v>
      </c>
      <c r="F1498" s="12">
        <v>20</v>
      </c>
      <c r="G1498" s="12">
        <v>3</v>
      </c>
      <c r="I1498" s="13">
        <f t="shared" si="289"/>
        <v>0</v>
      </c>
      <c r="J1498" s="11"/>
      <c r="K1498" s="11"/>
      <c r="L1498">
        <f t="shared" si="290"/>
        <v>0</v>
      </c>
      <c r="M1498" s="5">
        <f t="shared" si="291"/>
        <v>0</v>
      </c>
      <c r="N1498" s="5">
        <f t="shared" si="292"/>
        <v>0</v>
      </c>
      <c r="O1498" t="s">
        <v>56</v>
      </c>
      <c r="P1498" t="s">
        <v>57</v>
      </c>
      <c r="Q1498">
        <v>0</v>
      </c>
      <c r="R1498">
        <v>0</v>
      </c>
      <c r="S1498">
        <f t="shared" si="293"/>
        <v>0</v>
      </c>
    </row>
    <row r="1499" spans="1:19" x14ac:dyDescent="0.2">
      <c r="A1499" s="1">
        <v>45450</v>
      </c>
      <c r="B1499" s="12" t="s">
        <v>79</v>
      </c>
      <c r="C1499" s="12" t="s">
        <v>69</v>
      </c>
      <c r="E1499" s="12">
        <v>1</v>
      </c>
      <c r="F1499" s="12">
        <v>20</v>
      </c>
      <c r="G1499" s="12">
        <v>3</v>
      </c>
      <c r="I1499" s="7">
        <f t="shared" si="289"/>
        <v>0</v>
      </c>
      <c r="J1499" s="11"/>
      <c r="K1499" s="11"/>
      <c r="L1499">
        <f t="shared" si="290"/>
        <v>0</v>
      </c>
      <c r="M1499" s="5">
        <f t="shared" si="291"/>
        <v>0</v>
      </c>
      <c r="N1499" s="5">
        <f t="shared" si="292"/>
        <v>0</v>
      </c>
      <c r="O1499" t="s">
        <v>56</v>
      </c>
      <c r="P1499" t="s">
        <v>57</v>
      </c>
      <c r="Q1499">
        <v>0</v>
      </c>
      <c r="R1499">
        <v>0</v>
      </c>
      <c r="S1499">
        <f t="shared" si="293"/>
        <v>0</v>
      </c>
    </row>
    <row r="1500" spans="1:19" x14ac:dyDescent="0.2">
      <c r="A1500" s="1">
        <v>45450</v>
      </c>
      <c r="B1500" s="12" t="s">
        <v>91</v>
      </c>
      <c r="C1500" s="12" t="s">
        <v>235</v>
      </c>
      <c r="E1500" s="12">
        <v>1</v>
      </c>
      <c r="F1500" s="12">
        <v>20</v>
      </c>
      <c r="G1500" s="12">
        <v>3</v>
      </c>
      <c r="I1500" s="7">
        <f t="shared" si="289"/>
        <v>0</v>
      </c>
      <c r="L1500">
        <f t="shared" si="290"/>
        <v>0</v>
      </c>
      <c r="M1500" s="5">
        <f t="shared" si="291"/>
        <v>0</v>
      </c>
      <c r="N1500" s="5">
        <f t="shared" si="292"/>
        <v>0</v>
      </c>
      <c r="O1500" t="s">
        <v>56</v>
      </c>
      <c r="P1500" t="s">
        <v>57</v>
      </c>
      <c r="Q1500">
        <v>0</v>
      </c>
      <c r="R1500">
        <v>0</v>
      </c>
      <c r="S1500">
        <f t="shared" si="293"/>
        <v>0</v>
      </c>
    </row>
    <row r="1501" spans="1:19" x14ac:dyDescent="0.2">
      <c r="A1501" s="1">
        <v>45450</v>
      </c>
      <c r="B1501" s="12" t="s">
        <v>246</v>
      </c>
      <c r="C1501" s="12" t="s">
        <v>32</v>
      </c>
      <c r="E1501" s="12">
        <v>1</v>
      </c>
      <c r="F1501" s="12">
        <v>20</v>
      </c>
      <c r="G1501" s="12">
        <v>3</v>
      </c>
      <c r="I1501" s="7">
        <f t="shared" si="289"/>
        <v>0</v>
      </c>
      <c r="J1501" s="11"/>
      <c r="K1501" s="11"/>
      <c r="L1501">
        <f t="shared" si="290"/>
        <v>0</v>
      </c>
      <c r="M1501" s="5">
        <f t="shared" si="291"/>
        <v>0</v>
      </c>
      <c r="N1501" s="5">
        <f t="shared" si="292"/>
        <v>0</v>
      </c>
      <c r="O1501" t="s">
        <v>56</v>
      </c>
      <c r="P1501" t="s">
        <v>57</v>
      </c>
      <c r="Q1501">
        <v>0</v>
      </c>
      <c r="R1501">
        <v>0</v>
      </c>
      <c r="S1501">
        <f t="shared" si="293"/>
        <v>0</v>
      </c>
    </row>
    <row r="1502" spans="1:19" x14ac:dyDescent="0.2">
      <c r="A1502" s="1">
        <v>45450</v>
      </c>
      <c r="B1502" s="12" t="s">
        <v>255</v>
      </c>
      <c r="C1502" s="12" t="s">
        <v>125</v>
      </c>
      <c r="E1502" s="12">
        <v>1</v>
      </c>
      <c r="F1502" s="12">
        <v>20</v>
      </c>
      <c r="G1502" s="12">
        <v>3</v>
      </c>
      <c r="I1502" s="7">
        <f t="shared" si="289"/>
        <v>0</v>
      </c>
      <c r="J1502" s="11"/>
      <c r="K1502" s="11"/>
      <c r="L1502">
        <f t="shared" si="290"/>
        <v>0</v>
      </c>
      <c r="M1502" s="5">
        <f t="shared" si="291"/>
        <v>0</v>
      </c>
      <c r="N1502" s="5">
        <f t="shared" si="292"/>
        <v>0</v>
      </c>
      <c r="O1502" t="s">
        <v>56</v>
      </c>
      <c r="P1502" t="s">
        <v>57</v>
      </c>
      <c r="Q1502">
        <v>0</v>
      </c>
      <c r="R1502">
        <v>0</v>
      </c>
      <c r="S1502">
        <f t="shared" si="293"/>
        <v>0</v>
      </c>
    </row>
    <row r="1503" spans="1:19" x14ac:dyDescent="0.2">
      <c r="A1503" s="1">
        <v>45450</v>
      </c>
      <c r="B1503" s="12" t="s">
        <v>259</v>
      </c>
      <c r="C1503" s="12" t="s">
        <v>32</v>
      </c>
      <c r="E1503" s="12">
        <v>1</v>
      </c>
      <c r="F1503" s="12">
        <v>20</v>
      </c>
      <c r="G1503" s="12">
        <v>3</v>
      </c>
      <c r="I1503" s="7">
        <f t="shared" si="289"/>
        <v>0</v>
      </c>
      <c r="J1503" s="11"/>
      <c r="K1503" s="11"/>
      <c r="L1503">
        <f t="shared" si="290"/>
        <v>0</v>
      </c>
      <c r="M1503" s="5">
        <f t="shared" si="291"/>
        <v>0</v>
      </c>
      <c r="N1503" s="5">
        <f t="shared" si="292"/>
        <v>0</v>
      </c>
      <c r="O1503" t="s">
        <v>56</v>
      </c>
      <c r="P1503" t="s">
        <v>57</v>
      </c>
      <c r="Q1503">
        <v>0</v>
      </c>
      <c r="R1503">
        <v>0</v>
      </c>
      <c r="S1503">
        <f t="shared" si="293"/>
        <v>0</v>
      </c>
    </row>
    <row r="1504" spans="1:19" x14ac:dyDescent="0.2">
      <c r="A1504" s="1">
        <v>45450</v>
      </c>
      <c r="B1504" s="12" t="s">
        <v>41</v>
      </c>
      <c r="C1504" s="12" t="s">
        <v>219</v>
      </c>
      <c r="E1504" s="12">
        <v>1</v>
      </c>
      <c r="F1504" s="12">
        <v>30</v>
      </c>
      <c r="G1504" s="12">
        <v>2</v>
      </c>
      <c r="I1504" s="7">
        <f t="shared" si="289"/>
        <v>0</v>
      </c>
      <c r="J1504" s="11"/>
      <c r="K1504" s="11"/>
      <c r="L1504">
        <f t="shared" si="290"/>
        <v>0</v>
      </c>
      <c r="M1504" s="5">
        <f t="shared" si="291"/>
        <v>0</v>
      </c>
      <c r="N1504" s="5">
        <f t="shared" si="292"/>
        <v>0</v>
      </c>
      <c r="O1504" t="s">
        <v>56</v>
      </c>
      <c r="P1504" t="s">
        <v>57</v>
      </c>
      <c r="Q1504">
        <v>0</v>
      </c>
      <c r="R1504">
        <v>0</v>
      </c>
      <c r="S1504">
        <f t="shared" si="293"/>
        <v>0</v>
      </c>
    </row>
    <row r="1505" spans="1:19" x14ac:dyDescent="0.2">
      <c r="A1505" s="1">
        <v>45450</v>
      </c>
      <c r="B1505" s="12" t="s">
        <v>241</v>
      </c>
      <c r="C1505" s="12" t="s">
        <v>244</v>
      </c>
      <c r="E1505" s="12">
        <v>1</v>
      </c>
      <c r="F1505" s="12">
        <v>30</v>
      </c>
      <c r="G1505" s="12">
        <v>2</v>
      </c>
      <c r="I1505" s="7">
        <f t="shared" si="289"/>
        <v>0</v>
      </c>
      <c r="J1505" s="11"/>
      <c r="K1505" s="11"/>
      <c r="L1505">
        <f t="shared" si="290"/>
        <v>0</v>
      </c>
      <c r="M1505" s="5">
        <f t="shared" si="291"/>
        <v>0</v>
      </c>
      <c r="N1505" s="5">
        <f t="shared" si="292"/>
        <v>0</v>
      </c>
      <c r="O1505" t="s">
        <v>56</v>
      </c>
      <c r="P1505" t="s">
        <v>57</v>
      </c>
      <c r="Q1505">
        <v>0</v>
      </c>
      <c r="R1505">
        <v>0</v>
      </c>
      <c r="S1505">
        <f t="shared" si="293"/>
        <v>0</v>
      </c>
    </row>
    <row r="1506" spans="1:19" x14ac:dyDescent="0.2">
      <c r="A1506" s="1">
        <v>45450</v>
      </c>
      <c r="B1506" s="12" t="s">
        <v>242</v>
      </c>
      <c r="C1506" s="12" t="s">
        <v>244</v>
      </c>
      <c r="E1506" s="12">
        <v>1</v>
      </c>
      <c r="F1506" s="12">
        <v>30</v>
      </c>
      <c r="G1506" s="12">
        <v>2</v>
      </c>
      <c r="I1506" s="7">
        <f t="shared" si="289"/>
        <v>0</v>
      </c>
      <c r="J1506" s="11"/>
      <c r="K1506" s="11"/>
      <c r="L1506">
        <f t="shared" si="290"/>
        <v>0</v>
      </c>
      <c r="M1506" s="5">
        <f t="shared" si="291"/>
        <v>0</v>
      </c>
      <c r="N1506" s="5">
        <f t="shared" si="292"/>
        <v>0</v>
      </c>
      <c r="O1506" t="s">
        <v>56</v>
      </c>
      <c r="P1506" t="s">
        <v>57</v>
      </c>
      <c r="Q1506">
        <v>0</v>
      </c>
      <c r="R1506">
        <v>0</v>
      </c>
      <c r="S1506">
        <f t="shared" si="293"/>
        <v>0</v>
      </c>
    </row>
    <row r="1507" spans="1:19" x14ac:dyDescent="0.2">
      <c r="A1507" s="1">
        <v>45450</v>
      </c>
      <c r="B1507" s="12" t="s">
        <v>122</v>
      </c>
      <c r="C1507" s="12" t="s">
        <v>37</v>
      </c>
      <c r="E1507" s="12">
        <v>1</v>
      </c>
      <c r="F1507" s="12">
        <v>30</v>
      </c>
      <c r="G1507" s="12">
        <v>2</v>
      </c>
      <c r="I1507" s="7">
        <f t="shared" si="289"/>
        <v>0</v>
      </c>
      <c r="J1507" s="11"/>
      <c r="K1507" s="11"/>
      <c r="L1507">
        <f t="shared" si="290"/>
        <v>0</v>
      </c>
      <c r="M1507" s="5">
        <f t="shared" si="291"/>
        <v>0</v>
      </c>
      <c r="N1507" s="5">
        <f t="shared" si="292"/>
        <v>0</v>
      </c>
      <c r="O1507" t="s">
        <v>56</v>
      </c>
      <c r="P1507" t="s">
        <v>57</v>
      </c>
      <c r="Q1507">
        <v>0</v>
      </c>
      <c r="R1507">
        <v>0</v>
      </c>
      <c r="S1507">
        <f t="shared" si="293"/>
        <v>0</v>
      </c>
    </row>
    <row r="1508" spans="1:19" x14ac:dyDescent="0.2">
      <c r="A1508" s="1">
        <v>45450</v>
      </c>
      <c r="B1508" s="12" t="s">
        <v>253</v>
      </c>
      <c r="C1508" s="12" t="s">
        <v>32</v>
      </c>
      <c r="E1508" s="12">
        <v>1</v>
      </c>
      <c r="F1508" s="12">
        <v>30</v>
      </c>
      <c r="G1508" s="12">
        <v>2</v>
      </c>
      <c r="I1508" s="7">
        <f t="shared" si="289"/>
        <v>0</v>
      </c>
      <c r="J1508" s="11"/>
      <c r="K1508" s="11"/>
      <c r="L1508">
        <f t="shared" si="290"/>
        <v>0</v>
      </c>
      <c r="M1508" s="5">
        <f t="shared" si="291"/>
        <v>0</v>
      </c>
      <c r="N1508" s="5">
        <f t="shared" si="292"/>
        <v>0</v>
      </c>
      <c r="O1508" t="s">
        <v>56</v>
      </c>
      <c r="P1508" t="s">
        <v>57</v>
      </c>
      <c r="Q1508">
        <v>0</v>
      </c>
      <c r="R1508">
        <v>0</v>
      </c>
      <c r="S1508">
        <f t="shared" si="293"/>
        <v>0</v>
      </c>
    </row>
    <row r="1509" spans="1:19" x14ac:dyDescent="0.2">
      <c r="A1509" s="1">
        <v>45450</v>
      </c>
      <c r="B1509" s="12" t="s">
        <v>254</v>
      </c>
      <c r="C1509" s="12" t="s">
        <v>219</v>
      </c>
      <c r="E1509" s="12">
        <v>1</v>
      </c>
      <c r="F1509" s="12">
        <v>30</v>
      </c>
      <c r="G1509" s="12">
        <v>2</v>
      </c>
      <c r="I1509" s="7">
        <f t="shared" si="289"/>
        <v>0</v>
      </c>
      <c r="J1509" s="11"/>
      <c r="K1509" s="11"/>
      <c r="L1509">
        <f t="shared" si="290"/>
        <v>0</v>
      </c>
      <c r="M1509" s="5">
        <f t="shared" si="291"/>
        <v>0</v>
      </c>
      <c r="N1509" s="5">
        <f t="shared" si="292"/>
        <v>0</v>
      </c>
      <c r="O1509" t="s">
        <v>56</v>
      </c>
      <c r="P1509" t="s">
        <v>57</v>
      </c>
      <c r="Q1509">
        <v>0</v>
      </c>
      <c r="R1509">
        <v>0</v>
      </c>
      <c r="S1509">
        <f t="shared" si="293"/>
        <v>0</v>
      </c>
    </row>
    <row r="1510" spans="1:19" x14ac:dyDescent="0.2">
      <c r="A1510" s="1">
        <v>45450</v>
      </c>
      <c r="B1510" s="12" t="s">
        <v>47</v>
      </c>
      <c r="C1510" s="12" t="s">
        <v>34</v>
      </c>
      <c r="E1510" s="12">
        <v>0</v>
      </c>
      <c r="F1510" s="12">
        <v>20</v>
      </c>
      <c r="G1510" s="12">
        <v>0</v>
      </c>
      <c r="I1510" s="7">
        <f t="shared" ref="I1510:I1514" si="294">IF(J1510=0, 0, (K1510-J1510)*1440)</f>
        <v>0</v>
      </c>
      <c r="J1510" s="11"/>
      <c r="K1510" s="11"/>
      <c r="L1510">
        <f t="shared" si="290"/>
        <v>0</v>
      </c>
      <c r="M1510" s="5">
        <f t="shared" si="291"/>
        <v>0</v>
      </c>
      <c r="N1510" s="5">
        <f t="shared" si="292"/>
        <v>0</v>
      </c>
      <c r="O1510" t="s">
        <v>56</v>
      </c>
      <c r="P1510" t="s">
        <v>58</v>
      </c>
      <c r="Q1510">
        <v>0</v>
      </c>
      <c r="R1510">
        <v>0</v>
      </c>
      <c r="S1510">
        <f t="shared" si="293"/>
        <v>0</v>
      </c>
    </row>
    <row r="1511" spans="1:19" x14ac:dyDescent="0.2">
      <c r="A1511" s="1">
        <v>45450</v>
      </c>
      <c r="B1511" s="12" t="s">
        <v>43</v>
      </c>
      <c r="C1511" s="12" t="s">
        <v>34</v>
      </c>
      <c r="E1511" s="12">
        <v>0</v>
      </c>
      <c r="F1511" s="12">
        <v>20</v>
      </c>
      <c r="G1511" s="12">
        <v>0</v>
      </c>
      <c r="I1511" s="7">
        <f t="shared" si="294"/>
        <v>0</v>
      </c>
      <c r="J1511" s="11"/>
      <c r="K1511" s="11"/>
      <c r="L1511">
        <f t="shared" si="290"/>
        <v>0</v>
      </c>
      <c r="M1511" s="5">
        <f t="shared" si="291"/>
        <v>0</v>
      </c>
      <c r="N1511" s="5">
        <f t="shared" si="292"/>
        <v>0</v>
      </c>
      <c r="O1511" t="s">
        <v>56</v>
      </c>
      <c r="P1511" t="s">
        <v>58</v>
      </c>
      <c r="Q1511">
        <v>0</v>
      </c>
      <c r="R1511">
        <v>0</v>
      </c>
      <c r="S1511">
        <f t="shared" si="293"/>
        <v>0</v>
      </c>
    </row>
    <row r="1512" spans="1:19" x14ac:dyDescent="0.2">
      <c r="A1512" s="1">
        <v>45450</v>
      </c>
      <c r="B1512" s="12" t="s">
        <v>222</v>
      </c>
      <c r="C1512" s="12" t="s">
        <v>34</v>
      </c>
      <c r="E1512" s="12">
        <v>0</v>
      </c>
      <c r="F1512" s="12">
        <v>20</v>
      </c>
      <c r="G1512" s="12">
        <v>0</v>
      </c>
      <c r="I1512" s="7">
        <f t="shared" si="294"/>
        <v>0</v>
      </c>
      <c r="J1512" s="11"/>
      <c r="K1512" s="11"/>
      <c r="L1512">
        <f t="shared" si="290"/>
        <v>0</v>
      </c>
      <c r="M1512" s="5">
        <f t="shared" si="291"/>
        <v>0</v>
      </c>
      <c r="N1512" s="5">
        <f t="shared" si="292"/>
        <v>0</v>
      </c>
      <c r="O1512" t="s">
        <v>56</v>
      </c>
      <c r="P1512" t="s">
        <v>58</v>
      </c>
      <c r="Q1512">
        <v>0</v>
      </c>
      <c r="R1512">
        <v>0</v>
      </c>
      <c r="S1512">
        <f t="shared" si="293"/>
        <v>0</v>
      </c>
    </row>
    <row r="1513" spans="1:19" x14ac:dyDescent="0.2">
      <c r="A1513" s="1">
        <v>45450</v>
      </c>
      <c r="B1513" s="12" t="s">
        <v>33</v>
      </c>
      <c r="C1513" s="12" t="s">
        <v>34</v>
      </c>
      <c r="E1513" s="12">
        <v>0</v>
      </c>
      <c r="F1513" s="12">
        <v>20</v>
      </c>
      <c r="G1513" s="12">
        <v>0</v>
      </c>
      <c r="I1513" s="7">
        <f t="shared" si="294"/>
        <v>0</v>
      </c>
      <c r="J1513" s="11"/>
      <c r="K1513" s="11"/>
      <c r="L1513">
        <f t="shared" si="290"/>
        <v>0</v>
      </c>
      <c r="M1513" s="5">
        <f t="shared" si="291"/>
        <v>0</v>
      </c>
      <c r="N1513" s="5">
        <f t="shared" si="292"/>
        <v>0</v>
      </c>
      <c r="O1513" t="s">
        <v>56</v>
      </c>
      <c r="P1513" t="s">
        <v>57</v>
      </c>
      <c r="Q1513">
        <v>0</v>
      </c>
      <c r="R1513">
        <v>0</v>
      </c>
      <c r="S1513">
        <f t="shared" si="293"/>
        <v>0</v>
      </c>
    </row>
    <row r="1514" spans="1:19" x14ac:dyDescent="0.2">
      <c r="A1514" s="1">
        <v>45450</v>
      </c>
      <c r="B1514" s="12" t="s">
        <v>231</v>
      </c>
      <c r="C1514" s="12" t="s">
        <v>34</v>
      </c>
      <c r="E1514" s="12">
        <v>0</v>
      </c>
      <c r="F1514" s="12">
        <v>20</v>
      </c>
      <c r="G1514" s="12">
        <v>0</v>
      </c>
      <c r="I1514" s="7">
        <f t="shared" si="294"/>
        <v>35.000000000000036</v>
      </c>
      <c r="J1514" s="11">
        <v>0.44444444444444442</v>
      </c>
      <c r="K1514" s="11">
        <v>0.46875</v>
      </c>
      <c r="L1514">
        <f t="shared" si="290"/>
        <v>0</v>
      </c>
      <c r="M1514" s="5">
        <f t="shared" si="291"/>
        <v>45450.444444444445</v>
      </c>
      <c r="N1514" s="5">
        <f t="shared" si="292"/>
        <v>45450.46875</v>
      </c>
      <c r="O1514" t="s">
        <v>56</v>
      </c>
      <c r="P1514" t="s">
        <v>57</v>
      </c>
      <c r="Q1514">
        <v>0</v>
      </c>
      <c r="R1514">
        <v>0</v>
      </c>
      <c r="S1514">
        <f t="shared" si="293"/>
        <v>45450</v>
      </c>
    </row>
    <row r="1516" spans="1:19" x14ac:dyDescent="0.2">
      <c r="A1516" s="1">
        <v>45454</v>
      </c>
      <c r="B1516" s="16" t="s">
        <v>211</v>
      </c>
      <c r="C1516" s="16" t="s">
        <v>32</v>
      </c>
      <c r="E1516" s="12">
        <v>5</v>
      </c>
      <c r="F1516" s="12">
        <v>20</v>
      </c>
      <c r="G1516" s="12">
        <v>15</v>
      </c>
      <c r="I1516" s="7">
        <f t="shared" ref="I1516:I1547" si="295">IF(J1516=0, 0, (K1516-J1516)*1440)</f>
        <v>0</v>
      </c>
      <c r="J1516" s="11"/>
      <c r="K1516" s="11"/>
      <c r="L1516">
        <f t="shared" ref="L1516:L1547" si="296">IF(I1516&gt;0, G1516, 0)</f>
        <v>0</v>
      </c>
      <c r="M1516" s="5">
        <f t="shared" ref="M1516:M1547" si="297">IF(I1516=0,0,A1516+J1516)</f>
        <v>0</v>
      </c>
      <c r="N1516" s="5">
        <f t="shared" ref="N1516:N1547" si="298">IF(I1516&gt;0,A1516+K1516,0)</f>
        <v>0</v>
      </c>
      <c r="O1516" t="s">
        <v>56</v>
      </c>
      <c r="P1516" t="s">
        <v>57</v>
      </c>
      <c r="Q1516">
        <v>0</v>
      </c>
      <c r="R1516">
        <v>0</v>
      </c>
      <c r="S1516">
        <f t="shared" ref="S1516:S1547" si="299">IF(I1516&gt;0, A1516, 0)</f>
        <v>0</v>
      </c>
    </row>
    <row r="1517" spans="1:19" x14ac:dyDescent="0.2">
      <c r="A1517" s="1">
        <v>45454</v>
      </c>
      <c r="B1517" s="12" t="s">
        <v>260</v>
      </c>
      <c r="C1517" s="12" t="s">
        <v>32</v>
      </c>
      <c r="E1517" s="12">
        <v>4</v>
      </c>
      <c r="F1517" s="12">
        <v>10</v>
      </c>
      <c r="G1517" s="12">
        <v>24</v>
      </c>
      <c r="I1517" s="7">
        <f t="shared" si="295"/>
        <v>0</v>
      </c>
      <c r="J1517" s="11"/>
      <c r="K1517" s="11"/>
      <c r="L1517">
        <f t="shared" si="296"/>
        <v>0</v>
      </c>
      <c r="M1517" s="5">
        <f t="shared" si="297"/>
        <v>0</v>
      </c>
      <c r="N1517" s="5">
        <f t="shared" si="298"/>
        <v>0</v>
      </c>
      <c r="O1517" t="s">
        <v>56</v>
      </c>
      <c r="P1517" t="s">
        <v>57</v>
      </c>
      <c r="Q1517">
        <v>0</v>
      </c>
      <c r="R1517">
        <v>0</v>
      </c>
      <c r="S1517">
        <f t="shared" si="299"/>
        <v>0</v>
      </c>
    </row>
    <row r="1518" spans="1:19" x14ac:dyDescent="0.2">
      <c r="A1518" s="1">
        <v>45454</v>
      </c>
      <c r="B1518" s="16" t="s">
        <v>209</v>
      </c>
      <c r="C1518" s="16" t="s">
        <v>32</v>
      </c>
      <c r="E1518" s="12">
        <v>5</v>
      </c>
      <c r="F1518" s="12">
        <v>20</v>
      </c>
      <c r="G1518" s="12">
        <v>15</v>
      </c>
      <c r="I1518" s="7">
        <f t="shared" si="295"/>
        <v>19.999999999999929</v>
      </c>
      <c r="J1518" s="11">
        <v>0.5625</v>
      </c>
      <c r="K1518" s="11">
        <v>0.57638888888888884</v>
      </c>
      <c r="L1518">
        <f t="shared" si="296"/>
        <v>15</v>
      </c>
      <c r="M1518" s="5">
        <f t="shared" si="297"/>
        <v>45454.5625</v>
      </c>
      <c r="N1518" s="5">
        <f t="shared" si="298"/>
        <v>45454.576388888891</v>
      </c>
      <c r="O1518" t="s">
        <v>56</v>
      </c>
      <c r="P1518" t="s">
        <v>57</v>
      </c>
      <c r="Q1518">
        <v>0</v>
      </c>
      <c r="R1518">
        <v>0</v>
      </c>
      <c r="S1518">
        <f t="shared" si="299"/>
        <v>45454</v>
      </c>
    </row>
    <row r="1519" spans="1:19" x14ac:dyDescent="0.2">
      <c r="A1519" s="1">
        <v>45454</v>
      </c>
      <c r="B1519" s="12" t="s">
        <v>48</v>
      </c>
      <c r="C1519" s="12" t="s">
        <v>48</v>
      </c>
      <c r="E1519" s="12">
        <v>3</v>
      </c>
      <c r="F1519" s="12">
        <v>20</v>
      </c>
      <c r="G1519" s="12">
        <v>9</v>
      </c>
      <c r="I1519" s="7">
        <f t="shared" si="295"/>
        <v>0</v>
      </c>
      <c r="J1519" s="11"/>
      <c r="K1519" s="11"/>
      <c r="L1519">
        <f t="shared" si="296"/>
        <v>0</v>
      </c>
      <c r="M1519" s="5">
        <f t="shared" si="297"/>
        <v>0</v>
      </c>
      <c r="N1519" s="5">
        <f t="shared" si="298"/>
        <v>0</v>
      </c>
      <c r="O1519" t="s">
        <v>56</v>
      </c>
      <c r="P1519" t="s">
        <v>57</v>
      </c>
      <c r="Q1519">
        <v>0</v>
      </c>
      <c r="R1519">
        <v>0</v>
      </c>
      <c r="S1519">
        <f t="shared" si="299"/>
        <v>0</v>
      </c>
    </row>
    <row r="1520" spans="1:19" x14ac:dyDescent="0.2">
      <c r="A1520" s="1">
        <v>45454</v>
      </c>
      <c r="B1520" s="12" t="s">
        <v>225</v>
      </c>
      <c r="C1520" s="12" t="s">
        <v>225</v>
      </c>
      <c r="E1520" s="12">
        <v>3</v>
      </c>
      <c r="F1520" s="12">
        <v>30</v>
      </c>
      <c r="G1520" s="12">
        <v>6</v>
      </c>
      <c r="I1520" s="7">
        <f t="shared" si="295"/>
        <v>0</v>
      </c>
      <c r="J1520" s="11"/>
      <c r="K1520" s="11"/>
      <c r="L1520">
        <f t="shared" si="296"/>
        <v>0</v>
      </c>
      <c r="M1520" s="5">
        <f t="shared" si="297"/>
        <v>0</v>
      </c>
      <c r="N1520" s="5">
        <f t="shared" si="298"/>
        <v>0</v>
      </c>
      <c r="O1520" t="s">
        <v>56</v>
      </c>
      <c r="P1520" t="s">
        <v>57</v>
      </c>
      <c r="Q1520">
        <v>0</v>
      </c>
      <c r="R1520">
        <v>0</v>
      </c>
      <c r="S1520">
        <f t="shared" si="299"/>
        <v>0</v>
      </c>
    </row>
    <row r="1521" spans="1:19" x14ac:dyDescent="0.2">
      <c r="A1521" s="1">
        <v>45454</v>
      </c>
      <c r="B1521" s="12" t="s">
        <v>122</v>
      </c>
      <c r="C1521" s="12" t="s">
        <v>37</v>
      </c>
      <c r="E1521" s="12">
        <v>1</v>
      </c>
      <c r="F1521" s="12">
        <v>10</v>
      </c>
      <c r="G1521" s="12">
        <v>6</v>
      </c>
      <c r="I1521" s="7">
        <f t="shared" si="295"/>
        <v>0</v>
      </c>
      <c r="J1521" s="11"/>
      <c r="K1521" s="11"/>
      <c r="L1521">
        <f t="shared" si="296"/>
        <v>0</v>
      </c>
      <c r="M1521" s="5">
        <f t="shared" si="297"/>
        <v>0</v>
      </c>
      <c r="N1521" s="5">
        <f t="shared" si="298"/>
        <v>0</v>
      </c>
      <c r="O1521" t="s">
        <v>56</v>
      </c>
      <c r="P1521" t="s">
        <v>57</v>
      </c>
      <c r="Q1521">
        <v>0</v>
      </c>
      <c r="R1521">
        <v>0</v>
      </c>
      <c r="S1521">
        <f t="shared" si="299"/>
        <v>0</v>
      </c>
    </row>
    <row r="1522" spans="1:19" x14ac:dyDescent="0.2">
      <c r="A1522" s="1">
        <v>45454</v>
      </c>
      <c r="B1522" s="16" t="s">
        <v>203</v>
      </c>
      <c r="C1522" s="16" t="s">
        <v>32</v>
      </c>
      <c r="E1522" s="12">
        <v>5</v>
      </c>
      <c r="F1522" s="12">
        <v>60</v>
      </c>
      <c r="G1522" s="12">
        <v>5</v>
      </c>
      <c r="I1522" s="7">
        <f t="shared" si="295"/>
        <v>0</v>
      </c>
      <c r="J1522" s="11"/>
      <c r="K1522" s="11"/>
      <c r="L1522">
        <f t="shared" si="296"/>
        <v>0</v>
      </c>
      <c r="M1522" s="5">
        <f t="shared" si="297"/>
        <v>0</v>
      </c>
      <c r="N1522" s="5">
        <f t="shared" si="298"/>
        <v>0</v>
      </c>
      <c r="O1522" t="s">
        <v>56</v>
      </c>
      <c r="P1522" t="s">
        <v>57</v>
      </c>
      <c r="Q1522">
        <v>0</v>
      </c>
      <c r="R1522">
        <v>0</v>
      </c>
      <c r="S1522">
        <f t="shared" si="299"/>
        <v>0</v>
      </c>
    </row>
    <row r="1523" spans="1:19" x14ac:dyDescent="0.2">
      <c r="A1523" s="1">
        <v>45454</v>
      </c>
      <c r="B1523" s="12" t="s">
        <v>36</v>
      </c>
      <c r="C1523" s="12" t="s">
        <v>37</v>
      </c>
      <c r="E1523" s="12">
        <v>5</v>
      </c>
      <c r="F1523" s="12">
        <v>60</v>
      </c>
      <c r="G1523" s="12">
        <v>5</v>
      </c>
      <c r="I1523" s="7">
        <f t="shared" si="295"/>
        <v>15.000000000000107</v>
      </c>
      <c r="J1523" s="11">
        <v>0.60763888888888884</v>
      </c>
      <c r="K1523" s="11">
        <v>0.61805555555555558</v>
      </c>
      <c r="L1523">
        <f t="shared" si="296"/>
        <v>5</v>
      </c>
      <c r="M1523" s="5">
        <f t="shared" si="297"/>
        <v>45454.607638888891</v>
      </c>
      <c r="N1523" s="5">
        <f t="shared" si="298"/>
        <v>45454.618055555555</v>
      </c>
      <c r="O1523" t="s">
        <v>56</v>
      </c>
      <c r="P1523" t="s">
        <v>71</v>
      </c>
      <c r="Q1523">
        <v>0</v>
      </c>
      <c r="R1523">
        <v>0</v>
      </c>
      <c r="S1523">
        <f t="shared" si="299"/>
        <v>45454</v>
      </c>
    </row>
    <row r="1524" spans="1:19" x14ac:dyDescent="0.2">
      <c r="A1524" s="1">
        <v>45454</v>
      </c>
      <c r="B1524" s="12" t="s">
        <v>36</v>
      </c>
      <c r="C1524" s="12" t="s">
        <v>37</v>
      </c>
      <c r="E1524" s="12">
        <v>5</v>
      </c>
      <c r="F1524" s="12">
        <v>60</v>
      </c>
      <c r="G1524" s="12">
        <v>5</v>
      </c>
      <c r="I1524" s="7">
        <f t="shared" si="295"/>
        <v>270</v>
      </c>
      <c r="J1524" s="11">
        <v>0.77083333333333337</v>
      </c>
      <c r="K1524" s="11">
        <v>0.95833333333333337</v>
      </c>
      <c r="L1524">
        <f t="shared" si="296"/>
        <v>5</v>
      </c>
      <c r="M1524" s="5">
        <f t="shared" si="297"/>
        <v>45454.770833333336</v>
      </c>
      <c r="N1524" s="5">
        <f t="shared" si="298"/>
        <v>45454.958333333336</v>
      </c>
      <c r="O1524" t="s">
        <v>56</v>
      </c>
      <c r="P1524" t="s">
        <v>71</v>
      </c>
      <c r="Q1524">
        <v>0</v>
      </c>
      <c r="R1524">
        <v>0</v>
      </c>
      <c r="S1524">
        <f t="shared" si="299"/>
        <v>45454</v>
      </c>
    </row>
    <row r="1525" spans="1:19" x14ac:dyDescent="0.2">
      <c r="A1525" s="1">
        <v>45454</v>
      </c>
      <c r="B1525" s="12" t="s">
        <v>36</v>
      </c>
      <c r="C1525" s="12" t="s">
        <v>37</v>
      </c>
      <c r="E1525" s="12">
        <v>5</v>
      </c>
      <c r="F1525" s="12">
        <v>60</v>
      </c>
      <c r="G1525" s="12">
        <v>5</v>
      </c>
      <c r="I1525" s="7">
        <f t="shared" si="295"/>
        <v>15.000000000000107</v>
      </c>
      <c r="J1525" s="11">
        <v>0.66666666666666663</v>
      </c>
      <c r="K1525" s="11">
        <v>0.67708333333333337</v>
      </c>
      <c r="L1525">
        <f t="shared" si="296"/>
        <v>5</v>
      </c>
      <c r="M1525" s="5">
        <f t="shared" si="297"/>
        <v>45454.666666666664</v>
      </c>
      <c r="N1525" s="5">
        <f t="shared" si="298"/>
        <v>45454.677083333336</v>
      </c>
      <c r="O1525" t="s">
        <v>56</v>
      </c>
      <c r="P1525" t="s">
        <v>71</v>
      </c>
      <c r="Q1525">
        <v>0</v>
      </c>
      <c r="R1525">
        <v>0</v>
      </c>
      <c r="S1525">
        <f t="shared" si="299"/>
        <v>45454</v>
      </c>
    </row>
    <row r="1526" spans="1:19" x14ac:dyDescent="0.2">
      <c r="A1526" s="1">
        <v>45454</v>
      </c>
      <c r="B1526" s="12" t="s">
        <v>205</v>
      </c>
      <c r="C1526" s="12" t="s">
        <v>32</v>
      </c>
      <c r="E1526" s="12">
        <v>5</v>
      </c>
      <c r="F1526" s="12">
        <v>60</v>
      </c>
      <c r="G1526" s="12">
        <v>5</v>
      </c>
      <c r="I1526" s="7">
        <f t="shared" si="295"/>
        <v>0</v>
      </c>
      <c r="J1526" s="11"/>
      <c r="K1526" s="11"/>
      <c r="L1526">
        <f t="shared" si="296"/>
        <v>0</v>
      </c>
      <c r="M1526" s="5">
        <f t="shared" si="297"/>
        <v>0</v>
      </c>
      <c r="N1526" s="5">
        <f t="shared" si="298"/>
        <v>0</v>
      </c>
      <c r="O1526" t="s">
        <v>56</v>
      </c>
      <c r="P1526" t="s">
        <v>57</v>
      </c>
      <c r="Q1526">
        <v>0</v>
      </c>
      <c r="R1526">
        <v>0</v>
      </c>
      <c r="S1526">
        <f t="shared" si="299"/>
        <v>0</v>
      </c>
    </row>
    <row r="1527" spans="1:19" x14ac:dyDescent="0.2">
      <c r="A1527" s="1">
        <v>45454</v>
      </c>
      <c r="B1527" s="16" t="s">
        <v>35</v>
      </c>
      <c r="C1527" s="16" t="s">
        <v>35</v>
      </c>
      <c r="D1527" t="s">
        <v>179</v>
      </c>
      <c r="E1527" s="12">
        <v>4</v>
      </c>
      <c r="F1527" s="12">
        <v>60</v>
      </c>
      <c r="G1527" s="12">
        <v>4</v>
      </c>
      <c r="I1527" s="7">
        <f t="shared" si="295"/>
        <v>29.999999999999893</v>
      </c>
      <c r="J1527" s="11">
        <v>0.67708333333333337</v>
      </c>
      <c r="K1527" s="11">
        <v>0.69791666666666663</v>
      </c>
      <c r="L1527">
        <f t="shared" si="296"/>
        <v>4</v>
      </c>
      <c r="M1527" s="5">
        <f t="shared" si="297"/>
        <v>45454.677083333336</v>
      </c>
      <c r="N1527" s="5">
        <f t="shared" si="298"/>
        <v>45454.697916666664</v>
      </c>
      <c r="O1527" t="s">
        <v>56</v>
      </c>
      <c r="P1527" t="s">
        <v>57</v>
      </c>
      <c r="Q1527">
        <v>0</v>
      </c>
      <c r="R1527">
        <v>0</v>
      </c>
      <c r="S1527">
        <f t="shared" si="299"/>
        <v>45454</v>
      </c>
    </row>
    <row r="1528" spans="1:19" x14ac:dyDescent="0.2">
      <c r="A1528" s="1">
        <v>45454</v>
      </c>
      <c r="B1528" s="12" t="s">
        <v>206</v>
      </c>
      <c r="C1528" s="12" t="s">
        <v>32</v>
      </c>
      <c r="E1528" s="12">
        <v>2</v>
      </c>
      <c r="F1528" s="12">
        <v>30</v>
      </c>
      <c r="G1528" s="12">
        <v>4</v>
      </c>
      <c r="I1528" s="7">
        <f t="shared" si="295"/>
        <v>0</v>
      </c>
      <c r="J1528" s="11"/>
      <c r="K1528" s="11"/>
      <c r="L1528">
        <f t="shared" si="296"/>
        <v>0</v>
      </c>
      <c r="M1528" s="5">
        <f t="shared" si="297"/>
        <v>0</v>
      </c>
      <c r="N1528" s="5">
        <f t="shared" si="298"/>
        <v>0</v>
      </c>
      <c r="O1528" t="s">
        <v>56</v>
      </c>
      <c r="P1528" t="s">
        <v>57</v>
      </c>
      <c r="Q1528">
        <v>0</v>
      </c>
      <c r="R1528">
        <v>0</v>
      </c>
      <c r="S1528">
        <f t="shared" si="299"/>
        <v>0</v>
      </c>
    </row>
    <row r="1529" spans="1:19" x14ac:dyDescent="0.2">
      <c r="A1529" s="1">
        <v>45454</v>
      </c>
      <c r="B1529" s="12" t="s">
        <v>207</v>
      </c>
      <c r="C1529" s="12" t="s">
        <v>32</v>
      </c>
      <c r="E1529" s="12">
        <v>2</v>
      </c>
      <c r="F1529" s="12">
        <v>30</v>
      </c>
      <c r="G1529" s="12">
        <v>4</v>
      </c>
      <c r="I1529" s="7">
        <f t="shared" si="295"/>
        <v>0</v>
      </c>
      <c r="L1529">
        <f t="shared" si="296"/>
        <v>0</v>
      </c>
      <c r="M1529" s="5">
        <f t="shared" si="297"/>
        <v>0</v>
      </c>
      <c r="N1529" s="5">
        <f t="shared" si="298"/>
        <v>0</v>
      </c>
      <c r="O1529" t="s">
        <v>56</v>
      </c>
      <c r="P1529" t="s">
        <v>57</v>
      </c>
      <c r="Q1529">
        <v>0</v>
      </c>
      <c r="R1529">
        <v>0</v>
      </c>
      <c r="S1529">
        <f t="shared" si="299"/>
        <v>0</v>
      </c>
    </row>
    <row r="1530" spans="1:19" x14ac:dyDescent="0.2">
      <c r="A1530" s="1">
        <v>45454</v>
      </c>
      <c r="B1530" s="12" t="s">
        <v>208</v>
      </c>
      <c r="C1530" s="12" t="s">
        <v>32</v>
      </c>
      <c r="E1530" s="12">
        <v>2</v>
      </c>
      <c r="F1530" s="12">
        <v>30</v>
      </c>
      <c r="G1530" s="12">
        <v>4</v>
      </c>
      <c r="I1530" s="7">
        <f t="shared" si="295"/>
        <v>0</v>
      </c>
      <c r="J1530" s="11"/>
      <c r="K1530" s="11"/>
      <c r="L1530">
        <f t="shared" si="296"/>
        <v>0</v>
      </c>
      <c r="M1530" s="5">
        <f t="shared" si="297"/>
        <v>0</v>
      </c>
      <c r="N1530" s="5">
        <f t="shared" si="298"/>
        <v>0</v>
      </c>
      <c r="O1530" t="s">
        <v>56</v>
      </c>
      <c r="P1530" t="s">
        <v>57</v>
      </c>
      <c r="Q1530">
        <v>0</v>
      </c>
      <c r="R1530">
        <v>0</v>
      </c>
      <c r="S1530">
        <f t="shared" si="299"/>
        <v>0</v>
      </c>
    </row>
    <row r="1531" spans="1:19" x14ac:dyDescent="0.2">
      <c r="A1531" s="1">
        <v>45454</v>
      </c>
      <c r="B1531" s="12" t="s">
        <v>54</v>
      </c>
      <c r="C1531" s="12" t="s">
        <v>32</v>
      </c>
      <c r="E1531" s="12">
        <v>2</v>
      </c>
      <c r="F1531" s="12">
        <v>30</v>
      </c>
      <c r="G1531" s="12">
        <v>4</v>
      </c>
      <c r="I1531" s="7">
        <f t="shared" si="295"/>
        <v>0</v>
      </c>
      <c r="J1531" s="11"/>
      <c r="K1531" s="11"/>
      <c r="L1531">
        <f t="shared" si="296"/>
        <v>0</v>
      </c>
      <c r="M1531" s="5">
        <f t="shared" si="297"/>
        <v>0</v>
      </c>
      <c r="N1531" s="5">
        <f t="shared" si="298"/>
        <v>0</v>
      </c>
      <c r="O1531" t="s">
        <v>56</v>
      </c>
      <c r="P1531" t="s">
        <v>57</v>
      </c>
      <c r="Q1531">
        <v>0</v>
      </c>
      <c r="R1531">
        <v>0</v>
      </c>
      <c r="S1531">
        <f t="shared" si="299"/>
        <v>0</v>
      </c>
    </row>
    <row r="1532" spans="1:19" x14ac:dyDescent="0.2">
      <c r="A1532" s="1">
        <v>45454</v>
      </c>
      <c r="B1532" s="12" t="s">
        <v>289</v>
      </c>
      <c r="C1532" s="12" t="s">
        <v>219</v>
      </c>
      <c r="D1532" t="s">
        <v>294</v>
      </c>
      <c r="E1532" s="12">
        <v>4</v>
      </c>
      <c r="F1532" s="12">
        <v>60</v>
      </c>
      <c r="G1532" s="12">
        <v>4</v>
      </c>
      <c r="I1532" s="13">
        <f t="shared" si="295"/>
        <v>0</v>
      </c>
      <c r="J1532" s="11"/>
      <c r="K1532" s="11"/>
      <c r="L1532">
        <f t="shared" si="296"/>
        <v>0</v>
      </c>
      <c r="M1532" s="5">
        <f t="shared" si="297"/>
        <v>0</v>
      </c>
      <c r="N1532" s="5">
        <f t="shared" si="298"/>
        <v>0</v>
      </c>
      <c r="O1532" t="s">
        <v>56</v>
      </c>
      <c r="P1532" t="s">
        <v>57</v>
      </c>
      <c r="Q1532">
        <v>0</v>
      </c>
      <c r="R1532">
        <v>0</v>
      </c>
      <c r="S1532">
        <f t="shared" si="299"/>
        <v>0</v>
      </c>
    </row>
    <row r="1533" spans="1:19" x14ac:dyDescent="0.2">
      <c r="A1533" s="1">
        <v>45454</v>
      </c>
      <c r="B1533" s="12" t="s">
        <v>224</v>
      </c>
      <c r="C1533" s="12" t="s">
        <v>37</v>
      </c>
      <c r="E1533" s="12">
        <v>1</v>
      </c>
      <c r="F1533" s="12">
        <v>20</v>
      </c>
      <c r="G1533" s="12">
        <v>3</v>
      </c>
      <c r="I1533" s="7">
        <f t="shared" si="295"/>
        <v>0</v>
      </c>
      <c r="J1533" s="11"/>
      <c r="K1533" s="11"/>
      <c r="L1533">
        <f t="shared" si="296"/>
        <v>0</v>
      </c>
      <c r="M1533" s="5">
        <f t="shared" si="297"/>
        <v>0</v>
      </c>
      <c r="N1533" s="5">
        <f t="shared" si="298"/>
        <v>0</v>
      </c>
      <c r="O1533" t="s">
        <v>56</v>
      </c>
      <c r="P1533" t="s">
        <v>71</v>
      </c>
      <c r="Q1533">
        <v>0</v>
      </c>
      <c r="R1533">
        <v>0</v>
      </c>
      <c r="S1533">
        <f t="shared" si="299"/>
        <v>0</v>
      </c>
    </row>
    <row r="1534" spans="1:19" x14ac:dyDescent="0.2">
      <c r="A1534" s="1">
        <v>45454</v>
      </c>
      <c r="B1534" s="12" t="s">
        <v>110</v>
      </c>
      <c r="C1534" s="12" t="s">
        <v>110</v>
      </c>
      <c r="E1534" s="12">
        <v>1</v>
      </c>
      <c r="F1534" s="12">
        <v>20</v>
      </c>
      <c r="G1534" s="12">
        <v>3</v>
      </c>
      <c r="I1534" s="7">
        <f t="shared" si="295"/>
        <v>0</v>
      </c>
      <c r="J1534" s="11"/>
      <c r="K1534" s="11"/>
      <c r="L1534">
        <f t="shared" si="296"/>
        <v>0</v>
      </c>
      <c r="M1534" s="5">
        <f t="shared" si="297"/>
        <v>0</v>
      </c>
      <c r="N1534" s="5">
        <f t="shared" si="298"/>
        <v>0</v>
      </c>
      <c r="O1534" t="s">
        <v>56</v>
      </c>
      <c r="P1534" t="s">
        <v>57</v>
      </c>
      <c r="Q1534">
        <v>0</v>
      </c>
      <c r="R1534">
        <v>0</v>
      </c>
      <c r="S1534">
        <f t="shared" si="299"/>
        <v>0</v>
      </c>
    </row>
    <row r="1535" spans="1:19" x14ac:dyDescent="0.2">
      <c r="A1535" s="1">
        <v>45454</v>
      </c>
      <c r="B1535" s="12" t="s">
        <v>79</v>
      </c>
      <c r="C1535" s="12" t="s">
        <v>69</v>
      </c>
      <c r="E1535" s="12">
        <v>1</v>
      </c>
      <c r="F1535" s="12">
        <v>20</v>
      </c>
      <c r="G1535" s="12">
        <v>3</v>
      </c>
      <c r="I1535" s="7">
        <f t="shared" si="295"/>
        <v>0</v>
      </c>
      <c r="J1535" s="11"/>
      <c r="K1535" s="11"/>
      <c r="L1535">
        <f t="shared" si="296"/>
        <v>0</v>
      </c>
      <c r="M1535" s="5">
        <f t="shared" si="297"/>
        <v>0</v>
      </c>
      <c r="N1535" s="5">
        <f t="shared" si="298"/>
        <v>0</v>
      </c>
      <c r="O1535" t="s">
        <v>56</v>
      </c>
      <c r="P1535" t="s">
        <v>57</v>
      </c>
      <c r="Q1535">
        <v>0</v>
      </c>
      <c r="R1535">
        <v>0</v>
      </c>
      <c r="S1535">
        <f t="shared" si="299"/>
        <v>0</v>
      </c>
    </row>
    <row r="1536" spans="1:19" x14ac:dyDescent="0.2">
      <c r="A1536" s="1">
        <v>45454</v>
      </c>
      <c r="B1536" s="12" t="s">
        <v>91</v>
      </c>
      <c r="C1536" s="12" t="s">
        <v>235</v>
      </c>
      <c r="E1536" s="12">
        <v>1</v>
      </c>
      <c r="F1536" s="12">
        <v>20</v>
      </c>
      <c r="G1536" s="12">
        <v>3</v>
      </c>
      <c r="I1536" s="7">
        <f t="shared" si="295"/>
        <v>0</v>
      </c>
      <c r="L1536">
        <f t="shared" si="296"/>
        <v>0</v>
      </c>
      <c r="M1536" s="5">
        <f t="shared" si="297"/>
        <v>0</v>
      </c>
      <c r="N1536" s="5">
        <f t="shared" si="298"/>
        <v>0</v>
      </c>
      <c r="O1536" t="s">
        <v>56</v>
      </c>
      <c r="P1536" t="s">
        <v>57</v>
      </c>
      <c r="Q1536">
        <v>0</v>
      </c>
      <c r="R1536">
        <v>0</v>
      </c>
      <c r="S1536">
        <f t="shared" si="299"/>
        <v>0</v>
      </c>
    </row>
    <row r="1537" spans="1:19" x14ac:dyDescent="0.2">
      <c r="A1537" s="1">
        <v>45454</v>
      </c>
      <c r="B1537" s="12" t="s">
        <v>246</v>
      </c>
      <c r="C1537" s="12" t="s">
        <v>32</v>
      </c>
      <c r="E1537" s="12">
        <v>1</v>
      </c>
      <c r="F1537" s="12">
        <v>20</v>
      </c>
      <c r="G1537" s="12">
        <v>3</v>
      </c>
      <c r="I1537" s="7">
        <f t="shared" si="295"/>
        <v>0</v>
      </c>
      <c r="J1537" s="11"/>
      <c r="K1537" s="11"/>
      <c r="L1537">
        <f t="shared" si="296"/>
        <v>0</v>
      </c>
      <c r="M1537" s="5">
        <f t="shared" si="297"/>
        <v>0</v>
      </c>
      <c r="N1537" s="5">
        <f t="shared" si="298"/>
        <v>0</v>
      </c>
      <c r="O1537" t="s">
        <v>56</v>
      </c>
      <c r="P1537" t="s">
        <v>57</v>
      </c>
      <c r="Q1537">
        <v>0</v>
      </c>
      <c r="R1537">
        <v>0</v>
      </c>
      <c r="S1537">
        <f t="shared" si="299"/>
        <v>0</v>
      </c>
    </row>
    <row r="1538" spans="1:19" x14ac:dyDescent="0.2">
      <c r="A1538" s="1">
        <v>45454</v>
      </c>
      <c r="B1538" s="12" t="s">
        <v>255</v>
      </c>
      <c r="C1538" s="12" t="s">
        <v>125</v>
      </c>
      <c r="E1538" s="12">
        <v>1</v>
      </c>
      <c r="F1538" s="12">
        <v>20</v>
      </c>
      <c r="G1538" s="12">
        <v>3</v>
      </c>
      <c r="I1538" s="7">
        <f t="shared" si="295"/>
        <v>0</v>
      </c>
      <c r="J1538" s="11"/>
      <c r="K1538" s="11"/>
      <c r="L1538">
        <f t="shared" si="296"/>
        <v>0</v>
      </c>
      <c r="M1538" s="5">
        <f t="shared" si="297"/>
        <v>0</v>
      </c>
      <c r="N1538" s="5">
        <f t="shared" si="298"/>
        <v>0</v>
      </c>
      <c r="O1538" t="s">
        <v>56</v>
      </c>
      <c r="P1538" t="s">
        <v>57</v>
      </c>
      <c r="Q1538">
        <v>0</v>
      </c>
      <c r="R1538">
        <v>0</v>
      </c>
      <c r="S1538">
        <f t="shared" si="299"/>
        <v>0</v>
      </c>
    </row>
    <row r="1539" spans="1:19" x14ac:dyDescent="0.2">
      <c r="A1539" s="1">
        <v>45454</v>
      </c>
      <c r="B1539" s="12" t="s">
        <v>41</v>
      </c>
      <c r="C1539" s="12" t="s">
        <v>219</v>
      </c>
      <c r="E1539" s="12">
        <v>1</v>
      </c>
      <c r="F1539" s="12">
        <v>30</v>
      </c>
      <c r="G1539" s="12">
        <v>2</v>
      </c>
      <c r="I1539" s="7">
        <f t="shared" si="295"/>
        <v>0</v>
      </c>
      <c r="J1539" s="11"/>
      <c r="K1539" s="11"/>
      <c r="L1539">
        <f t="shared" si="296"/>
        <v>0</v>
      </c>
      <c r="M1539" s="5">
        <f t="shared" si="297"/>
        <v>0</v>
      </c>
      <c r="N1539" s="5">
        <f t="shared" si="298"/>
        <v>0</v>
      </c>
      <c r="O1539" t="s">
        <v>56</v>
      </c>
      <c r="P1539" t="s">
        <v>57</v>
      </c>
      <c r="Q1539">
        <v>0</v>
      </c>
      <c r="R1539">
        <v>0</v>
      </c>
      <c r="S1539">
        <f t="shared" si="299"/>
        <v>0</v>
      </c>
    </row>
    <row r="1540" spans="1:19" x14ac:dyDescent="0.2">
      <c r="A1540" s="1">
        <v>45454</v>
      </c>
      <c r="B1540" s="12" t="s">
        <v>241</v>
      </c>
      <c r="C1540" s="12" t="s">
        <v>244</v>
      </c>
      <c r="E1540" s="12">
        <v>1</v>
      </c>
      <c r="F1540" s="12">
        <v>30</v>
      </c>
      <c r="G1540" s="12">
        <v>2</v>
      </c>
      <c r="I1540" s="7">
        <f t="shared" si="295"/>
        <v>14.999999999999947</v>
      </c>
      <c r="J1540" s="11">
        <v>0.61805555555555558</v>
      </c>
      <c r="K1540" s="11">
        <v>0.62847222222222221</v>
      </c>
      <c r="L1540">
        <f t="shared" si="296"/>
        <v>2</v>
      </c>
      <c r="M1540" s="5">
        <f t="shared" si="297"/>
        <v>45454.618055555555</v>
      </c>
      <c r="N1540" s="5">
        <f t="shared" si="298"/>
        <v>45454.628472222219</v>
      </c>
      <c r="O1540" t="s">
        <v>56</v>
      </c>
      <c r="P1540" t="s">
        <v>57</v>
      </c>
      <c r="Q1540">
        <v>0</v>
      </c>
      <c r="R1540">
        <v>0</v>
      </c>
      <c r="S1540">
        <f t="shared" si="299"/>
        <v>45454</v>
      </c>
    </row>
    <row r="1541" spans="1:19" x14ac:dyDescent="0.2">
      <c r="A1541" s="1">
        <v>45454</v>
      </c>
      <c r="B1541" s="12" t="s">
        <v>285</v>
      </c>
      <c r="C1541" s="12" t="s">
        <v>244</v>
      </c>
      <c r="E1541" s="12">
        <v>1</v>
      </c>
      <c r="F1541" s="12">
        <v>30</v>
      </c>
      <c r="G1541" s="12">
        <v>2</v>
      </c>
      <c r="I1541" s="7">
        <f t="shared" si="295"/>
        <v>25.000000000000071</v>
      </c>
      <c r="J1541" s="11">
        <v>0.57638888888888884</v>
      </c>
      <c r="K1541" s="11">
        <v>0.59375</v>
      </c>
      <c r="L1541">
        <f t="shared" si="296"/>
        <v>2</v>
      </c>
      <c r="M1541" s="5">
        <f t="shared" si="297"/>
        <v>45454.576388888891</v>
      </c>
      <c r="N1541" s="5">
        <f t="shared" si="298"/>
        <v>45454.59375</v>
      </c>
      <c r="O1541" t="s">
        <v>56</v>
      </c>
      <c r="P1541" t="s">
        <v>57</v>
      </c>
      <c r="Q1541">
        <v>0</v>
      </c>
      <c r="R1541">
        <v>0</v>
      </c>
      <c r="S1541">
        <f t="shared" si="299"/>
        <v>45454</v>
      </c>
    </row>
    <row r="1542" spans="1:19" x14ac:dyDescent="0.2">
      <c r="A1542" s="1">
        <v>45454</v>
      </c>
      <c r="B1542" s="12" t="s">
        <v>254</v>
      </c>
      <c r="C1542" s="12" t="s">
        <v>219</v>
      </c>
      <c r="E1542" s="12">
        <v>1</v>
      </c>
      <c r="F1542" s="12">
        <v>30</v>
      </c>
      <c r="G1542" s="12">
        <v>2</v>
      </c>
      <c r="I1542" s="7">
        <f t="shared" si="295"/>
        <v>0</v>
      </c>
      <c r="J1542" s="11"/>
      <c r="K1542" s="11"/>
      <c r="L1542">
        <f t="shared" si="296"/>
        <v>0</v>
      </c>
      <c r="M1542" s="5">
        <f t="shared" si="297"/>
        <v>0</v>
      </c>
      <c r="N1542" s="5">
        <f t="shared" si="298"/>
        <v>0</v>
      </c>
      <c r="O1542" t="s">
        <v>56</v>
      </c>
      <c r="P1542" t="s">
        <v>57</v>
      </c>
      <c r="Q1542">
        <v>0</v>
      </c>
      <c r="R1542">
        <v>0</v>
      </c>
      <c r="S1542">
        <f t="shared" si="299"/>
        <v>0</v>
      </c>
    </row>
    <row r="1543" spans="1:19" x14ac:dyDescent="0.2">
      <c r="A1543" s="1">
        <v>45454</v>
      </c>
      <c r="B1543" s="12" t="s">
        <v>47</v>
      </c>
      <c r="C1543" s="12" t="s">
        <v>34</v>
      </c>
      <c r="E1543" s="12">
        <v>0</v>
      </c>
      <c r="F1543" s="12">
        <v>20</v>
      </c>
      <c r="G1543" s="12">
        <v>0</v>
      </c>
      <c r="I1543" s="7">
        <f t="shared" si="295"/>
        <v>0</v>
      </c>
      <c r="J1543" s="11"/>
      <c r="K1543" s="11"/>
      <c r="L1543">
        <f t="shared" si="296"/>
        <v>0</v>
      </c>
      <c r="M1543" s="5">
        <f t="shared" si="297"/>
        <v>0</v>
      </c>
      <c r="N1543" s="5">
        <f t="shared" si="298"/>
        <v>0</v>
      </c>
      <c r="O1543" t="s">
        <v>56</v>
      </c>
      <c r="P1543" t="s">
        <v>58</v>
      </c>
      <c r="Q1543">
        <v>0</v>
      </c>
      <c r="R1543">
        <v>0</v>
      </c>
      <c r="S1543">
        <f t="shared" si="299"/>
        <v>0</v>
      </c>
    </row>
    <row r="1544" spans="1:19" x14ac:dyDescent="0.2">
      <c r="A1544" s="1">
        <v>45454</v>
      </c>
      <c r="B1544" s="12" t="s">
        <v>43</v>
      </c>
      <c r="C1544" s="12" t="s">
        <v>34</v>
      </c>
      <c r="E1544" s="12">
        <v>0</v>
      </c>
      <c r="F1544" s="12">
        <v>20</v>
      </c>
      <c r="G1544" s="12">
        <v>0</v>
      </c>
      <c r="I1544" s="7">
        <f t="shared" si="295"/>
        <v>0</v>
      </c>
      <c r="J1544" s="11"/>
      <c r="K1544" s="11"/>
      <c r="L1544">
        <f t="shared" si="296"/>
        <v>0</v>
      </c>
      <c r="M1544" s="5">
        <f t="shared" si="297"/>
        <v>0</v>
      </c>
      <c r="N1544" s="5">
        <f t="shared" si="298"/>
        <v>0</v>
      </c>
      <c r="O1544" t="s">
        <v>56</v>
      </c>
      <c r="P1544" t="s">
        <v>58</v>
      </c>
      <c r="Q1544">
        <v>0</v>
      </c>
      <c r="R1544">
        <v>0</v>
      </c>
      <c r="S1544">
        <f t="shared" si="299"/>
        <v>0</v>
      </c>
    </row>
    <row r="1545" spans="1:19" x14ac:dyDescent="0.2">
      <c r="A1545" s="1">
        <v>45454</v>
      </c>
      <c r="B1545" s="12" t="s">
        <v>222</v>
      </c>
      <c r="C1545" s="12" t="s">
        <v>34</v>
      </c>
      <c r="E1545" s="12">
        <v>0</v>
      </c>
      <c r="F1545" s="12">
        <v>20</v>
      </c>
      <c r="G1545" s="12">
        <v>0</v>
      </c>
      <c r="I1545" s="7">
        <f t="shared" si="295"/>
        <v>0</v>
      </c>
      <c r="J1545" s="11"/>
      <c r="K1545" s="11"/>
      <c r="L1545">
        <f t="shared" si="296"/>
        <v>0</v>
      </c>
      <c r="M1545" s="5">
        <f t="shared" si="297"/>
        <v>0</v>
      </c>
      <c r="N1545" s="5">
        <f t="shared" si="298"/>
        <v>0</v>
      </c>
      <c r="O1545" t="s">
        <v>56</v>
      </c>
      <c r="P1545" t="s">
        <v>58</v>
      </c>
      <c r="Q1545">
        <v>0</v>
      </c>
      <c r="R1545">
        <v>0</v>
      </c>
      <c r="S1545">
        <f t="shared" si="299"/>
        <v>0</v>
      </c>
    </row>
    <row r="1546" spans="1:19" x14ac:dyDescent="0.2">
      <c r="A1546" s="1">
        <v>45454</v>
      </c>
      <c r="B1546" s="12" t="s">
        <v>33</v>
      </c>
      <c r="C1546" s="12" t="s">
        <v>34</v>
      </c>
      <c r="E1546" s="12">
        <v>0</v>
      </c>
      <c r="F1546" s="12">
        <v>20</v>
      </c>
      <c r="G1546" s="12">
        <v>0</v>
      </c>
      <c r="I1546" s="7">
        <f t="shared" si="295"/>
        <v>20.000000000000007</v>
      </c>
      <c r="J1546" s="11">
        <v>0.40972222222222221</v>
      </c>
      <c r="K1546" s="11">
        <v>0.4236111111111111</v>
      </c>
      <c r="L1546">
        <f t="shared" si="296"/>
        <v>0</v>
      </c>
      <c r="M1546" s="5">
        <f t="shared" si="297"/>
        <v>45454.409722222219</v>
      </c>
      <c r="N1546" s="5">
        <f t="shared" si="298"/>
        <v>45454.423611111109</v>
      </c>
      <c r="O1546" t="s">
        <v>56</v>
      </c>
      <c r="P1546" t="s">
        <v>57</v>
      </c>
      <c r="Q1546">
        <v>0</v>
      </c>
      <c r="R1546">
        <v>0</v>
      </c>
      <c r="S1546">
        <f t="shared" si="299"/>
        <v>45454</v>
      </c>
    </row>
    <row r="1547" spans="1:19" x14ac:dyDescent="0.2">
      <c r="A1547" s="1">
        <v>45454</v>
      </c>
      <c r="B1547" s="12" t="s">
        <v>231</v>
      </c>
      <c r="C1547" s="12" t="s">
        <v>34</v>
      </c>
      <c r="E1547" s="12">
        <v>0</v>
      </c>
      <c r="F1547" s="12">
        <v>20</v>
      </c>
      <c r="G1547" s="12">
        <v>0</v>
      </c>
      <c r="I1547" s="7">
        <f t="shared" si="295"/>
        <v>0</v>
      </c>
      <c r="J1547" s="11"/>
      <c r="K1547" s="11"/>
      <c r="L1547">
        <f t="shared" si="296"/>
        <v>0</v>
      </c>
      <c r="M1547" s="5">
        <f t="shared" si="297"/>
        <v>0</v>
      </c>
      <c r="N1547" s="5">
        <f t="shared" si="298"/>
        <v>0</v>
      </c>
      <c r="O1547" t="s">
        <v>56</v>
      </c>
      <c r="P1547" t="s">
        <v>57</v>
      </c>
      <c r="Q1547">
        <v>0</v>
      </c>
      <c r="R1547">
        <v>0</v>
      </c>
      <c r="S1547">
        <f t="shared" si="299"/>
        <v>0</v>
      </c>
    </row>
    <row r="1548" spans="1:19" x14ac:dyDescent="0.2">
      <c r="A1548" s="1">
        <v>45454</v>
      </c>
      <c r="B1548" s="12" t="s">
        <v>286</v>
      </c>
      <c r="C1548" s="12" t="s">
        <v>37</v>
      </c>
      <c r="E1548" s="12">
        <v>1</v>
      </c>
      <c r="F1548" s="12">
        <v>10</v>
      </c>
      <c r="G1548" s="12">
        <v>6</v>
      </c>
      <c r="I1548" s="7">
        <f t="shared" ref="I1548:I1550" si="300">IF(J1548=0, 0, (K1548-J1548)*1440)</f>
        <v>0</v>
      </c>
      <c r="J1548" s="11"/>
      <c r="K1548" s="11"/>
      <c r="L1548">
        <f t="shared" ref="L1548:L1550" si="301">IF(I1548&gt;0, G1548, 0)</f>
        <v>0</v>
      </c>
      <c r="M1548" s="5">
        <f t="shared" ref="M1548:M1550" si="302">IF(I1548=0,0,A1548+J1548)</f>
        <v>0</v>
      </c>
      <c r="N1548" s="5">
        <f t="shared" ref="N1548:N1550" si="303">IF(I1548&gt;0,A1548+K1548,0)</f>
        <v>0</v>
      </c>
      <c r="O1548" t="s">
        <v>56</v>
      </c>
      <c r="P1548" t="s">
        <v>57</v>
      </c>
      <c r="Q1548">
        <v>0</v>
      </c>
      <c r="R1548">
        <v>0</v>
      </c>
      <c r="S1548">
        <f t="shared" ref="S1548:S1550" si="304">IF(I1548&gt;0, A1548, 0)</f>
        <v>0</v>
      </c>
    </row>
    <row r="1549" spans="1:19" x14ac:dyDescent="0.2">
      <c r="A1549" s="1">
        <v>45454</v>
      </c>
      <c r="B1549" s="12" t="s">
        <v>287</v>
      </c>
      <c r="C1549" s="12" t="s">
        <v>42</v>
      </c>
      <c r="E1549" s="12">
        <v>1</v>
      </c>
      <c r="F1549" s="12">
        <v>60</v>
      </c>
      <c r="G1549" s="12">
        <v>1</v>
      </c>
      <c r="I1549" s="7">
        <f t="shared" si="300"/>
        <v>29.999999999999972</v>
      </c>
      <c r="J1549" s="11">
        <v>0.47916666666666669</v>
      </c>
      <c r="K1549" s="11">
        <v>0.5</v>
      </c>
      <c r="L1549">
        <f t="shared" si="301"/>
        <v>1</v>
      </c>
      <c r="M1549" s="5">
        <f t="shared" si="302"/>
        <v>45454.479166666664</v>
      </c>
      <c r="N1549" s="5">
        <f t="shared" si="303"/>
        <v>45454.5</v>
      </c>
      <c r="O1549" t="s">
        <v>56</v>
      </c>
      <c r="P1549" t="s">
        <v>57</v>
      </c>
      <c r="Q1549">
        <v>0</v>
      </c>
      <c r="R1549">
        <v>0</v>
      </c>
      <c r="S1549">
        <f t="shared" si="304"/>
        <v>45454</v>
      </c>
    </row>
    <row r="1550" spans="1:19" x14ac:dyDescent="0.2">
      <c r="A1550" s="1">
        <v>45454</v>
      </c>
      <c r="B1550" s="12" t="s">
        <v>288</v>
      </c>
      <c r="C1550" s="12" t="s">
        <v>290</v>
      </c>
      <c r="E1550" s="12">
        <v>1</v>
      </c>
      <c r="F1550" s="12">
        <v>30</v>
      </c>
      <c r="G1550" s="12">
        <v>2</v>
      </c>
      <c r="I1550" s="7">
        <f t="shared" si="300"/>
        <v>0</v>
      </c>
      <c r="J1550" s="11"/>
      <c r="K1550" s="11"/>
      <c r="L1550">
        <f t="shared" si="301"/>
        <v>0</v>
      </c>
      <c r="M1550" s="5">
        <f t="shared" si="302"/>
        <v>0</v>
      </c>
      <c r="N1550" s="5">
        <f t="shared" si="303"/>
        <v>0</v>
      </c>
      <c r="O1550" t="s">
        <v>56</v>
      </c>
      <c r="P1550" t="s">
        <v>57</v>
      </c>
      <c r="Q1550">
        <v>0</v>
      </c>
      <c r="R1550">
        <v>0</v>
      </c>
      <c r="S1550">
        <f t="shared" si="304"/>
        <v>0</v>
      </c>
    </row>
    <row r="1551" spans="1:19" x14ac:dyDescent="0.2">
      <c r="A1551" s="1">
        <v>45454</v>
      </c>
      <c r="B1551" s="12" t="s">
        <v>291</v>
      </c>
      <c r="C1551" s="12" t="s">
        <v>32</v>
      </c>
      <c r="E1551" s="12">
        <v>2</v>
      </c>
      <c r="F1551" s="12">
        <v>20</v>
      </c>
      <c r="G1551" s="12">
        <v>6</v>
      </c>
      <c r="I1551" s="7">
        <f t="shared" ref="I1551:I1553" si="305">IF(J1551=0, 0, (K1551-J1551)*1440)</f>
        <v>0</v>
      </c>
      <c r="J1551" s="11"/>
      <c r="K1551" s="11"/>
      <c r="L1551">
        <f t="shared" ref="L1551:L1553" si="306">IF(I1551&gt;0, G1551, 0)</f>
        <v>0</v>
      </c>
      <c r="M1551" s="5">
        <f t="shared" ref="M1551:M1553" si="307">IF(I1551=0,0,A1551+J1551)</f>
        <v>0</v>
      </c>
      <c r="N1551" s="5">
        <f t="shared" ref="N1551:N1553" si="308">IF(I1551&gt;0,A1551+K1551,0)</f>
        <v>0</v>
      </c>
      <c r="O1551" t="s">
        <v>56</v>
      </c>
      <c r="P1551" t="s">
        <v>57</v>
      </c>
      <c r="Q1551">
        <v>0</v>
      </c>
      <c r="R1551">
        <v>0</v>
      </c>
      <c r="S1551">
        <f t="shared" ref="S1551:S1553" si="309">IF(I1551&gt;0, A1551, 0)</f>
        <v>0</v>
      </c>
    </row>
    <row r="1552" spans="1:19" x14ac:dyDescent="0.2">
      <c r="A1552" s="1">
        <v>45454</v>
      </c>
      <c r="B1552" s="12" t="s">
        <v>292</v>
      </c>
      <c r="C1552" s="12" t="s">
        <v>32</v>
      </c>
      <c r="E1552" s="12">
        <v>1</v>
      </c>
      <c r="F1552" s="12">
        <v>20</v>
      </c>
      <c r="G1552" s="12">
        <v>3</v>
      </c>
      <c r="I1552" s="7">
        <f t="shared" si="305"/>
        <v>0</v>
      </c>
      <c r="J1552" s="11"/>
      <c r="K1552" s="11"/>
      <c r="L1552">
        <f t="shared" si="306"/>
        <v>0</v>
      </c>
      <c r="M1552" s="5">
        <f t="shared" si="307"/>
        <v>0</v>
      </c>
      <c r="N1552" s="5">
        <f t="shared" si="308"/>
        <v>0</v>
      </c>
      <c r="O1552" t="s">
        <v>56</v>
      </c>
      <c r="P1552" t="s">
        <v>57</v>
      </c>
      <c r="Q1552">
        <v>0</v>
      </c>
      <c r="R1552">
        <v>0</v>
      </c>
      <c r="S1552">
        <f t="shared" si="309"/>
        <v>0</v>
      </c>
    </row>
    <row r="1553" spans="1:19" x14ac:dyDescent="0.2">
      <c r="A1553" s="1">
        <v>45454</v>
      </c>
      <c r="B1553" s="12" t="s">
        <v>293</v>
      </c>
      <c r="C1553" s="12" t="s">
        <v>32</v>
      </c>
      <c r="E1553" s="12">
        <v>1</v>
      </c>
      <c r="F1553" s="12">
        <v>20</v>
      </c>
      <c r="G1553" s="12">
        <v>3</v>
      </c>
      <c r="I1553" s="7">
        <f t="shared" si="305"/>
        <v>0</v>
      </c>
      <c r="J1553" s="11"/>
      <c r="K1553" s="11"/>
      <c r="L1553">
        <f t="shared" si="306"/>
        <v>0</v>
      </c>
      <c r="M1553" s="5">
        <f t="shared" si="307"/>
        <v>0</v>
      </c>
      <c r="N1553" s="5">
        <f t="shared" si="308"/>
        <v>0</v>
      </c>
      <c r="O1553" t="s">
        <v>56</v>
      </c>
      <c r="P1553" t="s">
        <v>57</v>
      </c>
      <c r="Q1553">
        <v>0</v>
      </c>
      <c r="R1553">
        <v>0</v>
      </c>
      <c r="S1553">
        <f t="shared" si="309"/>
        <v>0</v>
      </c>
    </row>
    <row r="1554" spans="1:19" x14ac:dyDescent="0.2">
      <c r="A1554" s="1">
        <v>45455</v>
      </c>
      <c r="B1554" s="12" t="s">
        <v>260</v>
      </c>
      <c r="C1554" s="12" t="s">
        <v>32</v>
      </c>
      <c r="E1554" s="12">
        <v>4</v>
      </c>
      <c r="F1554" s="12">
        <v>10</v>
      </c>
      <c r="G1554" s="12">
        <v>24</v>
      </c>
      <c r="I1554" s="7">
        <f t="shared" ref="I1554:I1585" si="310">IF(J1554=0, 0, (K1554-J1554)*1440)</f>
        <v>0</v>
      </c>
      <c r="J1554" s="11"/>
      <c r="K1554" s="11"/>
      <c r="L1554">
        <f t="shared" ref="L1554:L1585" si="311">IF(I1554&gt;0, G1554, 0)</f>
        <v>0</v>
      </c>
      <c r="M1554" s="5">
        <f t="shared" ref="M1554:M1585" si="312">IF(I1554=0,0,A1554+J1554)</f>
        <v>0</v>
      </c>
      <c r="N1554" s="5">
        <f t="shared" ref="N1554:N1585" si="313">IF(I1554&gt;0,A1554+K1554,0)</f>
        <v>0</v>
      </c>
      <c r="O1554" t="s">
        <v>56</v>
      </c>
      <c r="P1554" t="s">
        <v>57</v>
      </c>
      <c r="Q1554">
        <v>0</v>
      </c>
      <c r="R1554">
        <v>0</v>
      </c>
      <c r="S1554">
        <f t="shared" ref="S1554:S1585" si="314">IF(I1554&gt;0, A1554, 0)</f>
        <v>0</v>
      </c>
    </row>
    <row r="1555" spans="1:19" x14ac:dyDescent="0.2">
      <c r="A1555" s="1">
        <v>45455</v>
      </c>
      <c r="B1555" s="16" t="s">
        <v>211</v>
      </c>
      <c r="C1555" s="16" t="s">
        <v>32</v>
      </c>
      <c r="E1555" s="12">
        <v>5</v>
      </c>
      <c r="F1555" s="12">
        <v>20</v>
      </c>
      <c r="G1555" s="12">
        <v>15</v>
      </c>
      <c r="I1555" s="7">
        <f t="shared" si="310"/>
        <v>0</v>
      </c>
      <c r="J1555" s="11"/>
      <c r="K1555" s="11"/>
      <c r="L1555">
        <f t="shared" si="311"/>
        <v>0</v>
      </c>
      <c r="M1555" s="5">
        <f t="shared" si="312"/>
        <v>0</v>
      </c>
      <c r="N1555" s="5">
        <f t="shared" si="313"/>
        <v>0</v>
      </c>
      <c r="O1555" t="s">
        <v>56</v>
      </c>
      <c r="P1555" t="s">
        <v>57</v>
      </c>
      <c r="Q1555">
        <v>0</v>
      </c>
      <c r="R1555">
        <v>0</v>
      </c>
      <c r="S1555">
        <f t="shared" si="314"/>
        <v>0</v>
      </c>
    </row>
    <row r="1556" spans="1:19" x14ac:dyDescent="0.2">
      <c r="A1556" s="1">
        <v>45455</v>
      </c>
      <c r="B1556" s="16" t="s">
        <v>209</v>
      </c>
      <c r="C1556" s="16" t="s">
        <v>32</v>
      </c>
      <c r="E1556" s="12">
        <v>5</v>
      </c>
      <c r="F1556" s="12">
        <v>20</v>
      </c>
      <c r="G1556" s="12">
        <v>15</v>
      </c>
      <c r="I1556" s="7">
        <f t="shared" si="310"/>
        <v>9.9999999999999645</v>
      </c>
      <c r="J1556" s="11">
        <v>0.52777777777777779</v>
      </c>
      <c r="K1556" s="11">
        <v>0.53472222222222221</v>
      </c>
      <c r="L1556">
        <f t="shared" si="311"/>
        <v>15</v>
      </c>
      <c r="M1556" s="5">
        <f t="shared" si="312"/>
        <v>45455.527777777781</v>
      </c>
      <c r="N1556" s="5">
        <f t="shared" si="313"/>
        <v>45455.534722222219</v>
      </c>
      <c r="O1556" t="s">
        <v>56</v>
      </c>
      <c r="P1556" t="s">
        <v>57</v>
      </c>
      <c r="Q1556">
        <v>0</v>
      </c>
      <c r="R1556">
        <v>0</v>
      </c>
      <c r="S1556">
        <f t="shared" si="314"/>
        <v>45455</v>
      </c>
    </row>
    <row r="1557" spans="1:19" x14ac:dyDescent="0.2">
      <c r="A1557" s="1">
        <v>45455</v>
      </c>
      <c r="B1557" s="12" t="s">
        <v>48</v>
      </c>
      <c r="C1557" s="12" t="s">
        <v>48</v>
      </c>
      <c r="E1557" s="12">
        <v>3</v>
      </c>
      <c r="F1557" s="12">
        <v>20</v>
      </c>
      <c r="G1557" s="12">
        <v>9</v>
      </c>
      <c r="I1557" s="7">
        <f t="shared" si="310"/>
        <v>0</v>
      </c>
      <c r="J1557" s="11"/>
      <c r="K1557" s="11"/>
      <c r="L1557">
        <f t="shared" si="311"/>
        <v>0</v>
      </c>
      <c r="M1557" s="5">
        <f t="shared" si="312"/>
        <v>0</v>
      </c>
      <c r="N1557" s="5">
        <f t="shared" si="313"/>
        <v>0</v>
      </c>
      <c r="O1557" t="s">
        <v>56</v>
      </c>
      <c r="P1557" t="s">
        <v>57</v>
      </c>
      <c r="Q1557">
        <v>0</v>
      </c>
      <c r="R1557">
        <v>0</v>
      </c>
      <c r="S1557">
        <f t="shared" si="314"/>
        <v>0</v>
      </c>
    </row>
    <row r="1558" spans="1:19" x14ac:dyDescent="0.2">
      <c r="A1558" s="1">
        <v>45455</v>
      </c>
      <c r="B1558" s="12" t="s">
        <v>225</v>
      </c>
      <c r="C1558" s="12" t="s">
        <v>225</v>
      </c>
      <c r="E1558" s="12">
        <v>3</v>
      </c>
      <c r="F1558" s="12">
        <v>30</v>
      </c>
      <c r="G1558" s="12">
        <v>6</v>
      </c>
      <c r="I1558" s="7">
        <f t="shared" si="310"/>
        <v>0</v>
      </c>
      <c r="J1558" s="11"/>
      <c r="K1558" s="11"/>
      <c r="L1558">
        <f t="shared" si="311"/>
        <v>0</v>
      </c>
      <c r="M1558" s="5">
        <f t="shared" si="312"/>
        <v>0</v>
      </c>
      <c r="N1558" s="5">
        <f t="shared" si="313"/>
        <v>0</v>
      </c>
      <c r="O1558" t="s">
        <v>56</v>
      </c>
      <c r="P1558" t="s">
        <v>57</v>
      </c>
      <c r="Q1558">
        <v>0</v>
      </c>
      <c r="R1558">
        <v>0</v>
      </c>
      <c r="S1558">
        <f t="shared" si="314"/>
        <v>0</v>
      </c>
    </row>
    <row r="1559" spans="1:19" x14ac:dyDescent="0.2">
      <c r="A1559" s="1">
        <v>45455</v>
      </c>
      <c r="B1559" s="12" t="s">
        <v>122</v>
      </c>
      <c r="C1559" s="12" t="s">
        <v>37</v>
      </c>
      <c r="E1559" s="12">
        <v>1</v>
      </c>
      <c r="F1559" s="12">
        <v>10</v>
      </c>
      <c r="G1559" s="12">
        <v>6</v>
      </c>
      <c r="I1559" s="7">
        <f t="shared" si="310"/>
        <v>0</v>
      </c>
      <c r="J1559" s="11"/>
      <c r="K1559" s="11"/>
      <c r="L1559">
        <f t="shared" si="311"/>
        <v>0</v>
      </c>
      <c r="M1559" s="5">
        <f t="shared" si="312"/>
        <v>0</v>
      </c>
      <c r="N1559" s="5">
        <f t="shared" si="313"/>
        <v>0</v>
      </c>
      <c r="O1559" t="s">
        <v>56</v>
      </c>
      <c r="P1559" t="s">
        <v>57</v>
      </c>
      <c r="Q1559">
        <v>0</v>
      </c>
      <c r="R1559">
        <v>0</v>
      </c>
      <c r="S1559">
        <f t="shared" si="314"/>
        <v>0</v>
      </c>
    </row>
    <row r="1560" spans="1:19" x14ac:dyDescent="0.2">
      <c r="A1560" s="1">
        <v>45455</v>
      </c>
      <c r="B1560" s="12" t="s">
        <v>286</v>
      </c>
      <c r="C1560" s="12" t="s">
        <v>37</v>
      </c>
      <c r="E1560" s="12">
        <v>1</v>
      </c>
      <c r="F1560" s="12">
        <v>10</v>
      </c>
      <c r="G1560" s="12">
        <v>6</v>
      </c>
      <c r="I1560" s="7">
        <f t="shared" si="310"/>
        <v>0</v>
      </c>
      <c r="J1560" s="11"/>
      <c r="K1560" s="11"/>
      <c r="L1560">
        <f t="shared" si="311"/>
        <v>0</v>
      </c>
      <c r="M1560" s="5">
        <f t="shared" si="312"/>
        <v>0</v>
      </c>
      <c r="N1560" s="5">
        <f t="shared" si="313"/>
        <v>0</v>
      </c>
      <c r="O1560" t="s">
        <v>56</v>
      </c>
      <c r="P1560" t="s">
        <v>57</v>
      </c>
      <c r="Q1560">
        <v>0</v>
      </c>
      <c r="R1560">
        <v>0</v>
      </c>
      <c r="S1560">
        <f t="shared" si="314"/>
        <v>0</v>
      </c>
    </row>
    <row r="1561" spans="1:19" x14ac:dyDescent="0.2">
      <c r="A1561" s="1">
        <v>45455</v>
      </c>
      <c r="B1561" s="12" t="s">
        <v>291</v>
      </c>
      <c r="C1561" s="12" t="s">
        <v>32</v>
      </c>
      <c r="E1561" s="12">
        <v>2</v>
      </c>
      <c r="F1561" s="12">
        <v>20</v>
      </c>
      <c r="G1561" s="12">
        <v>6</v>
      </c>
      <c r="I1561" s="7">
        <f t="shared" si="310"/>
        <v>0</v>
      </c>
      <c r="J1561" s="11"/>
      <c r="K1561" s="11"/>
      <c r="L1561">
        <f t="shared" si="311"/>
        <v>0</v>
      </c>
      <c r="M1561" s="5">
        <f t="shared" si="312"/>
        <v>0</v>
      </c>
      <c r="N1561" s="5">
        <f t="shared" si="313"/>
        <v>0</v>
      </c>
      <c r="O1561" t="s">
        <v>56</v>
      </c>
      <c r="P1561" t="s">
        <v>57</v>
      </c>
      <c r="Q1561">
        <v>0</v>
      </c>
      <c r="R1561">
        <v>0</v>
      </c>
      <c r="S1561">
        <f t="shared" si="314"/>
        <v>0</v>
      </c>
    </row>
    <row r="1562" spans="1:19" x14ac:dyDescent="0.2">
      <c r="A1562" s="1">
        <v>45455</v>
      </c>
      <c r="B1562" s="16" t="s">
        <v>203</v>
      </c>
      <c r="C1562" s="16" t="s">
        <v>32</v>
      </c>
      <c r="E1562" s="12">
        <v>5</v>
      </c>
      <c r="F1562" s="12">
        <v>60</v>
      </c>
      <c r="G1562" s="12">
        <v>5</v>
      </c>
      <c r="I1562" s="7">
        <f t="shared" si="310"/>
        <v>0</v>
      </c>
      <c r="J1562" s="11"/>
      <c r="K1562" s="11"/>
      <c r="L1562">
        <f t="shared" si="311"/>
        <v>0</v>
      </c>
      <c r="M1562" s="5">
        <f t="shared" si="312"/>
        <v>0</v>
      </c>
      <c r="N1562" s="5">
        <f t="shared" si="313"/>
        <v>0</v>
      </c>
      <c r="O1562" t="s">
        <v>56</v>
      </c>
      <c r="P1562" t="s">
        <v>57</v>
      </c>
      <c r="Q1562">
        <v>0</v>
      </c>
      <c r="R1562">
        <v>0</v>
      </c>
      <c r="S1562">
        <f t="shared" si="314"/>
        <v>0</v>
      </c>
    </row>
    <row r="1563" spans="1:19" x14ac:dyDescent="0.2">
      <c r="A1563" s="1">
        <v>45455</v>
      </c>
      <c r="B1563" s="12" t="s">
        <v>36</v>
      </c>
      <c r="C1563" s="12" t="s">
        <v>37</v>
      </c>
      <c r="E1563" s="12">
        <v>5</v>
      </c>
      <c r="F1563" s="12">
        <v>60</v>
      </c>
      <c r="G1563" s="12">
        <v>5</v>
      </c>
      <c r="I1563" s="7">
        <f t="shared" si="310"/>
        <v>9.9999999999999645</v>
      </c>
      <c r="J1563" s="11">
        <v>0.52083333333333337</v>
      </c>
      <c r="K1563" s="11">
        <v>0.52777777777777779</v>
      </c>
      <c r="L1563">
        <f t="shared" si="311"/>
        <v>5</v>
      </c>
      <c r="M1563" s="5">
        <f t="shared" si="312"/>
        <v>45455.520833333336</v>
      </c>
      <c r="N1563" s="5">
        <f t="shared" si="313"/>
        <v>45455.527777777781</v>
      </c>
      <c r="O1563" t="s">
        <v>56</v>
      </c>
      <c r="P1563" t="s">
        <v>71</v>
      </c>
      <c r="Q1563">
        <v>0</v>
      </c>
      <c r="R1563">
        <v>0</v>
      </c>
      <c r="S1563">
        <f t="shared" si="314"/>
        <v>45455</v>
      </c>
    </row>
    <row r="1564" spans="1:19" x14ac:dyDescent="0.2">
      <c r="A1564" s="1">
        <v>45455</v>
      </c>
      <c r="B1564" s="12" t="s">
        <v>36</v>
      </c>
      <c r="C1564" s="12" t="s">
        <v>37</v>
      </c>
      <c r="E1564" s="12">
        <v>5</v>
      </c>
      <c r="F1564" s="12">
        <v>60</v>
      </c>
      <c r="G1564" s="12">
        <v>5</v>
      </c>
      <c r="I1564" s="7">
        <f t="shared" si="310"/>
        <v>0</v>
      </c>
      <c r="J1564" s="11"/>
      <c r="K1564" s="11"/>
      <c r="L1564">
        <f t="shared" si="311"/>
        <v>0</v>
      </c>
      <c r="M1564" s="5">
        <f t="shared" si="312"/>
        <v>0</v>
      </c>
      <c r="N1564" s="5">
        <f t="shared" si="313"/>
        <v>0</v>
      </c>
      <c r="O1564" t="s">
        <v>56</v>
      </c>
      <c r="P1564" t="s">
        <v>71</v>
      </c>
      <c r="Q1564">
        <v>0</v>
      </c>
      <c r="R1564">
        <v>0</v>
      </c>
      <c r="S1564">
        <f t="shared" si="314"/>
        <v>0</v>
      </c>
    </row>
    <row r="1565" spans="1:19" x14ac:dyDescent="0.2">
      <c r="A1565" s="1">
        <v>45455</v>
      </c>
      <c r="B1565" s="12" t="s">
        <v>36</v>
      </c>
      <c r="C1565" s="12" t="s">
        <v>37</v>
      </c>
      <c r="E1565" s="12">
        <v>5</v>
      </c>
      <c r="F1565" s="12">
        <v>60</v>
      </c>
      <c r="G1565" s="12">
        <v>5</v>
      </c>
      <c r="I1565" s="7">
        <f t="shared" si="310"/>
        <v>0</v>
      </c>
      <c r="J1565" s="11"/>
      <c r="K1565" s="11"/>
      <c r="L1565">
        <f t="shared" si="311"/>
        <v>0</v>
      </c>
      <c r="M1565" s="5">
        <f t="shared" si="312"/>
        <v>0</v>
      </c>
      <c r="N1565" s="5">
        <f t="shared" si="313"/>
        <v>0</v>
      </c>
      <c r="O1565" t="s">
        <v>56</v>
      </c>
      <c r="P1565" t="s">
        <v>71</v>
      </c>
      <c r="Q1565">
        <v>0</v>
      </c>
      <c r="R1565">
        <v>0</v>
      </c>
      <c r="S1565">
        <f t="shared" si="314"/>
        <v>0</v>
      </c>
    </row>
    <row r="1566" spans="1:19" x14ac:dyDescent="0.2">
      <c r="A1566" s="1">
        <v>45455</v>
      </c>
      <c r="B1566" s="12" t="s">
        <v>205</v>
      </c>
      <c r="C1566" s="12" t="s">
        <v>32</v>
      </c>
      <c r="E1566" s="12">
        <v>5</v>
      </c>
      <c r="F1566" s="12">
        <v>60</v>
      </c>
      <c r="G1566" s="12">
        <v>5</v>
      </c>
      <c r="I1566" s="7">
        <f t="shared" si="310"/>
        <v>0</v>
      </c>
      <c r="J1566" s="11"/>
      <c r="K1566" s="11"/>
      <c r="L1566">
        <f t="shared" si="311"/>
        <v>0</v>
      </c>
      <c r="M1566" s="5">
        <f t="shared" si="312"/>
        <v>0</v>
      </c>
      <c r="N1566" s="5">
        <f t="shared" si="313"/>
        <v>0</v>
      </c>
      <c r="O1566" t="s">
        <v>56</v>
      </c>
      <c r="P1566" t="s">
        <v>57</v>
      </c>
      <c r="Q1566">
        <v>0</v>
      </c>
      <c r="R1566">
        <v>0</v>
      </c>
      <c r="S1566">
        <f t="shared" si="314"/>
        <v>0</v>
      </c>
    </row>
    <row r="1567" spans="1:19" x14ac:dyDescent="0.2">
      <c r="A1567" s="1">
        <v>45455</v>
      </c>
      <c r="B1567" s="16" t="s">
        <v>137</v>
      </c>
      <c r="C1567" s="16" t="s">
        <v>247</v>
      </c>
      <c r="E1567" s="12">
        <v>5</v>
      </c>
      <c r="F1567" s="12">
        <v>60</v>
      </c>
      <c r="G1567" s="12">
        <v>5</v>
      </c>
      <c r="I1567" s="7">
        <f t="shared" si="310"/>
        <v>60.000000000000028</v>
      </c>
      <c r="J1567" s="11">
        <v>0.4375</v>
      </c>
      <c r="K1567" s="11">
        <v>0.47916666666666669</v>
      </c>
      <c r="L1567">
        <f t="shared" si="311"/>
        <v>5</v>
      </c>
      <c r="M1567" s="5">
        <f t="shared" si="312"/>
        <v>45455.4375</v>
      </c>
      <c r="N1567" s="5">
        <f t="shared" si="313"/>
        <v>45455.479166666664</v>
      </c>
      <c r="O1567" t="s">
        <v>56</v>
      </c>
      <c r="P1567" t="s">
        <v>57</v>
      </c>
      <c r="Q1567">
        <v>0</v>
      </c>
      <c r="R1567">
        <v>0</v>
      </c>
      <c r="S1567">
        <f t="shared" si="314"/>
        <v>45455</v>
      </c>
    </row>
    <row r="1568" spans="1:19" x14ac:dyDescent="0.2">
      <c r="A1568" s="1">
        <v>45455</v>
      </c>
      <c r="B1568" s="12" t="s">
        <v>35</v>
      </c>
      <c r="C1568" s="12" t="s">
        <v>35</v>
      </c>
      <c r="D1568" t="s">
        <v>179</v>
      </c>
      <c r="E1568" s="12">
        <v>2</v>
      </c>
      <c r="F1568" s="12">
        <v>30</v>
      </c>
      <c r="G1568" s="12">
        <v>4</v>
      </c>
      <c r="I1568" s="7">
        <f t="shared" si="310"/>
        <v>0</v>
      </c>
      <c r="J1568" s="11"/>
      <c r="K1568" s="11"/>
      <c r="L1568">
        <f t="shared" si="311"/>
        <v>0</v>
      </c>
      <c r="M1568" s="5">
        <f t="shared" si="312"/>
        <v>0</v>
      </c>
      <c r="N1568" s="5">
        <f t="shared" si="313"/>
        <v>0</v>
      </c>
      <c r="O1568" t="s">
        <v>56</v>
      </c>
      <c r="P1568" t="s">
        <v>57</v>
      </c>
      <c r="Q1568">
        <v>0</v>
      </c>
      <c r="R1568">
        <v>0</v>
      </c>
      <c r="S1568">
        <f t="shared" si="314"/>
        <v>0</v>
      </c>
    </row>
    <row r="1569" spans="1:19" x14ac:dyDescent="0.2">
      <c r="A1569" s="1">
        <v>45455</v>
      </c>
      <c r="B1569" s="12" t="s">
        <v>206</v>
      </c>
      <c r="C1569" s="12" t="s">
        <v>32</v>
      </c>
      <c r="E1569" s="12">
        <v>2</v>
      </c>
      <c r="F1569" s="12">
        <v>30</v>
      </c>
      <c r="G1569" s="12">
        <v>4</v>
      </c>
      <c r="I1569" s="7">
        <f t="shared" si="310"/>
        <v>0</v>
      </c>
      <c r="J1569" s="11"/>
      <c r="K1569" s="11"/>
      <c r="L1569">
        <f t="shared" si="311"/>
        <v>0</v>
      </c>
      <c r="M1569" s="5">
        <f t="shared" si="312"/>
        <v>0</v>
      </c>
      <c r="N1569" s="5">
        <f t="shared" si="313"/>
        <v>0</v>
      </c>
      <c r="O1569" t="s">
        <v>56</v>
      </c>
      <c r="P1569" t="s">
        <v>57</v>
      </c>
      <c r="Q1569">
        <v>0</v>
      </c>
      <c r="R1569">
        <v>0</v>
      </c>
      <c r="S1569">
        <f t="shared" si="314"/>
        <v>0</v>
      </c>
    </row>
    <row r="1570" spans="1:19" x14ac:dyDescent="0.2">
      <c r="A1570" s="1">
        <v>45455</v>
      </c>
      <c r="B1570" s="12" t="s">
        <v>207</v>
      </c>
      <c r="C1570" s="12" t="s">
        <v>32</v>
      </c>
      <c r="E1570" s="12">
        <v>2</v>
      </c>
      <c r="F1570" s="12">
        <v>30</v>
      </c>
      <c r="G1570" s="12">
        <v>4</v>
      </c>
      <c r="I1570" s="7">
        <f t="shared" si="310"/>
        <v>0</v>
      </c>
      <c r="L1570">
        <f t="shared" si="311"/>
        <v>0</v>
      </c>
      <c r="M1570" s="5">
        <f t="shared" si="312"/>
        <v>0</v>
      </c>
      <c r="N1570" s="5">
        <f t="shared" si="313"/>
        <v>0</v>
      </c>
      <c r="O1570" t="s">
        <v>56</v>
      </c>
      <c r="P1570" t="s">
        <v>57</v>
      </c>
      <c r="Q1570">
        <v>0</v>
      </c>
      <c r="R1570">
        <v>0</v>
      </c>
      <c r="S1570">
        <f t="shared" si="314"/>
        <v>0</v>
      </c>
    </row>
    <row r="1571" spans="1:19" x14ac:dyDescent="0.2">
      <c r="A1571" s="1">
        <v>45455</v>
      </c>
      <c r="B1571" s="12" t="s">
        <v>208</v>
      </c>
      <c r="C1571" s="12" t="s">
        <v>32</v>
      </c>
      <c r="E1571" s="12">
        <v>2</v>
      </c>
      <c r="F1571" s="12">
        <v>30</v>
      </c>
      <c r="G1571" s="12">
        <v>4</v>
      </c>
      <c r="I1571" s="7">
        <f t="shared" si="310"/>
        <v>0</v>
      </c>
      <c r="J1571" s="11"/>
      <c r="K1571" s="11"/>
      <c r="L1571">
        <f t="shared" si="311"/>
        <v>0</v>
      </c>
      <c r="M1571" s="5">
        <f t="shared" si="312"/>
        <v>0</v>
      </c>
      <c r="N1571" s="5">
        <f t="shared" si="313"/>
        <v>0</v>
      </c>
      <c r="O1571" t="s">
        <v>56</v>
      </c>
      <c r="P1571" t="s">
        <v>57</v>
      </c>
      <c r="Q1571">
        <v>0</v>
      </c>
      <c r="R1571">
        <v>0</v>
      </c>
      <c r="S1571">
        <f t="shared" si="314"/>
        <v>0</v>
      </c>
    </row>
    <row r="1572" spans="1:19" x14ac:dyDescent="0.2">
      <c r="A1572" s="1">
        <v>45455</v>
      </c>
      <c r="B1572" s="12" t="s">
        <v>54</v>
      </c>
      <c r="C1572" s="12" t="s">
        <v>32</v>
      </c>
      <c r="E1572" s="12">
        <v>2</v>
      </c>
      <c r="F1572" s="12">
        <v>30</v>
      </c>
      <c r="G1572" s="12">
        <v>4</v>
      </c>
      <c r="I1572" s="7">
        <f t="shared" si="310"/>
        <v>10.000000000000044</v>
      </c>
      <c r="J1572" s="11">
        <v>0.38194444444444442</v>
      </c>
      <c r="K1572" s="11">
        <v>0.3888888888888889</v>
      </c>
      <c r="L1572">
        <f t="shared" si="311"/>
        <v>4</v>
      </c>
      <c r="M1572" s="5">
        <f t="shared" si="312"/>
        <v>45455.381944444445</v>
      </c>
      <c r="N1572" s="5">
        <f t="shared" si="313"/>
        <v>45455.388888888891</v>
      </c>
      <c r="O1572" t="s">
        <v>56</v>
      </c>
      <c r="P1572" t="s">
        <v>57</v>
      </c>
      <c r="Q1572">
        <v>0</v>
      </c>
      <c r="R1572">
        <v>0</v>
      </c>
      <c r="S1572">
        <f t="shared" si="314"/>
        <v>45455</v>
      </c>
    </row>
    <row r="1573" spans="1:19" x14ac:dyDescent="0.2">
      <c r="A1573" s="1">
        <v>45455</v>
      </c>
      <c r="B1573" s="12" t="s">
        <v>289</v>
      </c>
      <c r="C1573" s="12" t="s">
        <v>219</v>
      </c>
      <c r="D1573" t="s">
        <v>294</v>
      </c>
      <c r="E1573" s="12">
        <v>4</v>
      </c>
      <c r="F1573" s="12">
        <v>60</v>
      </c>
      <c r="G1573" s="12">
        <v>4</v>
      </c>
      <c r="I1573" s="13">
        <f t="shared" si="310"/>
        <v>114.99999999999991</v>
      </c>
      <c r="J1573" s="11">
        <v>0.55208333333333337</v>
      </c>
      <c r="K1573" s="11">
        <v>0.63194444444444442</v>
      </c>
      <c r="L1573">
        <f t="shared" si="311"/>
        <v>4</v>
      </c>
      <c r="M1573" s="5">
        <f t="shared" si="312"/>
        <v>45455.552083333336</v>
      </c>
      <c r="N1573" s="5">
        <f t="shared" si="313"/>
        <v>45455.631944444445</v>
      </c>
      <c r="O1573" t="s">
        <v>56</v>
      </c>
      <c r="P1573" t="s">
        <v>57</v>
      </c>
      <c r="Q1573">
        <v>0</v>
      </c>
      <c r="R1573">
        <v>0</v>
      </c>
      <c r="S1573">
        <f t="shared" si="314"/>
        <v>45455</v>
      </c>
    </row>
    <row r="1574" spans="1:19" x14ac:dyDescent="0.2">
      <c r="A1574" s="1">
        <v>45455</v>
      </c>
      <c r="B1574" s="12" t="s">
        <v>224</v>
      </c>
      <c r="C1574" s="12" t="s">
        <v>37</v>
      </c>
      <c r="E1574" s="12">
        <v>1</v>
      </c>
      <c r="F1574" s="12">
        <v>20</v>
      </c>
      <c r="G1574" s="12">
        <v>3</v>
      </c>
      <c r="I1574" s="7">
        <f t="shared" si="310"/>
        <v>0</v>
      </c>
      <c r="J1574" s="11"/>
      <c r="K1574" s="11"/>
      <c r="L1574">
        <f t="shared" si="311"/>
        <v>0</v>
      </c>
      <c r="M1574" s="5">
        <f t="shared" si="312"/>
        <v>0</v>
      </c>
      <c r="N1574" s="5">
        <f t="shared" si="313"/>
        <v>0</v>
      </c>
      <c r="O1574" t="s">
        <v>56</v>
      </c>
      <c r="P1574" t="s">
        <v>71</v>
      </c>
      <c r="Q1574">
        <v>0</v>
      </c>
      <c r="R1574">
        <v>0</v>
      </c>
      <c r="S1574">
        <f t="shared" si="314"/>
        <v>0</v>
      </c>
    </row>
    <row r="1575" spans="1:19" x14ac:dyDescent="0.2">
      <c r="A1575" s="1">
        <v>45455</v>
      </c>
      <c r="B1575" s="12" t="s">
        <v>110</v>
      </c>
      <c r="C1575" s="12" t="s">
        <v>110</v>
      </c>
      <c r="E1575" s="12">
        <v>1</v>
      </c>
      <c r="F1575" s="12">
        <v>20</v>
      </c>
      <c r="G1575" s="12">
        <v>3</v>
      </c>
      <c r="I1575" s="7">
        <f t="shared" si="310"/>
        <v>0</v>
      </c>
      <c r="J1575" s="11"/>
      <c r="K1575" s="11"/>
      <c r="L1575">
        <f t="shared" si="311"/>
        <v>0</v>
      </c>
      <c r="M1575" s="5">
        <f t="shared" si="312"/>
        <v>0</v>
      </c>
      <c r="N1575" s="5">
        <f t="shared" si="313"/>
        <v>0</v>
      </c>
      <c r="O1575" t="s">
        <v>56</v>
      </c>
      <c r="P1575" t="s">
        <v>57</v>
      </c>
      <c r="Q1575">
        <v>0</v>
      </c>
      <c r="R1575">
        <v>0</v>
      </c>
      <c r="S1575">
        <f t="shared" si="314"/>
        <v>0</v>
      </c>
    </row>
    <row r="1576" spans="1:19" x14ac:dyDescent="0.2">
      <c r="A1576" s="1">
        <v>45455</v>
      </c>
      <c r="B1576" s="12" t="s">
        <v>79</v>
      </c>
      <c r="C1576" s="12" t="s">
        <v>69</v>
      </c>
      <c r="E1576" s="12">
        <v>1</v>
      </c>
      <c r="F1576" s="12">
        <v>20</v>
      </c>
      <c r="G1576" s="12">
        <v>3</v>
      </c>
      <c r="I1576" s="7">
        <f t="shared" si="310"/>
        <v>0</v>
      </c>
      <c r="J1576" s="11"/>
      <c r="K1576" s="11"/>
      <c r="L1576">
        <f t="shared" si="311"/>
        <v>0</v>
      </c>
      <c r="M1576" s="5">
        <f t="shared" si="312"/>
        <v>0</v>
      </c>
      <c r="N1576" s="5">
        <f t="shared" si="313"/>
        <v>0</v>
      </c>
      <c r="O1576" t="s">
        <v>56</v>
      </c>
      <c r="P1576" t="s">
        <v>57</v>
      </c>
      <c r="Q1576">
        <v>0</v>
      </c>
      <c r="R1576">
        <v>0</v>
      </c>
      <c r="S1576">
        <f t="shared" si="314"/>
        <v>0</v>
      </c>
    </row>
    <row r="1577" spans="1:19" x14ac:dyDescent="0.2">
      <c r="A1577" s="1">
        <v>45455</v>
      </c>
      <c r="B1577" s="12" t="s">
        <v>91</v>
      </c>
      <c r="C1577" s="12" t="s">
        <v>235</v>
      </c>
      <c r="E1577" s="12">
        <v>1</v>
      </c>
      <c r="F1577" s="12">
        <v>20</v>
      </c>
      <c r="G1577" s="12">
        <v>3</v>
      </c>
      <c r="I1577" s="7">
        <f t="shared" si="310"/>
        <v>0</v>
      </c>
      <c r="L1577">
        <f t="shared" si="311"/>
        <v>0</v>
      </c>
      <c r="M1577" s="5">
        <f t="shared" si="312"/>
        <v>0</v>
      </c>
      <c r="N1577" s="5">
        <f t="shared" si="313"/>
        <v>0</v>
      </c>
      <c r="O1577" t="s">
        <v>56</v>
      </c>
      <c r="P1577" t="s">
        <v>57</v>
      </c>
      <c r="Q1577">
        <v>0</v>
      </c>
      <c r="R1577">
        <v>0</v>
      </c>
      <c r="S1577">
        <f t="shared" si="314"/>
        <v>0</v>
      </c>
    </row>
    <row r="1578" spans="1:19" x14ac:dyDescent="0.2">
      <c r="A1578" s="1">
        <v>45455</v>
      </c>
      <c r="B1578" s="12" t="s">
        <v>246</v>
      </c>
      <c r="C1578" s="12" t="s">
        <v>32</v>
      </c>
      <c r="E1578" s="12">
        <v>1</v>
      </c>
      <c r="F1578" s="12">
        <v>20</v>
      </c>
      <c r="G1578" s="12">
        <v>3</v>
      </c>
      <c r="I1578" s="7">
        <f t="shared" si="310"/>
        <v>0</v>
      </c>
      <c r="J1578" s="11"/>
      <c r="K1578" s="11"/>
      <c r="L1578">
        <f t="shared" si="311"/>
        <v>0</v>
      </c>
      <c r="M1578" s="5">
        <f t="shared" si="312"/>
        <v>0</v>
      </c>
      <c r="N1578" s="5">
        <f t="shared" si="313"/>
        <v>0</v>
      </c>
      <c r="O1578" t="s">
        <v>56</v>
      </c>
      <c r="P1578" t="s">
        <v>57</v>
      </c>
      <c r="Q1578">
        <v>0</v>
      </c>
      <c r="R1578">
        <v>0</v>
      </c>
      <c r="S1578">
        <f t="shared" si="314"/>
        <v>0</v>
      </c>
    </row>
    <row r="1579" spans="1:19" x14ac:dyDescent="0.2">
      <c r="A1579" s="1">
        <v>45455</v>
      </c>
      <c r="B1579" s="12" t="s">
        <v>255</v>
      </c>
      <c r="C1579" s="12" t="s">
        <v>125</v>
      </c>
      <c r="E1579" s="12">
        <v>1</v>
      </c>
      <c r="F1579" s="12">
        <v>20</v>
      </c>
      <c r="G1579" s="12">
        <v>3</v>
      </c>
      <c r="I1579" s="7">
        <f t="shared" si="310"/>
        <v>0</v>
      </c>
      <c r="J1579" s="11"/>
      <c r="K1579" s="11"/>
      <c r="L1579">
        <f t="shared" si="311"/>
        <v>0</v>
      </c>
      <c r="M1579" s="5">
        <f t="shared" si="312"/>
        <v>0</v>
      </c>
      <c r="N1579" s="5">
        <f t="shared" si="313"/>
        <v>0</v>
      </c>
      <c r="O1579" t="s">
        <v>56</v>
      </c>
      <c r="P1579" t="s">
        <v>57</v>
      </c>
      <c r="Q1579">
        <v>0</v>
      </c>
      <c r="R1579">
        <v>0</v>
      </c>
      <c r="S1579">
        <f t="shared" si="314"/>
        <v>0</v>
      </c>
    </row>
    <row r="1580" spans="1:19" x14ac:dyDescent="0.2">
      <c r="A1580" s="1">
        <v>45455</v>
      </c>
      <c r="B1580" s="12" t="s">
        <v>292</v>
      </c>
      <c r="C1580" s="12" t="s">
        <v>32</v>
      </c>
      <c r="E1580" s="12">
        <v>1</v>
      </c>
      <c r="F1580" s="12">
        <v>20</v>
      </c>
      <c r="G1580" s="12">
        <v>3</v>
      </c>
      <c r="I1580" s="7">
        <f t="shared" si="310"/>
        <v>0</v>
      </c>
      <c r="J1580" s="11"/>
      <c r="K1580" s="11"/>
      <c r="L1580">
        <f t="shared" si="311"/>
        <v>0</v>
      </c>
      <c r="M1580" s="5">
        <f t="shared" si="312"/>
        <v>0</v>
      </c>
      <c r="N1580" s="5">
        <f t="shared" si="313"/>
        <v>0</v>
      </c>
      <c r="O1580" t="s">
        <v>56</v>
      </c>
      <c r="P1580" t="s">
        <v>57</v>
      </c>
      <c r="Q1580">
        <v>0</v>
      </c>
      <c r="R1580">
        <v>0</v>
      </c>
      <c r="S1580">
        <f t="shared" si="314"/>
        <v>0</v>
      </c>
    </row>
    <row r="1581" spans="1:19" x14ac:dyDescent="0.2">
      <c r="A1581" s="1">
        <v>45455</v>
      </c>
      <c r="B1581" s="12" t="s">
        <v>293</v>
      </c>
      <c r="C1581" s="12" t="s">
        <v>32</v>
      </c>
      <c r="E1581" s="12">
        <v>1</v>
      </c>
      <c r="F1581" s="12">
        <v>20</v>
      </c>
      <c r="G1581" s="12">
        <v>3</v>
      </c>
      <c r="I1581" s="7">
        <f t="shared" si="310"/>
        <v>0</v>
      </c>
      <c r="J1581" s="11"/>
      <c r="K1581" s="11"/>
      <c r="L1581">
        <f t="shared" si="311"/>
        <v>0</v>
      </c>
      <c r="M1581" s="5">
        <f t="shared" si="312"/>
        <v>0</v>
      </c>
      <c r="N1581" s="5">
        <f t="shared" si="313"/>
        <v>0</v>
      </c>
      <c r="O1581" t="s">
        <v>56</v>
      </c>
      <c r="P1581" t="s">
        <v>57</v>
      </c>
      <c r="Q1581">
        <v>0</v>
      </c>
      <c r="R1581">
        <v>0</v>
      </c>
      <c r="S1581">
        <f t="shared" si="314"/>
        <v>0</v>
      </c>
    </row>
    <row r="1582" spans="1:19" x14ac:dyDescent="0.2">
      <c r="A1582" s="1">
        <v>45455</v>
      </c>
      <c r="B1582" s="12" t="s">
        <v>41</v>
      </c>
      <c r="C1582" s="12" t="s">
        <v>219</v>
      </c>
      <c r="E1582" s="12">
        <v>1</v>
      </c>
      <c r="F1582" s="12">
        <v>30</v>
      </c>
      <c r="G1582" s="12">
        <v>2</v>
      </c>
      <c r="I1582" s="7">
        <f t="shared" si="310"/>
        <v>0</v>
      </c>
      <c r="J1582" s="11"/>
      <c r="K1582" s="11"/>
      <c r="L1582">
        <f t="shared" si="311"/>
        <v>0</v>
      </c>
      <c r="M1582" s="5">
        <f t="shared" si="312"/>
        <v>0</v>
      </c>
      <c r="N1582" s="5">
        <f t="shared" si="313"/>
        <v>0</v>
      </c>
      <c r="O1582" t="s">
        <v>56</v>
      </c>
      <c r="P1582" t="s">
        <v>57</v>
      </c>
      <c r="Q1582">
        <v>0</v>
      </c>
      <c r="R1582">
        <v>0</v>
      </c>
      <c r="S1582">
        <f t="shared" si="314"/>
        <v>0</v>
      </c>
    </row>
    <row r="1583" spans="1:19" x14ac:dyDescent="0.2">
      <c r="A1583" s="1">
        <v>45455</v>
      </c>
      <c r="B1583" s="12" t="s">
        <v>254</v>
      </c>
      <c r="C1583" s="12" t="s">
        <v>219</v>
      </c>
      <c r="E1583" s="12">
        <v>1</v>
      </c>
      <c r="F1583" s="12">
        <v>30</v>
      </c>
      <c r="G1583" s="12">
        <v>2</v>
      </c>
      <c r="I1583" s="7">
        <f t="shared" si="310"/>
        <v>0</v>
      </c>
      <c r="J1583" s="11"/>
      <c r="K1583" s="11"/>
      <c r="L1583">
        <f t="shared" si="311"/>
        <v>0</v>
      </c>
      <c r="M1583" s="5">
        <f t="shared" si="312"/>
        <v>0</v>
      </c>
      <c r="N1583" s="5">
        <f t="shared" si="313"/>
        <v>0</v>
      </c>
      <c r="O1583" t="s">
        <v>56</v>
      </c>
      <c r="P1583" t="s">
        <v>57</v>
      </c>
      <c r="Q1583">
        <v>0</v>
      </c>
      <c r="R1583">
        <v>0</v>
      </c>
      <c r="S1583">
        <f t="shared" si="314"/>
        <v>0</v>
      </c>
    </row>
    <row r="1584" spans="1:19" x14ac:dyDescent="0.2">
      <c r="A1584" s="1">
        <v>45455</v>
      </c>
      <c r="B1584" s="12" t="s">
        <v>295</v>
      </c>
      <c r="C1584" s="12" t="s">
        <v>105</v>
      </c>
      <c r="E1584" s="12">
        <v>1</v>
      </c>
      <c r="F1584" s="12">
        <v>30</v>
      </c>
      <c r="G1584" s="12">
        <v>2</v>
      </c>
      <c r="I1584" s="7">
        <f t="shared" si="310"/>
        <v>20.000000000000007</v>
      </c>
      <c r="J1584" s="11">
        <v>0.39583333333333331</v>
      </c>
      <c r="K1584" s="11">
        <v>0.40972222222222221</v>
      </c>
      <c r="L1584">
        <f t="shared" si="311"/>
        <v>2</v>
      </c>
      <c r="M1584" s="5">
        <f t="shared" si="312"/>
        <v>45455.395833333336</v>
      </c>
      <c r="N1584" s="5">
        <f t="shared" si="313"/>
        <v>45455.409722222219</v>
      </c>
      <c r="O1584" t="s">
        <v>56</v>
      </c>
      <c r="P1584" t="s">
        <v>57</v>
      </c>
      <c r="Q1584">
        <v>0</v>
      </c>
      <c r="R1584">
        <v>0</v>
      </c>
      <c r="S1584">
        <f t="shared" si="314"/>
        <v>45455</v>
      </c>
    </row>
    <row r="1585" spans="1:19" x14ac:dyDescent="0.2">
      <c r="A1585" s="1">
        <v>45455</v>
      </c>
      <c r="B1585" s="12" t="s">
        <v>108</v>
      </c>
      <c r="C1585" s="12" t="s">
        <v>42</v>
      </c>
      <c r="E1585" s="12">
        <v>1</v>
      </c>
      <c r="F1585" s="12">
        <v>30</v>
      </c>
      <c r="G1585" s="12">
        <v>2</v>
      </c>
      <c r="I1585" s="7">
        <f t="shared" si="310"/>
        <v>15.000000000000107</v>
      </c>
      <c r="J1585" s="11">
        <v>0.54166666666666663</v>
      </c>
      <c r="K1585" s="11">
        <v>0.55208333333333337</v>
      </c>
      <c r="L1585">
        <f t="shared" si="311"/>
        <v>2</v>
      </c>
      <c r="M1585" s="5">
        <f t="shared" si="312"/>
        <v>45455.541666666664</v>
      </c>
      <c r="N1585" s="5">
        <f t="shared" si="313"/>
        <v>45455.552083333336</v>
      </c>
      <c r="O1585" t="s">
        <v>56</v>
      </c>
      <c r="P1585" t="s">
        <v>57</v>
      </c>
      <c r="Q1585">
        <v>0</v>
      </c>
      <c r="R1585">
        <v>0</v>
      </c>
      <c r="S1585">
        <f t="shared" si="314"/>
        <v>45455</v>
      </c>
    </row>
    <row r="1586" spans="1:19" x14ac:dyDescent="0.2">
      <c r="A1586" s="1">
        <v>45455</v>
      </c>
      <c r="B1586" s="12" t="s">
        <v>47</v>
      </c>
      <c r="C1586" s="12" t="s">
        <v>34</v>
      </c>
      <c r="E1586" s="12">
        <v>0</v>
      </c>
      <c r="F1586" s="12">
        <v>20</v>
      </c>
      <c r="G1586" s="12">
        <v>0</v>
      </c>
      <c r="I1586" s="7">
        <f t="shared" ref="I1586:I1617" si="315">IF(J1586=0, 0, (K1586-J1586)*1440)</f>
        <v>15.000000000000027</v>
      </c>
      <c r="J1586" s="11">
        <v>0.4861111111111111</v>
      </c>
      <c r="K1586" s="11">
        <v>0.49652777777777779</v>
      </c>
      <c r="L1586">
        <f t="shared" ref="L1586:L1617" si="316">IF(I1586&gt;0, G1586, 0)</f>
        <v>0</v>
      </c>
      <c r="M1586" s="5">
        <f t="shared" ref="M1586:M1617" si="317">IF(I1586=0,0,A1586+J1586)</f>
        <v>45455.486111111109</v>
      </c>
      <c r="N1586" s="5">
        <f t="shared" ref="N1586:N1617" si="318">IF(I1586&gt;0,A1586+K1586,0)</f>
        <v>45455.496527777781</v>
      </c>
      <c r="O1586" t="s">
        <v>56</v>
      </c>
      <c r="P1586" t="s">
        <v>58</v>
      </c>
      <c r="Q1586">
        <v>0</v>
      </c>
      <c r="R1586">
        <v>0</v>
      </c>
      <c r="S1586">
        <f t="shared" ref="S1586:S1617" si="319">IF(I1586&gt;0, A1586, 0)</f>
        <v>45455</v>
      </c>
    </row>
    <row r="1587" spans="1:19" x14ac:dyDescent="0.2">
      <c r="A1587" s="1">
        <v>45455</v>
      </c>
      <c r="B1587" s="12" t="s">
        <v>43</v>
      </c>
      <c r="C1587" s="12" t="s">
        <v>34</v>
      </c>
      <c r="E1587" s="12">
        <v>0</v>
      </c>
      <c r="F1587" s="12">
        <v>20</v>
      </c>
      <c r="G1587" s="12">
        <v>0</v>
      </c>
      <c r="I1587" s="7">
        <f t="shared" si="315"/>
        <v>0</v>
      </c>
      <c r="J1587" s="11"/>
      <c r="K1587" s="11"/>
      <c r="L1587">
        <f t="shared" si="316"/>
        <v>0</v>
      </c>
      <c r="M1587" s="5">
        <f t="shared" si="317"/>
        <v>0</v>
      </c>
      <c r="N1587" s="5">
        <f t="shared" si="318"/>
        <v>0</v>
      </c>
      <c r="O1587" t="s">
        <v>56</v>
      </c>
      <c r="P1587" t="s">
        <v>58</v>
      </c>
      <c r="Q1587">
        <v>0</v>
      </c>
      <c r="R1587">
        <v>0</v>
      </c>
      <c r="S1587">
        <f t="shared" si="319"/>
        <v>0</v>
      </c>
    </row>
    <row r="1588" spans="1:19" x14ac:dyDescent="0.2">
      <c r="A1588" s="1">
        <v>45455</v>
      </c>
      <c r="B1588" s="12" t="s">
        <v>222</v>
      </c>
      <c r="C1588" s="12" t="s">
        <v>34</v>
      </c>
      <c r="E1588" s="12">
        <v>0</v>
      </c>
      <c r="F1588" s="12">
        <v>20</v>
      </c>
      <c r="G1588" s="12">
        <v>0</v>
      </c>
      <c r="I1588" s="7">
        <f t="shared" si="315"/>
        <v>0</v>
      </c>
      <c r="J1588" s="11"/>
      <c r="K1588" s="11"/>
      <c r="L1588">
        <f t="shared" si="316"/>
        <v>0</v>
      </c>
      <c r="M1588" s="5">
        <f t="shared" si="317"/>
        <v>0</v>
      </c>
      <c r="N1588" s="5">
        <f t="shared" si="318"/>
        <v>0</v>
      </c>
      <c r="O1588" t="s">
        <v>56</v>
      </c>
      <c r="P1588" t="s">
        <v>58</v>
      </c>
      <c r="Q1588">
        <v>0</v>
      </c>
      <c r="R1588">
        <v>0</v>
      </c>
      <c r="S1588">
        <f t="shared" si="319"/>
        <v>0</v>
      </c>
    </row>
    <row r="1589" spans="1:19" x14ac:dyDescent="0.2">
      <c r="A1589" s="1">
        <v>45455</v>
      </c>
      <c r="B1589" s="12" t="s">
        <v>33</v>
      </c>
      <c r="C1589" s="12" t="s">
        <v>34</v>
      </c>
      <c r="E1589" s="12">
        <v>0</v>
      </c>
      <c r="F1589" s="12">
        <v>20</v>
      </c>
      <c r="G1589" s="12">
        <v>0</v>
      </c>
      <c r="I1589" s="7">
        <f t="shared" si="315"/>
        <v>9.9999999999999645</v>
      </c>
      <c r="J1589" s="11">
        <v>0.36805555555555558</v>
      </c>
      <c r="K1589" s="11">
        <v>0.375</v>
      </c>
      <c r="L1589">
        <f t="shared" si="316"/>
        <v>0</v>
      </c>
      <c r="M1589" s="5">
        <f t="shared" si="317"/>
        <v>45455.368055555555</v>
      </c>
      <c r="N1589" s="5">
        <f t="shared" si="318"/>
        <v>45455.375</v>
      </c>
      <c r="O1589" t="s">
        <v>56</v>
      </c>
      <c r="P1589" t="s">
        <v>57</v>
      </c>
      <c r="Q1589">
        <v>0</v>
      </c>
      <c r="R1589">
        <v>0</v>
      </c>
      <c r="S1589">
        <f t="shared" si="319"/>
        <v>45455</v>
      </c>
    </row>
    <row r="1590" spans="1:19" x14ac:dyDescent="0.2">
      <c r="A1590" s="1">
        <v>45456</v>
      </c>
      <c r="B1590" s="12" t="s">
        <v>260</v>
      </c>
      <c r="C1590" s="12" t="s">
        <v>32</v>
      </c>
      <c r="E1590" s="12">
        <v>4</v>
      </c>
      <c r="F1590" s="12">
        <v>10</v>
      </c>
      <c r="G1590" s="12">
        <v>24</v>
      </c>
      <c r="I1590" s="7">
        <f t="shared" si="315"/>
        <v>0</v>
      </c>
      <c r="J1590" s="11"/>
      <c r="K1590" s="11"/>
      <c r="L1590">
        <f t="shared" si="316"/>
        <v>0</v>
      </c>
      <c r="M1590" s="5">
        <f t="shared" si="317"/>
        <v>0</v>
      </c>
      <c r="N1590" s="5">
        <f t="shared" si="318"/>
        <v>0</v>
      </c>
      <c r="O1590" t="s">
        <v>56</v>
      </c>
      <c r="P1590" t="s">
        <v>57</v>
      </c>
      <c r="Q1590">
        <v>0</v>
      </c>
      <c r="R1590">
        <v>0</v>
      </c>
      <c r="S1590">
        <f t="shared" si="319"/>
        <v>0</v>
      </c>
    </row>
    <row r="1591" spans="1:19" x14ac:dyDescent="0.2">
      <c r="A1591" s="1">
        <v>45456</v>
      </c>
      <c r="B1591" s="16" t="s">
        <v>211</v>
      </c>
      <c r="C1591" s="16" t="s">
        <v>32</v>
      </c>
      <c r="E1591" s="12">
        <v>5</v>
      </c>
      <c r="F1591" s="12">
        <v>20</v>
      </c>
      <c r="G1591" s="12">
        <v>15</v>
      </c>
      <c r="I1591" s="7">
        <f t="shared" si="315"/>
        <v>0</v>
      </c>
      <c r="J1591" s="11"/>
      <c r="K1591" s="11"/>
      <c r="L1591">
        <f t="shared" si="316"/>
        <v>0</v>
      </c>
      <c r="M1591" s="5">
        <f t="shared" si="317"/>
        <v>0</v>
      </c>
      <c r="N1591" s="5">
        <f t="shared" si="318"/>
        <v>0</v>
      </c>
      <c r="O1591" t="s">
        <v>56</v>
      </c>
      <c r="P1591" t="s">
        <v>57</v>
      </c>
      <c r="Q1591">
        <v>0</v>
      </c>
      <c r="R1591">
        <v>0</v>
      </c>
      <c r="S1591">
        <f t="shared" si="319"/>
        <v>0</v>
      </c>
    </row>
    <row r="1592" spans="1:19" x14ac:dyDescent="0.2">
      <c r="A1592" s="1">
        <v>45456</v>
      </c>
      <c r="B1592" s="16" t="s">
        <v>209</v>
      </c>
      <c r="C1592" s="16" t="s">
        <v>32</v>
      </c>
      <c r="E1592" s="12">
        <v>5</v>
      </c>
      <c r="F1592" s="12">
        <v>20</v>
      </c>
      <c r="G1592" s="12">
        <v>15</v>
      </c>
      <c r="I1592" s="7">
        <f t="shared" si="315"/>
        <v>0</v>
      </c>
      <c r="J1592" s="11"/>
      <c r="K1592" s="11"/>
      <c r="L1592">
        <f t="shared" si="316"/>
        <v>0</v>
      </c>
      <c r="M1592" s="5">
        <f t="shared" si="317"/>
        <v>0</v>
      </c>
      <c r="N1592" s="5">
        <f t="shared" si="318"/>
        <v>0</v>
      </c>
      <c r="O1592" t="s">
        <v>56</v>
      </c>
      <c r="P1592" t="s">
        <v>57</v>
      </c>
      <c r="Q1592">
        <v>0</v>
      </c>
      <c r="R1592">
        <v>0</v>
      </c>
      <c r="S1592">
        <f t="shared" si="319"/>
        <v>0</v>
      </c>
    </row>
    <row r="1593" spans="1:19" x14ac:dyDescent="0.2">
      <c r="A1593" s="1">
        <v>45456</v>
      </c>
      <c r="B1593" s="12" t="s">
        <v>48</v>
      </c>
      <c r="C1593" s="12" t="s">
        <v>48</v>
      </c>
      <c r="E1593" s="12">
        <v>3</v>
      </c>
      <c r="F1593" s="12">
        <v>20</v>
      </c>
      <c r="G1593" s="12">
        <v>9</v>
      </c>
      <c r="I1593" s="7">
        <f t="shared" si="315"/>
        <v>0</v>
      </c>
      <c r="J1593" s="11"/>
      <c r="K1593" s="11"/>
      <c r="L1593">
        <f t="shared" si="316"/>
        <v>0</v>
      </c>
      <c r="M1593" s="5">
        <f t="shared" si="317"/>
        <v>0</v>
      </c>
      <c r="N1593" s="5">
        <f t="shared" si="318"/>
        <v>0</v>
      </c>
      <c r="O1593" t="s">
        <v>56</v>
      </c>
      <c r="P1593" t="s">
        <v>57</v>
      </c>
      <c r="Q1593">
        <v>0</v>
      </c>
      <c r="R1593">
        <v>0</v>
      </c>
      <c r="S1593">
        <f t="shared" si="319"/>
        <v>0</v>
      </c>
    </row>
    <row r="1594" spans="1:19" x14ac:dyDescent="0.2">
      <c r="A1594" s="1">
        <v>45456</v>
      </c>
      <c r="B1594" s="12" t="s">
        <v>225</v>
      </c>
      <c r="C1594" s="12" t="s">
        <v>225</v>
      </c>
      <c r="E1594" s="12">
        <v>3</v>
      </c>
      <c r="F1594" s="12">
        <v>30</v>
      </c>
      <c r="G1594" s="12">
        <v>6</v>
      </c>
      <c r="I1594" s="7">
        <f t="shared" si="315"/>
        <v>0</v>
      </c>
      <c r="J1594" s="11"/>
      <c r="K1594" s="11"/>
      <c r="L1594">
        <f t="shared" si="316"/>
        <v>0</v>
      </c>
      <c r="M1594" s="5">
        <f t="shared" si="317"/>
        <v>0</v>
      </c>
      <c r="N1594" s="5">
        <f t="shared" si="318"/>
        <v>0</v>
      </c>
      <c r="O1594" t="s">
        <v>56</v>
      </c>
      <c r="P1594" t="s">
        <v>57</v>
      </c>
      <c r="Q1594">
        <v>0</v>
      </c>
      <c r="R1594">
        <v>0</v>
      </c>
      <c r="S1594">
        <f t="shared" si="319"/>
        <v>0</v>
      </c>
    </row>
    <row r="1595" spans="1:19" x14ac:dyDescent="0.2">
      <c r="A1595" s="1">
        <v>45456</v>
      </c>
      <c r="B1595" s="12" t="s">
        <v>122</v>
      </c>
      <c r="C1595" s="12" t="s">
        <v>37</v>
      </c>
      <c r="E1595" s="12">
        <v>1</v>
      </c>
      <c r="F1595" s="12">
        <v>10</v>
      </c>
      <c r="G1595" s="12">
        <v>6</v>
      </c>
      <c r="I1595" s="7">
        <f t="shared" si="315"/>
        <v>0</v>
      </c>
      <c r="J1595" s="11"/>
      <c r="K1595" s="11"/>
      <c r="L1595">
        <f t="shared" si="316"/>
        <v>0</v>
      </c>
      <c r="M1595" s="5">
        <f t="shared" si="317"/>
        <v>0</v>
      </c>
      <c r="N1595" s="5">
        <f t="shared" si="318"/>
        <v>0</v>
      </c>
      <c r="O1595" t="s">
        <v>56</v>
      </c>
      <c r="P1595" t="s">
        <v>57</v>
      </c>
      <c r="Q1595">
        <v>0</v>
      </c>
      <c r="R1595">
        <v>0</v>
      </c>
      <c r="S1595">
        <f t="shared" si="319"/>
        <v>0</v>
      </c>
    </row>
    <row r="1596" spans="1:19" x14ac:dyDescent="0.2">
      <c r="A1596" s="1">
        <v>45456</v>
      </c>
      <c r="B1596" s="12" t="s">
        <v>286</v>
      </c>
      <c r="C1596" s="12" t="s">
        <v>37</v>
      </c>
      <c r="E1596" s="12">
        <v>1</v>
      </c>
      <c r="F1596" s="12">
        <v>10</v>
      </c>
      <c r="G1596" s="12">
        <v>6</v>
      </c>
      <c r="I1596" s="7">
        <f t="shared" si="315"/>
        <v>0</v>
      </c>
      <c r="J1596" s="11"/>
      <c r="K1596" s="11"/>
      <c r="L1596">
        <f t="shared" si="316"/>
        <v>0</v>
      </c>
      <c r="M1596" s="5">
        <f t="shared" si="317"/>
        <v>0</v>
      </c>
      <c r="N1596" s="5">
        <f t="shared" si="318"/>
        <v>0</v>
      </c>
      <c r="O1596" t="s">
        <v>56</v>
      </c>
      <c r="P1596" t="s">
        <v>57</v>
      </c>
      <c r="Q1596">
        <v>0</v>
      </c>
      <c r="R1596">
        <v>0</v>
      </c>
      <c r="S1596">
        <f t="shared" si="319"/>
        <v>0</v>
      </c>
    </row>
    <row r="1597" spans="1:19" x14ac:dyDescent="0.2">
      <c r="A1597" s="1">
        <v>45456</v>
      </c>
      <c r="B1597" s="12" t="s">
        <v>291</v>
      </c>
      <c r="C1597" s="12" t="s">
        <v>32</v>
      </c>
      <c r="E1597" s="12">
        <v>2</v>
      </c>
      <c r="F1597" s="12">
        <v>20</v>
      </c>
      <c r="G1597" s="12">
        <v>6</v>
      </c>
      <c r="I1597" s="7">
        <f t="shared" si="315"/>
        <v>0</v>
      </c>
      <c r="J1597" s="11"/>
      <c r="K1597" s="11"/>
      <c r="L1597">
        <f t="shared" si="316"/>
        <v>0</v>
      </c>
      <c r="M1597" s="5">
        <f t="shared" si="317"/>
        <v>0</v>
      </c>
      <c r="N1597" s="5">
        <f t="shared" si="318"/>
        <v>0</v>
      </c>
      <c r="O1597" t="s">
        <v>56</v>
      </c>
      <c r="P1597" t="s">
        <v>57</v>
      </c>
      <c r="Q1597">
        <v>0</v>
      </c>
      <c r="R1597">
        <v>0</v>
      </c>
      <c r="S1597">
        <f t="shared" si="319"/>
        <v>0</v>
      </c>
    </row>
    <row r="1598" spans="1:19" x14ac:dyDescent="0.2">
      <c r="A1598" s="1">
        <v>45456</v>
      </c>
      <c r="B1598" s="16" t="s">
        <v>203</v>
      </c>
      <c r="C1598" s="16" t="s">
        <v>32</v>
      </c>
      <c r="E1598" s="12">
        <v>5</v>
      </c>
      <c r="F1598" s="12">
        <v>60</v>
      </c>
      <c r="G1598" s="12">
        <v>5</v>
      </c>
      <c r="I1598" s="7">
        <f t="shared" si="315"/>
        <v>0</v>
      </c>
      <c r="J1598" s="11"/>
      <c r="K1598" s="11"/>
      <c r="L1598">
        <f t="shared" si="316"/>
        <v>0</v>
      </c>
      <c r="M1598" s="5">
        <f t="shared" si="317"/>
        <v>0</v>
      </c>
      <c r="N1598" s="5">
        <f t="shared" si="318"/>
        <v>0</v>
      </c>
      <c r="O1598" t="s">
        <v>56</v>
      </c>
      <c r="P1598" t="s">
        <v>57</v>
      </c>
      <c r="Q1598">
        <v>0</v>
      </c>
      <c r="R1598">
        <v>0</v>
      </c>
      <c r="S1598">
        <f t="shared" si="319"/>
        <v>0</v>
      </c>
    </row>
    <row r="1599" spans="1:19" x14ac:dyDescent="0.2">
      <c r="A1599" s="1">
        <v>45456</v>
      </c>
      <c r="B1599" s="12" t="s">
        <v>36</v>
      </c>
      <c r="C1599" s="12" t="s">
        <v>37</v>
      </c>
      <c r="E1599" s="12">
        <v>5</v>
      </c>
      <c r="F1599" s="12">
        <v>60</v>
      </c>
      <c r="G1599" s="12">
        <v>5</v>
      </c>
      <c r="I1599" s="7">
        <f t="shared" si="315"/>
        <v>245.00000000000009</v>
      </c>
      <c r="J1599" s="11">
        <v>0.78819444444444442</v>
      </c>
      <c r="K1599" s="11">
        <v>0.95833333333333337</v>
      </c>
      <c r="L1599">
        <f t="shared" si="316"/>
        <v>5</v>
      </c>
      <c r="M1599" s="5">
        <f t="shared" si="317"/>
        <v>45456.788194444445</v>
      </c>
      <c r="N1599" s="5">
        <f t="shared" si="318"/>
        <v>45456.958333333336</v>
      </c>
      <c r="O1599" t="s">
        <v>56</v>
      </c>
      <c r="P1599" t="s">
        <v>71</v>
      </c>
      <c r="Q1599">
        <v>0</v>
      </c>
      <c r="R1599">
        <v>0</v>
      </c>
      <c r="S1599">
        <f t="shared" si="319"/>
        <v>45456</v>
      </c>
    </row>
    <row r="1600" spans="1:19" x14ac:dyDescent="0.2">
      <c r="A1600" s="1">
        <v>45456</v>
      </c>
      <c r="B1600" s="12" t="s">
        <v>36</v>
      </c>
      <c r="C1600" s="12" t="s">
        <v>37</v>
      </c>
      <c r="E1600" s="12">
        <v>5</v>
      </c>
      <c r="F1600" s="12">
        <v>60</v>
      </c>
      <c r="G1600" s="12">
        <v>5</v>
      </c>
      <c r="I1600" s="7">
        <f t="shared" si="315"/>
        <v>0</v>
      </c>
      <c r="J1600" s="11"/>
      <c r="K1600" s="11"/>
      <c r="L1600">
        <f t="shared" si="316"/>
        <v>0</v>
      </c>
      <c r="M1600" s="5">
        <f t="shared" si="317"/>
        <v>0</v>
      </c>
      <c r="N1600" s="5">
        <f t="shared" si="318"/>
        <v>0</v>
      </c>
      <c r="O1600" t="s">
        <v>56</v>
      </c>
      <c r="P1600" t="s">
        <v>71</v>
      </c>
      <c r="Q1600">
        <v>0</v>
      </c>
      <c r="R1600">
        <v>0</v>
      </c>
      <c r="S1600">
        <f t="shared" si="319"/>
        <v>0</v>
      </c>
    </row>
    <row r="1601" spans="1:19" x14ac:dyDescent="0.2">
      <c r="A1601" s="1">
        <v>45456</v>
      </c>
      <c r="B1601" s="12" t="s">
        <v>36</v>
      </c>
      <c r="C1601" s="12" t="s">
        <v>37</v>
      </c>
      <c r="E1601" s="12">
        <v>5</v>
      </c>
      <c r="F1601" s="12">
        <v>60</v>
      </c>
      <c r="G1601" s="12">
        <v>5</v>
      </c>
      <c r="I1601" s="7">
        <f t="shared" si="315"/>
        <v>0</v>
      </c>
      <c r="J1601" s="11"/>
      <c r="K1601" s="11"/>
      <c r="L1601">
        <f t="shared" si="316"/>
        <v>0</v>
      </c>
      <c r="M1601" s="5">
        <f t="shared" si="317"/>
        <v>0</v>
      </c>
      <c r="N1601" s="5">
        <f t="shared" si="318"/>
        <v>0</v>
      </c>
      <c r="O1601" t="s">
        <v>56</v>
      </c>
      <c r="P1601" t="s">
        <v>71</v>
      </c>
      <c r="Q1601">
        <v>0</v>
      </c>
      <c r="R1601">
        <v>0</v>
      </c>
      <c r="S1601">
        <f t="shared" si="319"/>
        <v>0</v>
      </c>
    </row>
    <row r="1602" spans="1:19" x14ac:dyDescent="0.2">
      <c r="A1602" s="1">
        <v>45456</v>
      </c>
      <c r="B1602" s="12" t="s">
        <v>205</v>
      </c>
      <c r="C1602" s="12" t="s">
        <v>32</v>
      </c>
      <c r="E1602" s="12">
        <v>5</v>
      </c>
      <c r="F1602" s="12">
        <v>60</v>
      </c>
      <c r="G1602" s="12">
        <v>5</v>
      </c>
      <c r="I1602" s="7">
        <f t="shared" si="315"/>
        <v>0</v>
      </c>
      <c r="J1602" s="11"/>
      <c r="K1602" s="11"/>
      <c r="L1602">
        <f t="shared" si="316"/>
        <v>0</v>
      </c>
      <c r="M1602" s="5">
        <f t="shared" si="317"/>
        <v>0</v>
      </c>
      <c r="N1602" s="5">
        <f t="shared" si="318"/>
        <v>0</v>
      </c>
      <c r="O1602" t="s">
        <v>56</v>
      </c>
      <c r="P1602" t="s">
        <v>57</v>
      </c>
      <c r="Q1602">
        <v>0</v>
      </c>
      <c r="R1602">
        <v>0</v>
      </c>
      <c r="S1602">
        <f t="shared" si="319"/>
        <v>0</v>
      </c>
    </row>
    <row r="1603" spans="1:19" x14ac:dyDescent="0.2">
      <c r="A1603" s="1">
        <v>45456</v>
      </c>
      <c r="B1603" s="16" t="s">
        <v>137</v>
      </c>
      <c r="C1603" s="16" t="s">
        <v>247</v>
      </c>
      <c r="E1603" s="12">
        <v>5</v>
      </c>
      <c r="F1603" s="12">
        <v>60</v>
      </c>
      <c r="G1603" s="12">
        <v>5</v>
      </c>
      <c r="I1603" s="7">
        <f t="shared" si="315"/>
        <v>0</v>
      </c>
      <c r="J1603" s="11"/>
      <c r="K1603" s="11"/>
      <c r="L1603">
        <f t="shared" si="316"/>
        <v>0</v>
      </c>
      <c r="M1603" s="5">
        <f t="shared" si="317"/>
        <v>0</v>
      </c>
      <c r="N1603" s="5">
        <f t="shared" si="318"/>
        <v>0</v>
      </c>
      <c r="O1603" t="s">
        <v>56</v>
      </c>
      <c r="P1603" t="s">
        <v>57</v>
      </c>
      <c r="Q1603">
        <v>0</v>
      </c>
      <c r="R1603">
        <v>0</v>
      </c>
      <c r="S1603">
        <f t="shared" si="319"/>
        <v>0</v>
      </c>
    </row>
    <row r="1604" spans="1:19" x14ac:dyDescent="0.2">
      <c r="A1604" s="1">
        <v>45456</v>
      </c>
      <c r="B1604" s="16" t="s">
        <v>35</v>
      </c>
      <c r="C1604" s="16" t="s">
        <v>35</v>
      </c>
      <c r="D1604" t="s">
        <v>179</v>
      </c>
      <c r="E1604" s="12">
        <v>4</v>
      </c>
      <c r="F1604" s="12">
        <v>30</v>
      </c>
      <c r="G1604" s="12">
        <v>8</v>
      </c>
      <c r="I1604" s="7">
        <f t="shared" si="315"/>
        <v>24.999999999999911</v>
      </c>
      <c r="J1604" s="11">
        <v>0.70833333333333337</v>
      </c>
      <c r="K1604" s="11">
        <v>0.72569444444444442</v>
      </c>
      <c r="L1604">
        <f t="shared" si="316"/>
        <v>8</v>
      </c>
      <c r="M1604" s="5">
        <f t="shared" si="317"/>
        <v>45456.708333333336</v>
      </c>
      <c r="N1604" s="5">
        <f t="shared" si="318"/>
        <v>45456.725694444445</v>
      </c>
      <c r="O1604" t="s">
        <v>56</v>
      </c>
      <c r="P1604" t="s">
        <v>57</v>
      </c>
      <c r="Q1604">
        <v>0</v>
      </c>
      <c r="R1604">
        <v>0</v>
      </c>
      <c r="S1604">
        <f t="shared" si="319"/>
        <v>45456</v>
      </c>
    </row>
    <row r="1605" spans="1:19" x14ac:dyDescent="0.2">
      <c r="A1605" s="1">
        <v>45456</v>
      </c>
      <c r="B1605" s="12" t="s">
        <v>206</v>
      </c>
      <c r="C1605" s="12" t="s">
        <v>32</v>
      </c>
      <c r="E1605" s="12">
        <v>2</v>
      </c>
      <c r="F1605" s="12">
        <v>30</v>
      </c>
      <c r="G1605" s="12">
        <v>4</v>
      </c>
      <c r="I1605" s="7">
        <f t="shared" si="315"/>
        <v>0</v>
      </c>
      <c r="J1605" s="11"/>
      <c r="K1605" s="11"/>
      <c r="L1605">
        <f t="shared" si="316"/>
        <v>0</v>
      </c>
      <c r="M1605" s="5">
        <f t="shared" si="317"/>
        <v>0</v>
      </c>
      <c r="N1605" s="5">
        <f t="shared" si="318"/>
        <v>0</v>
      </c>
      <c r="O1605" t="s">
        <v>56</v>
      </c>
      <c r="P1605" t="s">
        <v>57</v>
      </c>
      <c r="Q1605">
        <v>0</v>
      </c>
      <c r="R1605">
        <v>0</v>
      </c>
      <c r="S1605">
        <f t="shared" si="319"/>
        <v>0</v>
      </c>
    </row>
    <row r="1606" spans="1:19" x14ac:dyDescent="0.2">
      <c r="A1606" s="1">
        <v>45456</v>
      </c>
      <c r="B1606" s="12" t="s">
        <v>207</v>
      </c>
      <c r="C1606" s="12" t="s">
        <v>32</v>
      </c>
      <c r="E1606" s="12">
        <v>2</v>
      </c>
      <c r="F1606" s="12">
        <v>30</v>
      </c>
      <c r="G1606" s="12">
        <v>4</v>
      </c>
      <c r="I1606" s="7">
        <f t="shared" si="315"/>
        <v>0</v>
      </c>
      <c r="L1606">
        <f t="shared" si="316"/>
        <v>0</v>
      </c>
      <c r="M1606" s="5">
        <f t="shared" si="317"/>
        <v>0</v>
      </c>
      <c r="N1606" s="5">
        <f t="shared" si="318"/>
        <v>0</v>
      </c>
      <c r="O1606" t="s">
        <v>56</v>
      </c>
      <c r="P1606" t="s">
        <v>57</v>
      </c>
      <c r="Q1606">
        <v>0</v>
      </c>
      <c r="R1606">
        <v>0</v>
      </c>
      <c r="S1606">
        <f t="shared" si="319"/>
        <v>0</v>
      </c>
    </row>
    <row r="1607" spans="1:19" x14ac:dyDescent="0.2">
      <c r="A1607" s="1">
        <v>45456</v>
      </c>
      <c r="B1607" s="12" t="s">
        <v>208</v>
      </c>
      <c r="C1607" s="12" t="s">
        <v>32</v>
      </c>
      <c r="E1607" s="12">
        <v>2</v>
      </c>
      <c r="F1607" s="12">
        <v>30</v>
      </c>
      <c r="G1607" s="12">
        <v>4</v>
      </c>
      <c r="I1607" s="7">
        <f t="shared" si="315"/>
        <v>0</v>
      </c>
      <c r="J1607" s="11"/>
      <c r="K1607" s="11"/>
      <c r="L1607">
        <f t="shared" si="316"/>
        <v>0</v>
      </c>
      <c r="M1607" s="5">
        <f t="shared" si="317"/>
        <v>0</v>
      </c>
      <c r="N1607" s="5">
        <f t="shared" si="318"/>
        <v>0</v>
      </c>
      <c r="O1607" t="s">
        <v>56</v>
      </c>
      <c r="P1607" t="s">
        <v>57</v>
      </c>
      <c r="Q1607">
        <v>0</v>
      </c>
      <c r="R1607">
        <v>0</v>
      </c>
      <c r="S1607">
        <f t="shared" si="319"/>
        <v>0</v>
      </c>
    </row>
    <row r="1608" spans="1:19" x14ac:dyDescent="0.2">
      <c r="A1608" s="1">
        <v>45456</v>
      </c>
      <c r="B1608" s="12" t="s">
        <v>54</v>
      </c>
      <c r="C1608" s="12" t="s">
        <v>32</v>
      </c>
      <c r="E1608" s="12">
        <v>2</v>
      </c>
      <c r="F1608" s="12">
        <v>30</v>
      </c>
      <c r="G1608" s="12">
        <v>4</v>
      </c>
      <c r="I1608" s="7">
        <f t="shared" si="315"/>
        <v>0</v>
      </c>
      <c r="J1608" s="11"/>
      <c r="K1608" s="11"/>
      <c r="L1608">
        <f t="shared" si="316"/>
        <v>0</v>
      </c>
      <c r="M1608" s="5">
        <f t="shared" si="317"/>
        <v>0</v>
      </c>
      <c r="N1608" s="5">
        <f t="shared" si="318"/>
        <v>0</v>
      </c>
      <c r="O1608" t="s">
        <v>56</v>
      </c>
      <c r="P1608" t="s">
        <v>57</v>
      </c>
      <c r="Q1608">
        <v>0</v>
      </c>
      <c r="R1608">
        <v>0</v>
      </c>
      <c r="S1608">
        <f t="shared" si="319"/>
        <v>0</v>
      </c>
    </row>
    <row r="1609" spans="1:19" x14ac:dyDescent="0.2">
      <c r="A1609" s="1">
        <v>45456</v>
      </c>
      <c r="B1609" s="12" t="s">
        <v>289</v>
      </c>
      <c r="C1609" s="12" t="s">
        <v>219</v>
      </c>
      <c r="D1609" t="s">
        <v>294</v>
      </c>
      <c r="E1609" s="12">
        <v>4</v>
      </c>
      <c r="F1609" s="12">
        <v>60</v>
      </c>
      <c r="G1609" s="12">
        <v>4</v>
      </c>
      <c r="I1609" s="13">
        <f t="shared" si="315"/>
        <v>0</v>
      </c>
      <c r="J1609" s="11"/>
      <c r="K1609" s="11"/>
      <c r="L1609">
        <f t="shared" si="316"/>
        <v>0</v>
      </c>
      <c r="M1609" s="5">
        <f t="shared" si="317"/>
        <v>0</v>
      </c>
      <c r="N1609" s="5">
        <f t="shared" si="318"/>
        <v>0</v>
      </c>
      <c r="O1609" t="s">
        <v>56</v>
      </c>
      <c r="P1609" t="s">
        <v>57</v>
      </c>
      <c r="Q1609">
        <v>0</v>
      </c>
      <c r="R1609">
        <v>0</v>
      </c>
      <c r="S1609">
        <f t="shared" si="319"/>
        <v>0</v>
      </c>
    </row>
    <row r="1610" spans="1:19" x14ac:dyDescent="0.2">
      <c r="A1610" s="1">
        <v>45456</v>
      </c>
      <c r="B1610" s="12" t="s">
        <v>224</v>
      </c>
      <c r="C1610" s="12" t="s">
        <v>37</v>
      </c>
      <c r="E1610" s="12">
        <v>1</v>
      </c>
      <c r="F1610" s="12">
        <v>20</v>
      </c>
      <c r="G1610" s="12">
        <v>3</v>
      </c>
      <c r="I1610" s="7">
        <f t="shared" si="315"/>
        <v>0</v>
      </c>
      <c r="J1610" s="11"/>
      <c r="K1610" s="11"/>
      <c r="L1610">
        <f t="shared" si="316"/>
        <v>0</v>
      </c>
      <c r="M1610" s="5">
        <f t="shared" si="317"/>
        <v>0</v>
      </c>
      <c r="N1610" s="5">
        <f t="shared" si="318"/>
        <v>0</v>
      </c>
      <c r="O1610" t="s">
        <v>56</v>
      </c>
      <c r="P1610" t="s">
        <v>71</v>
      </c>
      <c r="Q1610">
        <v>0</v>
      </c>
      <c r="R1610">
        <v>0</v>
      </c>
      <c r="S1610">
        <f t="shared" si="319"/>
        <v>0</v>
      </c>
    </row>
    <row r="1611" spans="1:19" x14ac:dyDescent="0.2">
      <c r="A1611" s="1">
        <v>45456</v>
      </c>
      <c r="B1611" s="12" t="s">
        <v>110</v>
      </c>
      <c r="C1611" s="12" t="s">
        <v>110</v>
      </c>
      <c r="E1611" s="12">
        <v>1</v>
      </c>
      <c r="F1611" s="12">
        <v>20</v>
      </c>
      <c r="G1611" s="12">
        <v>3</v>
      </c>
      <c r="I1611" s="7">
        <f t="shared" si="315"/>
        <v>0</v>
      </c>
      <c r="J1611" s="11"/>
      <c r="K1611" s="11"/>
      <c r="L1611">
        <f t="shared" si="316"/>
        <v>0</v>
      </c>
      <c r="M1611" s="5">
        <f t="shared" si="317"/>
        <v>0</v>
      </c>
      <c r="N1611" s="5">
        <f t="shared" si="318"/>
        <v>0</v>
      </c>
      <c r="O1611" t="s">
        <v>56</v>
      </c>
      <c r="P1611" t="s">
        <v>57</v>
      </c>
      <c r="Q1611">
        <v>0</v>
      </c>
      <c r="R1611">
        <v>0</v>
      </c>
      <c r="S1611">
        <f t="shared" si="319"/>
        <v>0</v>
      </c>
    </row>
    <row r="1612" spans="1:19" x14ac:dyDescent="0.2">
      <c r="A1612" s="1">
        <v>45456</v>
      </c>
      <c r="B1612" s="12" t="s">
        <v>79</v>
      </c>
      <c r="C1612" s="12" t="s">
        <v>69</v>
      </c>
      <c r="E1612" s="12">
        <v>1</v>
      </c>
      <c r="F1612" s="12">
        <v>20</v>
      </c>
      <c r="G1612" s="12">
        <v>3</v>
      </c>
      <c r="I1612" s="7">
        <f t="shared" si="315"/>
        <v>0</v>
      </c>
      <c r="J1612" s="11"/>
      <c r="K1612" s="11"/>
      <c r="L1612">
        <f t="shared" si="316"/>
        <v>0</v>
      </c>
      <c r="M1612" s="5">
        <f t="shared" si="317"/>
        <v>0</v>
      </c>
      <c r="N1612" s="5">
        <f t="shared" si="318"/>
        <v>0</v>
      </c>
      <c r="O1612" t="s">
        <v>56</v>
      </c>
      <c r="P1612" t="s">
        <v>57</v>
      </c>
      <c r="Q1612">
        <v>0</v>
      </c>
      <c r="R1612">
        <v>0</v>
      </c>
      <c r="S1612">
        <f t="shared" si="319"/>
        <v>0</v>
      </c>
    </row>
    <row r="1613" spans="1:19" x14ac:dyDescent="0.2">
      <c r="A1613" s="1">
        <v>45456</v>
      </c>
      <c r="B1613" s="12" t="s">
        <v>91</v>
      </c>
      <c r="C1613" s="12" t="s">
        <v>235</v>
      </c>
      <c r="E1613" s="12">
        <v>1</v>
      </c>
      <c r="F1613" s="12">
        <v>20</v>
      </c>
      <c r="G1613" s="12">
        <v>3</v>
      </c>
      <c r="I1613" s="7">
        <f t="shared" si="315"/>
        <v>0</v>
      </c>
      <c r="L1613">
        <f t="shared" si="316"/>
        <v>0</v>
      </c>
      <c r="M1613" s="5">
        <f t="shared" si="317"/>
        <v>0</v>
      </c>
      <c r="N1613" s="5">
        <f t="shared" si="318"/>
        <v>0</v>
      </c>
      <c r="O1613" t="s">
        <v>56</v>
      </c>
      <c r="P1613" t="s">
        <v>57</v>
      </c>
      <c r="Q1613">
        <v>0</v>
      </c>
      <c r="R1613">
        <v>0</v>
      </c>
      <c r="S1613">
        <f t="shared" si="319"/>
        <v>0</v>
      </c>
    </row>
    <row r="1614" spans="1:19" x14ac:dyDescent="0.2">
      <c r="A1614" s="1">
        <v>45456</v>
      </c>
      <c r="B1614" s="12" t="s">
        <v>246</v>
      </c>
      <c r="C1614" s="12" t="s">
        <v>32</v>
      </c>
      <c r="E1614" s="12">
        <v>1</v>
      </c>
      <c r="F1614" s="12">
        <v>20</v>
      </c>
      <c r="G1614" s="12">
        <v>3</v>
      </c>
      <c r="I1614" s="7">
        <f t="shared" si="315"/>
        <v>0</v>
      </c>
      <c r="J1614" s="11"/>
      <c r="K1614" s="11"/>
      <c r="L1614">
        <f t="shared" si="316"/>
        <v>0</v>
      </c>
      <c r="M1614" s="5">
        <f t="shared" si="317"/>
        <v>0</v>
      </c>
      <c r="N1614" s="5">
        <f t="shared" si="318"/>
        <v>0</v>
      </c>
      <c r="O1614" t="s">
        <v>56</v>
      </c>
      <c r="P1614" t="s">
        <v>57</v>
      </c>
      <c r="Q1614">
        <v>0</v>
      </c>
      <c r="R1614">
        <v>0</v>
      </c>
      <c r="S1614">
        <f t="shared" si="319"/>
        <v>0</v>
      </c>
    </row>
    <row r="1615" spans="1:19" x14ac:dyDescent="0.2">
      <c r="A1615" s="1">
        <v>45456</v>
      </c>
      <c r="B1615" s="12" t="s">
        <v>255</v>
      </c>
      <c r="C1615" s="12" t="s">
        <v>125</v>
      </c>
      <c r="E1615" s="12">
        <v>1</v>
      </c>
      <c r="F1615" s="12">
        <v>20</v>
      </c>
      <c r="G1615" s="12">
        <v>3</v>
      </c>
      <c r="I1615" s="7">
        <f t="shared" si="315"/>
        <v>0</v>
      </c>
      <c r="J1615" s="11"/>
      <c r="K1615" s="11"/>
      <c r="L1615">
        <f t="shared" si="316"/>
        <v>0</v>
      </c>
      <c r="M1615" s="5">
        <f t="shared" si="317"/>
        <v>0</v>
      </c>
      <c r="N1615" s="5">
        <f t="shared" si="318"/>
        <v>0</v>
      </c>
      <c r="O1615" t="s">
        <v>56</v>
      </c>
      <c r="P1615" t="s">
        <v>57</v>
      </c>
      <c r="Q1615">
        <v>0</v>
      </c>
      <c r="R1615">
        <v>0</v>
      </c>
      <c r="S1615">
        <f t="shared" si="319"/>
        <v>0</v>
      </c>
    </row>
    <row r="1616" spans="1:19" x14ac:dyDescent="0.2">
      <c r="A1616" s="1">
        <v>45456</v>
      </c>
      <c r="B1616" s="12" t="s">
        <v>292</v>
      </c>
      <c r="C1616" s="12" t="s">
        <v>32</v>
      </c>
      <c r="E1616" s="12">
        <v>1</v>
      </c>
      <c r="F1616" s="12">
        <v>20</v>
      </c>
      <c r="G1616" s="12">
        <v>3</v>
      </c>
      <c r="I1616" s="7">
        <f t="shared" si="315"/>
        <v>0</v>
      </c>
      <c r="J1616" s="11"/>
      <c r="K1616" s="11"/>
      <c r="L1616">
        <f t="shared" si="316"/>
        <v>0</v>
      </c>
      <c r="M1616" s="5">
        <f t="shared" si="317"/>
        <v>0</v>
      </c>
      <c r="N1616" s="5">
        <f t="shared" si="318"/>
        <v>0</v>
      </c>
      <c r="O1616" t="s">
        <v>56</v>
      </c>
      <c r="P1616" t="s">
        <v>57</v>
      </c>
      <c r="Q1616">
        <v>0</v>
      </c>
      <c r="R1616">
        <v>0</v>
      </c>
      <c r="S1616">
        <f t="shared" si="319"/>
        <v>0</v>
      </c>
    </row>
    <row r="1617" spans="1:19" x14ac:dyDescent="0.2">
      <c r="A1617" s="1">
        <v>45456</v>
      </c>
      <c r="B1617" s="12" t="s">
        <v>293</v>
      </c>
      <c r="C1617" s="12" t="s">
        <v>32</v>
      </c>
      <c r="E1617" s="12">
        <v>1</v>
      </c>
      <c r="F1617" s="12">
        <v>20</v>
      </c>
      <c r="G1617" s="12">
        <v>3</v>
      </c>
      <c r="I1617" s="7">
        <f t="shared" si="315"/>
        <v>0</v>
      </c>
      <c r="J1617" s="11"/>
      <c r="K1617" s="11"/>
      <c r="L1617">
        <f t="shared" si="316"/>
        <v>0</v>
      </c>
      <c r="M1617" s="5">
        <f t="shared" si="317"/>
        <v>0</v>
      </c>
      <c r="N1617" s="5">
        <f t="shared" si="318"/>
        <v>0</v>
      </c>
      <c r="O1617" t="s">
        <v>56</v>
      </c>
      <c r="P1617" t="s">
        <v>57</v>
      </c>
      <c r="Q1617">
        <v>0</v>
      </c>
      <c r="R1617">
        <v>0</v>
      </c>
      <c r="S1617">
        <f t="shared" si="319"/>
        <v>0</v>
      </c>
    </row>
    <row r="1618" spans="1:19" x14ac:dyDescent="0.2">
      <c r="A1618" s="1">
        <v>45456</v>
      </c>
      <c r="B1618" s="12" t="s">
        <v>41</v>
      </c>
      <c r="C1618" s="12" t="s">
        <v>219</v>
      </c>
      <c r="E1618" s="12">
        <v>1</v>
      </c>
      <c r="F1618" s="12">
        <v>30</v>
      </c>
      <c r="G1618" s="12">
        <v>2</v>
      </c>
      <c r="I1618" s="7">
        <f t="shared" ref="I1618:I1649" si="320">IF(J1618=0, 0, (K1618-J1618)*1440)</f>
        <v>0</v>
      </c>
      <c r="J1618" s="11"/>
      <c r="K1618" s="11"/>
      <c r="L1618">
        <f t="shared" ref="L1618:L1649" si="321">IF(I1618&gt;0, G1618, 0)</f>
        <v>0</v>
      </c>
      <c r="M1618" s="5">
        <f t="shared" ref="M1618:M1649" si="322">IF(I1618=0,0,A1618+J1618)</f>
        <v>0</v>
      </c>
      <c r="N1618" s="5">
        <f t="shared" ref="N1618:N1649" si="323">IF(I1618&gt;0,A1618+K1618,0)</f>
        <v>0</v>
      </c>
      <c r="O1618" t="s">
        <v>56</v>
      </c>
      <c r="P1618" t="s">
        <v>57</v>
      </c>
      <c r="Q1618">
        <v>0</v>
      </c>
      <c r="R1618">
        <v>0</v>
      </c>
      <c r="S1618">
        <f t="shared" ref="S1618:S1649" si="324">IF(I1618&gt;0, A1618, 0)</f>
        <v>0</v>
      </c>
    </row>
    <row r="1619" spans="1:19" x14ac:dyDescent="0.2">
      <c r="A1619" s="1">
        <v>45456</v>
      </c>
      <c r="B1619" s="12" t="s">
        <v>254</v>
      </c>
      <c r="C1619" s="12" t="s">
        <v>219</v>
      </c>
      <c r="E1619" s="12">
        <v>1</v>
      </c>
      <c r="F1619" s="12">
        <v>30</v>
      </c>
      <c r="G1619" s="12">
        <v>2</v>
      </c>
      <c r="I1619" s="7">
        <f t="shared" si="320"/>
        <v>0</v>
      </c>
      <c r="J1619" s="11"/>
      <c r="K1619" s="11"/>
      <c r="L1619">
        <f t="shared" si="321"/>
        <v>0</v>
      </c>
      <c r="M1619" s="5">
        <f t="shared" si="322"/>
        <v>0</v>
      </c>
      <c r="N1619" s="5">
        <f t="shared" si="323"/>
        <v>0</v>
      </c>
      <c r="O1619" t="s">
        <v>56</v>
      </c>
      <c r="P1619" t="s">
        <v>57</v>
      </c>
      <c r="Q1619">
        <v>0</v>
      </c>
      <c r="R1619">
        <v>0</v>
      </c>
      <c r="S1619">
        <f t="shared" si="324"/>
        <v>0</v>
      </c>
    </row>
    <row r="1620" spans="1:19" x14ac:dyDescent="0.2">
      <c r="A1620" s="1">
        <v>45456</v>
      </c>
      <c r="B1620" s="12" t="s">
        <v>295</v>
      </c>
      <c r="C1620" s="12" t="s">
        <v>105</v>
      </c>
      <c r="E1620" s="12">
        <v>1</v>
      </c>
      <c r="F1620" s="12">
        <v>30</v>
      </c>
      <c r="G1620" s="12">
        <v>2</v>
      </c>
      <c r="I1620" s="7">
        <f t="shared" si="320"/>
        <v>120.00000000000006</v>
      </c>
      <c r="J1620" s="11">
        <v>0.6875</v>
      </c>
      <c r="K1620" s="11">
        <v>0.77083333333333337</v>
      </c>
      <c r="L1620">
        <f t="shared" si="321"/>
        <v>2</v>
      </c>
      <c r="M1620" s="5">
        <f t="shared" si="322"/>
        <v>45456.6875</v>
      </c>
      <c r="N1620" s="5">
        <f t="shared" si="323"/>
        <v>45456.770833333336</v>
      </c>
      <c r="O1620" t="s">
        <v>56</v>
      </c>
      <c r="P1620" t="s">
        <v>57</v>
      </c>
      <c r="Q1620">
        <v>0</v>
      </c>
      <c r="R1620">
        <v>0</v>
      </c>
      <c r="S1620">
        <f t="shared" si="324"/>
        <v>45456</v>
      </c>
    </row>
    <row r="1621" spans="1:19" x14ac:dyDescent="0.2">
      <c r="A1621" s="1">
        <v>45456</v>
      </c>
      <c r="B1621" s="12" t="s">
        <v>108</v>
      </c>
      <c r="C1621" s="12" t="s">
        <v>42</v>
      </c>
      <c r="E1621" s="12">
        <v>1</v>
      </c>
      <c r="F1621" s="12">
        <v>30</v>
      </c>
      <c r="G1621" s="12">
        <v>2</v>
      </c>
      <c r="I1621" s="7">
        <f t="shared" si="320"/>
        <v>0</v>
      </c>
      <c r="J1621" s="11"/>
      <c r="K1621" s="11"/>
      <c r="L1621">
        <f t="shared" si="321"/>
        <v>0</v>
      </c>
      <c r="M1621" s="5">
        <f t="shared" si="322"/>
        <v>0</v>
      </c>
      <c r="N1621" s="5">
        <f t="shared" si="323"/>
        <v>0</v>
      </c>
      <c r="O1621" t="s">
        <v>56</v>
      </c>
      <c r="P1621" t="s">
        <v>57</v>
      </c>
      <c r="Q1621">
        <v>0</v>
      </c>
      <c r="R1621">
        <v>0</v>
      </c>
      <c r="S1621">
        <f t="shared" si="324"/>
        <v>0</v>
      </c>
    </row>
    <row r="1622" spans="1:19" x14ac:dyDescent="0.2">
      <c r="A1622" s="1">
        <v>45456</v>
      </c>
      <c r="B1622" s="12" t="s">
        <v>47</v>
      </c>
      <c r="C1622" s="12" t="s">
        <v>34</v>
      </c>
      <c r="E1622" s="12">
        <v>0</v>
      </c>
      <c r="F1622" s="12">
        <v>20</v>
      </c>
      <c r="G1622" s="12">
        <v>0</v>
      </c>
      <c r="I1622" s="7">
        <f t="shared" si="320"/>
        <v>0</v>
      </c>
      <c r="J1622" s="11"/>
      <c r="K1622" s="11"/>
      <c r="L1622">
        <f t="shared" si="321"/>
        <v>0</v>
      </c>
      <c r="M1622" s="5">
        <f t="shared" si="322"/>
        <v>0</v>
      </c>
      <c r="N1622" s="5">
        <f t="shared" si="323"/>
        <v>0</v>
      </c>
      <c r="O1622" t="s">
        <v>56</v>
      </c>
      <c r="P1622" t="s">
        <v>58</v>
      </c>
      <c r="Q1622">
        <v>0</v>
      </c>
      <c r="R1622">
        <v>0</v>
      </c>
      <c r="S1622">
        <f t="shared" si="324"/>
        <v>0</v>
      </c>
    </row>
    <row r="1623" spans="1:19" x14ac:dyDescent="0.2">
      <c r="A1623" s="1">
        <v>45456</v>
      </c>
      <c r="B1623" s="12" t="s">
        <v>43</v>
      </c>
      <c r="C1623" s="12" t="s">
        <v>34</v>
      </c>
      <c r="E1623" s="12">
        <v>0</v>
      </c>
      <c r="F1623" s="12">
        <v>20</v>
      </c>
      <c r="G1623" s="12">
        <v>0</v>
      </c>
      <c r="I1623" s="7">
        <f t="shared" si="320"/>
        <v>20.000000000000089</v>
      </c>
      <c r="J1623" s="11">
        <v>0.78472222222222221</v>
      </c>
      <c r="K1623" s="11">
        <v>0.79861111111111116</v>
      </c>
      <c r="L1623">
        <f t="shared" si="321"/>
        <v>0</v>
      </c>
      <c r="M1623" s="5">
        <f t="shared" si="322"/>
        <v>45456.784722222219</v>
      </c>
      <c r="N1623" s="5">
        <f t="shared" si="323"/>
        <v>45456.798611111109</v>
      </c>
      <c r="O1623" t="s">
        <v>56</v>
      </c>
      <c r="P1623" t="s">
        <v>58</v>
      </c>
      <c r="Q1623">
        <v>0</v>
      </c>
      <c r="R1623">
        <v>0</v>
      </c>
      <c r="S1623">
        <f t="shared" si="324"/>
        <v>45456</v>
      </c>
    </row>
    <row r="1624" spans="1:19" x14ac:dyDescent="0.2">
      <c r="A1624" s="1">
        <v>45456</v>
      </c>
      <c r="B1624" s="12" t="s">
        <v>222</v>
      </c>
      <c r="C1624" s="12" t="s">
        <v>34</v>
      </c>
      <c r="E1624" s="12">
        <v>0</v>
      </c>
      <c r="F1624" s="12">
        <v>20</v>
      </c>
      <c r="G1624" s="12">
        <v>0</v>
      </c>
      <c r="I1624" s="7">
        <f t="shared" si="320"/>
        <v>19.999999999999929</v>
      </c>
      <c r="J1624" s="11">
        <v>0.77083333333333337</v>
      </c>
      <c r="K1624" s="11">
        <v>0.78472222222222221</v>
      </c>
      <c r="L1624">
        <f t="shared" si="321"/>
        <v>0</v>
      </c>
      <c r="M1624" s="5">
        <f t="shared" si="322"/>
        <v>45456.770833333336</v>
      </c>
      <c r="N1624" s="5">
        <f t="shared" si="323"/>
        <v>45456.784722222219</v>
      </c>
      <c r="O1624" t="s">
        <v>56</v>
      </c>
      <c r="P1624" t="s">
        <v>58</v>
      </c>
      <c r="Q1624">
        <v>0</v>
      </c>
      <c r="R1624">
        <v>0</v>
      </c>
      <c r="S1624">
        <f t="shared" si="324"/>
        <v>45456</v>
      </c>
    </row>
    <row r="1625" spans="1:19" x14ac:dyDescent="0.2">
      <c r="A1625" s="1">
        <v>45456</v>
      </c>
      <c r="B1625" s="12" t="s">
        <v>33</v>
      </c>
      <c r="C1625" s="12" t="s">
        <v>34</v>
      </c>
      <c r="E1625" s="12">
        <v>0</v>
      </c>
      <c r="F1625" s="12">
        <v>20</v>
      </c>
      <c r="G1625" s="12">
        <v>0</v>
      </c>
      <c r="I1625" s="7">
        <f t="shared" si="320"/>
        <v>0</v>
      </c>
      <c r="J1625" s="11"/>
      <c r="K1625" s="11"/>
      <c r="L1625">
        <f t="shared" si="321"/>
        <v>0</v>
      </c>
      <c r="M1625" s="5">
        <f t="shared" si="322"/>
        <v>0</v>
      </c>
      <c r="N1625" s="5">
        <f t="shared" si="323"/>
        <v>0</v>
      </c>
      <c r="O1625" t="s">
        <v>56</v>
      </c>
      <c r="P1625" t="s">
        <v>57</v>
      </c>
      <c r="Q1625">
        <v>0</v>
      </c>
      <c r="R1625">
        <v>0</v>
      </c>
      <c r="S1625">
        <f t="shared" si="324"/>
        <v>0</v>
      </c>
    </row>
    <row r="1626" spans="1:19" x14ac:dyDescent="0.2">
      <c r="A1626" s="1">
        <v>45457</v>
      </c>
      <c r="B1626" s="12" t="s">
        <v>260</v>
      </c>
      <c r="C1626" s="12" t="s">
        <v>32</v>
      </c>
      <c r="E1626" s="12">
        <v>4</v>
      </c>
      <c r="F1626" s="12">
        <v>10</v>
      </c>
      <c r="G1626" s="12">
        <v>24</v>
      </c>
      <c r="I1626" s="7">
        <f t="shared" si="320"/>
        <v>0</v>
      </c>
      <c r="J1626" s="11"/>
      <c r="K1626" s="11"/>
      <c r="L1626">
        <f t="shared" si="321"/>
        <v>0</v>
      </c>
      <c r="M1626" s="5">
        <f t="shared" si="322"/>
        <v>0</v>
      </c>
      <c r="N1626" s="5">
        <f t="shared" si="323"/>
        <v>0</v>
      </c>
      <c r="O1626" t="s">
        <v>56</v>
      </c>
      <c r="P1626" t="s">
        <v>57</v>
      </c>
      <c r="Q1626">
        <v>0</v>
      </c>
      <c r="R1626">
        <v>0</v>
      </c>
      <c r="S1626">
        <f t="shared" si="324"/>
        <v>0</v>
      </c>
    </row>
    <row r="1627" spans="1:19" x14ac:dyDescent="0.2">
      <c r="A1627" s="1">
        <v>45457</v>
      </c>
      <c r="B1627" s="16" t="s">
        <v>211</v>
      </c>
      <c r="C1627" s="16" t="s">
        <v>32</v>
      </c>
      <c r="E1627" s="12">
        <v>5</v>
      </c>
      <c r="F1627" s="12">
        <v>20</v>
      </c>
      <c r="G1627" s="12">
        <v>15</v>
      </c>
      <c r="I1627" s="7">
        <f t="shared" si="320"/>
        <v>0</v>
      </c>
      <c r="J1627" s="11"/>
      <c r="K1627" s="11"/>
      <c r="L1627">
        <f t="shared" si="321"/>
        <v>0</v>
      </c>
      <c r="M1627" s="5">
        <f t="shared" si="322"/>
        <v>0</v>
      </c>
      <c r="N1627" s="5">
        <f t="shared" si="323"/>
        <v>0</v>
      </c>
      <c r="O1627" t="s">
        <v>56</v>
      </c>
      <c r="P1627" t="s">
        <v>57</v>
      </c>
      <c r="Q1627">
        <v>0</v>
      </c>
      <c r="R1627">
        <v>0</v>
      </c>
      <c r="S1627">
        <f t="shared" si="324"/>
        <v>0</v>
      </c>
    </row>
    <row r="1628" spans="1:19" x14ac:dyDescent="0.2">
      <c r="A1628" s="1">
        <v>45457</v>
      </c>
      <c r="B1628" s="16" t="s">
        <v>209</v>
      </c>
      <c r="C1628" s="16" t="s">
        <v>32</v>
      </c>
      <c r="E1628" s="12">
        <v>5</v>
      </c>
      <c r="F1628" s="12">
        <v>20</v>
      </c>
      <c r="G1628" s="12">
        <v>15</v>
      </c>
      <c r="I1628" s="7">
        <f t="shared" si="320"/>
        <v>9.9999999999999645</v>
      </c>
      <c r="J1628" s="11">
        <v>0.44791666666666669</v>
      </c>
      <c r="K1628" s="11">
        <v>0.4548611111111111</v>
      </c>
      <c r="L1628">
        <f t="shared" si="321"/>
        <v>15</v>
      </c>
      <c r="M1628" s="5">
        <f t="shared" si="322"/>
        <v>45457.447916666664</v>
      </c>
      <c r="N1628" s="5">
        <f t="shared" si="323"/>
        <v>45457.454861111109</v>
      </c>
      <c r="O1628" t="s">
        <v>56</v>
      </c>
      <c r="P1628" t="s">
        <v>57</v>
      </c>
      <c r="Q1628">
        <v>0</v>
      </c>
      <c r="R1628">
        <v>0</v>
      </c>
      <c r="S1628">
        <f t="shared" si="324"/>
        <v>45457</v>
      </c>
    </row>
    <row r="1629" spans="1:19" x14ac:dyDescent="0.2">
      <c r="A1629" s="1">
        <v>45457</v>
      </c>
      <c r="B1629" s="12" t="s">
        <v>48</v>
      </c>
      <c r="C1629" s="12" t="s">
        <v>48</v>
      </c>
      <c r="E1629" s="12">
        <v>3</v>
      </c>
      <c r="F1629" s="12">
        <v>20</v>
      </c>
      <c r="G1629" s="12">
        <v>9</v>
      </c>
      <c r="I1629" s="7">
        <f t="shared" si="320"/>
        <v>0</v>
      </c>
      <c r="J1629" s="11"/>
      <c r="K1629" s="11"/>
      <c r="L1629">
        <f t="shared" si="321"/>
        <v>0</v>
      </c>
      <c r="M1629" s="5">
        <f t="shared" si="322"/>
        <v>0</v>
      </c>
      <c r="N1629" s="5">
        <f t="shared" si="323"/>
        <v>0</v>
      </c>
      <c r="O1629" t="s">
        <v>56</v>
      </c>
      <c r="P1629" t="s">
        <v>57</v>
      </c>
      <c r="Q1629">
        <v>0</v>
      </c>
      <c r="R1629">
        <v>0</v>
      </c>
      <c r="S1629">
        <f t="shared" si="324"/>
        <v>0</v>
      </c>
    </row>
    <row r="1630" spans="1:19" x14ac:dyDescent="0.2">
      <c r="A1630" s="1">
        <v>45457</v>
      </c>
      <c r="B1630" s="12" t="s">
        <v>225</v>
      </c>
      <c r="C1630" s="12" t="s">
        <v>225</v>
      </c>
      <c r="E1630" s="12">
        <v>3</v>
      </c>
      <c r="F1630" s="12">
        <v>30</v>
      </c>
      <c r="G1630" s="12">
        <v>6</v>
      </c>
      <c r="I1630" s="7">
        <f t="shared" si="320"/>
        <v>0</v>
      </c>
      <c r="J1630" s="11"/>
      <c r="K1630" s="11"/>
      <c r="L1630">
        <f t="shared" si="321"/>
        <v>0</v>
      </c>
      <c r="M1630" s="5">
        <f t="shared" si="322"/>
        <v>0</v>
      </c>
      <c r="N1630" s="5">
        <f t="shared" si="323"/>
        <v>0</v>
      </c>
      <c r="O1630" t="s">
        <v>56</v>
      </c>
      <c r="P1630" t="s">
        <v>57</v>
      </c>
      <c r="Q1630">
        <v>0</v>
      </c>
      <c r="R1630">
        <v>0</v>
      </c>
      <c r="S1630">
        <f t="shared" si="324"/>
        <v>0</v>
      </c>
    </row>
    <row r="1631" spans="1:19" x14ac:dyDescent="0.2">
      <c r="A1631" s="1">
        <v>45457</v>
      </c>
      <c r="B1631" s="12" t="s">
        <v>122</v>
      </c>
      <c r="C1631" s="12" t="s">
        <v>37</v>
      </c>
      <c r="E1631" s="12">
        <v>1</v>
      </c>
      <c r="F1631" s="12">
        <v>10</v>
      </c>
      <c r="G1631" s="12">
        <v>6</v>
      </c>
      <c r="I1631" s="7">
        <f t="shared" si="320"/>
        <v>0</v>
      </c>
      <c r="J1631" s="11"/>
      <c r="K1631" s="11"/>
      <c r="L1631">
        <f t="shared" si="321"/>
        <v>0</v>
      </c>
      <c r="M1631" s="5">
        <f t="shared" si="322"/>
        <v>0</v>
      </c>
      <c r="N1631" s="5">
        <f t="shared" si="323"/>
        <v>0</v>
      </c>
      <c r="O1631" t="s">
        <v>56</v>
      </c>
      <c r="P1631" t="s">
        <v>57</v>
      </c>
      <c r="Q1631">
        <v>0</v>
      </c>
      <c r="R1631">
        <v>0</v>
      </c>
      <c r="S1631">
        <f t="shared" si="324"/>
        <v>0</v>
      </c>
    </row>
    <row r="1632" spans="1:19" x14ac:dyDescent="0.2">
      <c r="A1632" s="1">
        <v>45457</v>
      </c>
      <c r="B1632" s="12" t="s">
        <v>286</v>
      </c>
      <c r="C1632" s="12" t="s">
        <v>37</v>
      </c>
      <c r="E1632" s="12">
        <v>1</v>
      </c>
      <c r="F1632" s="12">
        <v>10</v>
      </c>
      <c r="G1632" s="12">
        <v>6</v>
      </c>
      <c r="I1632" s="7">
        <f t="shared" si="320"/>
        <v>0</v>
      </c>
      <c r="J1632" s="11"/>
      <c r="K1632" s="11"/>
      <c r="L1632">
        <f t="shared" si="321"/>
        <v>0</v>
      </c>
      <c r="M1632" s="5">
        <f t="shared" si="322"/>
        <v>0</v>
      </c>
      <c r="N1632" s="5">
        <f t="shared" si="323"/>
        <v>0</v>
      </c>
      <c r="O1632" t="s">
        <v>56</v>
      </c>
      <c r="P1632" t="s">
        <v>57</v>
      </c>
      <c r="Q1632">
        <v>0</v>
      </c>
      <c r="R1632">
        <v>0</v>
      </c>
      <c r="S1632">
        <f t="shared" si="324"/>
        <v>0</v>
      </c>
    </row>
    <row r="1633" spans="1:19" x14ac:dyDescent="0.2">
      <c r="A1633" s="1">
        <v>45457</v>
      </c>
      <c r="B1633" s="12" t="s">
        <v>291</v>
      </c>
      <c r="C1633" s="12" t="s">
        <v>32</v>
      </c>
      <c r="E1633" s="12">
        <v>2</v>
      </c>
      <c r="F1633" s="12">
        <v>20</v>
      </c>
      <c r="G1633" s="12">
        <v>6</v>
      </c>
      <c r="I1633" s="7">
        <f t="shared" si="320"/>
        <v>0</v>
      </c>
      <c r="J1633" s="11"/>
      <c r="K1633" s="11"/>
      <c r="L1633">
        <f t="shared" si="321"/>
        <v>0</v>
      </c>
      <c r="M1633" s="5">
        <f t="shared" si="322"/>
        <v>0</v>
      </c>
      <c r="N1633" s="5">
        <f t="shared" si="323"/>
        <v>0</v>
      </c>
      <c r="O1633" t="s">
        <v>56</v>
      </c>
      <c r="P1633" t="s">
        <v>57</v>
      </c>
      <c r="Q1633">
        <v>0</v>
      </c>
      <c r="R1633">
        <v>0</v>
      </c>
      <c r="S1633">
        <f t="shared" si="324"/>
        <v>0</v>
      </c>
    </row>
    <row r="1634" spans="1:19" x14ac:dyDescent="0.2">
      <c r="A1634" s="1">
        <v>45457</v>
      </c>
      <c r="B1634" s="16" t="s">
        <v>203</v>
      </c>
      <c r="C1634" s="16" t="s">
        <v>32</v>
      </c>
      <c r="E1634" s="12">
        <v>5</v>
      </c>
      <c r="F1634" s="12">
        <v>60</v>
      </c>
      <c r="G1634" s="12">
        <v>5</v>
      </c>
      <c r="I1634" s="7">
        <f t="shared" si="320"/>
        <v>0</v>
      </c>
      <c r="J1634" s="11"/>
      <c r="K1634" s="11"/>
      <c r="L1634">
        <f t="shared" si="321"/>
        <v>0</v>
      </c>
      <c r="M1634" s="5">
        <f t="shared" si="322"/>
        <v>0</v>
      </c>
      <c r="N1634" s="5">
        <f t="shared" si="323"/>
        <v>0</v>
      </c>
      <c r="O1634" t="s">
        <v>56</v>
      </c>
      <c r="P1634" t="s">
        <v>57</v>
      </c>
      <c r="Q1634">
        <v>0</v>
      </c>
      <c r="R1634">
        <v>0</v>
      </c>
      <c r="S1634">
        <f t="shared" si="324"/>
        <v>0</v>
      </c>
    </row>
    <row r="1635" spans="1:19" x14ac:dyDescent="0.2">
      <c r="A1635" s="1">
        <v>45457</v>
      </c>
      <c r="B1635" s="12" t="s">
        <v>36</v>
      </c>
      <c r="C1635" s="12" t="s">
        <v>37</v>
      </c>
      <c r="E1635" s="12">
        <v>5</v>
      </c>
      <c r="F1635" s="12">
        <v>60</v>
      </c>
      <c r="G1635" s="12">
        <v>5</v>
      </c>
      <c r="I1635" s="7">
        <f t="shared" si="320"/>
        <v>34.999999999999957</v>
      </c>
      <c r="J1635" s="11">
        <v>0.3888888888888889</v>
      </c>
      <c r="K1635" s="11">
        <v>0.41319444444444442</v>
      </c>
      <c r="L1635">
        <f t="shared" si="321"/>
        <v>5</v>
      </c>
      <c r="M1635" s="5">
        <f t="shared" si="322"/>
        <v>45457.388888888891</v>
      </c>
      <c r="N1635" s="5">
        <f t="shared" si="323"/>
        <v>45457.413194444445</v>
      </c>
      <c r="O1635" t="s">
        <v>56</v>
      </c>
      <c r="P1635" t="s">
        <v>71</v>
      </c>
      <c r="Q1635">
        <v>0</v>
      </c>
      <c r="R1635">
        <v>0</v>
      </c>
      <c r="S1635">
        <f t="shared" si="324"/>
        <v>45457</v>
      </c>
    </row>
    <row r="1636" spans="1:19" x14ac:dyDescent="0.2">
      <c r="A1636" s="1">
        <v>45457</v>
      </c>
      <c r="B1636" s="12" t="s">
        <v>36</v>
      </c>
      <c r="C1636" s="12" t="s">
        <v>37</v>
      </c>
      <c r="E1636" s="12">
        <v>5</v>
      </c>
      <c r="F1636" s="12">
        <v>60</v>
      </c>
      <c r="G1636" s="12">
        <v>5</v>
      </c>
      <c r="I1636" s="7">
        <f t="shared" si="320"/>
        <v>24.999999999999911</v>
      </c>
      <c r="J1636" s="11">
        <v>0.61805555555555558</v>
      </c>
      <c r="K1636" s="11">
        <v>0.63541666666666663</v>
      </c>
      <c r="L1636">
        <f t="shared" si="321"/>
        <v>5</v>
      </c>
      <c r="M1636" s="5">
        <f t="shared" si="322"/>
        <v>45457.618055555555</v>
      </c>
      <c r="N1636" s="5">
        <f t="shared" si="323"/>
        <v>45457.635416666664</v>
      </c>
      <c r="O1636" t="s">
        <v>56</v>
      </c>
      <c r="P1636" t="s">
        <v>71</v>
      </c>
      <c r="Q1636">
        <v>0</v>
      </c>
      <c r="R1636">
        <v>0</v>
      </c>
      <c r="S1636">
        <f t="shared" si="324"/>
        <v>45457</v>
      </c>
    </row>
    <row r="1637" spans="1:19" x14ac:dyDescent="0.2">
      <c r="A1637" s="1">
        <v>45457</v>
      </c>
      <c r="B1637" s="12" t="s">
        <v>36</v>
      </c>
      <c r="C1637" s="12" t="s">
        <v>37</v>
      </c>
      <c r="E1637" s="12">
        <v>5</v>
      </c>
      <c r="F1637" s="12">
        <v>60</v>
      </c>
      <c r="G1637" s="12">
        <v>5</v>
      </c>
      <c r="I1637" s="7">
        <f t="shared" si="320"/>
        <v>0</v>
      </c>
      <c r="J1637" s="11"/>
      <c r="K1637" s="11"/>
      <c r="L1637">
        <f t="shared" si="321"/>
        <v>0</v>
      </c>
      <c r="M1637" s="5">
        <f t="shared" si="322"/>
        <v>0</v>
      </c>
      <c r="N1637" s="5">
        <f t="shared" si="323"/>
        <v>0</v>
      </c>
      <c r="O1637" t="s">
        <v>56</v>
      </c>
      <c r="P1637" t="s">
        <v>71</v>
      </c>
      <c r="Q1637">
        <v>0</v>
      </c>
      <c r="R1637">
        <v>0</v>
      </c>
      <c r="S1637">
        <f t="shared" si="324"/>
        <v>0</v>
      </c>
    </row>
    <row r="1638" spans="1:19" x14ac:dyDescent="0.2">
      <c r="A1638" s="1">
        <v>45457</v>
      </c>
      <c r="B1638" s="12" t="s">
        <v>205</v>
      </c>
      <c r="C1638" s="12" t="s">
        <v>32</v>
      </c>
      <c r="E1638" s="12">
        <v>5</v>
      </c>
      <c r="F1638" s="12">
        <v>60</v>
      </c>
      <c r="G1638" s="12">
        <v>5</v>
      </c>
      <c r="I1638" s="7">
        <f t="shared" si="320"/>
        <v>0</v>
      </c>
      <c r="J1638" s="11"/>
      <c r="K1638" s="11"/>
      <c r="L1638">
        <f t="shared" si="321"/>
        <v>0</v>
      </c>
      <c r="M1638" s="5">
        <f t="shared" si="322"/>
        <v>0</v>
      </c>
      <c r="N1638" s="5">
        <f t="shared" si="323"/>
        <v>0</v>
      </c>
      <c r="O1638" t="s">
        <v>56</v>
      </c>
      <c r="P1638" t="s">
        <v>57</v>
      </c>
      <c r="Q1638">
        <v>0</v>
      </c>
      <c r="R1638">
        <v>0</v>
      </c>
      <c r="S1638">
        <f t="shared" si="324"/>
        <v>0</v>
      </c>
    </row>
    <row r="1639" spans="1:19" x14ac:dyDescent="0.2">
      <c r="A1639" s="1">
        <v>45457</v>
      </c>
      <c r="B1639" s="16" t="s">
        <v>137</v>
      </c>
      <c r="C1639" s="16" t="s">
        <v>298</v>
      </c>
      <c r="E1639" s="12">
        <v>5</v>
      </c>
      <c r="F1639" s="12">
        <v>90</v>
      </c>
      <c r="G1639" s="12">
        <v>5</v>
      </c>
      <c r="I1639" s="7">
        <f t="shared" si="320"/>
        <v>90</v>
      </c>
      <c r="J1639" s="11">
        <v>0.42708333333333331</v>
      </c>
      <c r="K1639" s="11">
        <v>0.48958333333333331</v>
      </c>
      <c r="L1639">
        <f t="shared" si="321"/>
        <v>5</v>
      </c>
      <c r="M1639" s="5">
        <f t="shared" si="322"/>
        <v>45457.427083333336</v>
      </c>
      <c r="N1639" s="5">
        <f t="shared" si="323"/>
        <v>45457.489583333336</v>
      </c>
      <c r="O1639" t="s">
        <v>56</v>
      </c>
      <c r="P1639" t="s">
        <v>57</v>
      </c>
      <c r="Q1639">
        <v>0</v>
      </c>
      <c r="R1639">
        <v>0</v>
      </c>
      <c r="S1639">
        <f t="shared" si="324"/>
        <v>45457</v>
      </c>
    </row>
    <row r="1640" spans="1:19" x14ac:dyDescent="0.2">
      <c r="A1640" s="1">
        <v>45457</v>
      </c>
      <c r="B1640" s="12" t="s">
        <v>35</v>
      </c>
      <c r="C1640" s="12" t="s">
        <v>35</v>
      </c>
      <c r="D1640" t="s">
        <v>179</v>
      </c>
      <c r="E1640" s="12">
        <v>2</v>
      </c>
      <c r="F1640" s="12">
        <v>30</v>
      </c>
      <c r="G1640" s="12">
        <v>4</v>
      </c>
      <c r="I1640" s="7">
        <f t="shared" si="320"/>
        <v>20.000000000000089</v>
      </c>
      <c r="J1640" s="11">
        <v>0.63541666666666663</v>
      </c>
      <c r="K1640" s="11">
        <v>0.64930555555555558</v>
      </c>
      <c r="L1640">
        <f t="shared" si="321"/>
        <v>4</v>
      </c>
      <c r="M1640" s="5">
        <f t="shared" si="322"/>
        <v>45457.635416666664</v>
      </c>
      <c r="N1640" s="5">
        <f t="shared" si="323"/>
        <v>45457.649305555555</v>
      </c>
      <c r="O1640" t="s">
        <v>56</v>
      </c>
      <c r="P1640" t="s">
        <v>57</v>
      </c>
      <c r="Q1640">
        <v>0</v>
      </c>
      <c r="R1640">
        <v>0</v>
      </c>
      <c r="S1640">
        <f t="shared" si="324"/>
        <v>45457</v>
      </c>
    </row>
    <row r="1641" spans="1:19" x14ac:dyDescent="0.2">
      <c r="A1641" s="1">
        <v>45457</v>
      </c>
      <c r="B1641" s="12" t="s">
        <v>206</v>
      </c>
      <c r="C1641" s="12" t="s">
        <v>32</v>
      </c>
      <c r="E1641" s="12">
        <v>2</v>
      </c>
      <c r="F1641" s="12">
        <v>30</v>
      </c>
      <c r="G1641" s="12">
        <v>4</v>
      </c>
      <c r="I1641" s="7">
        <f t="shared" si="320"/>
        <v>0</v>
      </c>
      <c r="J1641" s="11"/>
      <c r="K1641" s="11"/>
      <c r="L1641">
        <f t="shared" si="321"/>
        <v>0</v>
      </c>
      <c r="M1641" s="5">
        <f t="shared" si="322"/>
        <v>0</v>
      </c>
      <c r="N1641" s="5">
        <f t="shared" si="323"/>
        <v>0</v>
      </c>
      <c r="O1641" t="s">
        <v>56</v>
      </c>
      <c r="P1641" t="s">
        <v>57</v>
      </c>
      <c r="Q1641">
        <v>0</v>
      </c>
      <c r="R1641">
        <v>0</v>
      </c>
      <c r="S1641">
        <f t="shared" si="324"/>
        <v>0</v>
      </c>
    </row>
    <row r="1642" spans="1:19" x14ac:dyDescent="0.2">
      <c r="A1642" s="1">
        <v>45457</v>
      </c>
      <c r="B1642" s="12" t="s">
        <v>207</v>
      </c>
      <c r="C1642" s="12" t="s">
        <v>32</v>
      </c>
      <c r="E1642" s="12">
        <v>2</v>
      </c>
      <c r="F1642" s="12">
        <v>30</v>
      </c>
      <c r="G1642" s="12">
        <v>4</v>
      </c>
      <c r="I1642" s="7">
        <f t="shared" si="320"/>
        <v>0</v>
      </c>
      <c r="L1642">
        <f t="shared" si="321"/>
        <v>0</v>
      </c>
      <c r="M1642" s="5">
        <f t="shared" si="322"/>
        <v>0</v>
      </c>
      <c r="N1642" s="5">
        <f t="shared" si="323"/>
        <v>0</v>
      </c>
      <c r="O1642" t="s">
        <v>56</v>
      </c>
      <c r="P1642" t="s">
        <v>57</v>
      </c>
      <c r="Q1642">
        <v>0</v>
      </c>
      <c r="R1642">
        <v>0</v>
      </c>
      <c r="S1642">
        <f t="shared" si="324"/>
        <v>0</v>
      </c>
    </row>
    <row r="1643" spans="1:19" x14ac:dyDescent="0.2">
      <c r="A1643" s="1">
        <v>45457</v>
      </c>
      <c r="B1643" s="12" t="s">
        <v>208</v>
      </c>
      <c r="C1643" s="12" t="s">
        <v>32</v>
      </c>
      <c r="E1643" s="12">
        <v>2</v>
      </c>
      <c r="F1643" s="12">
        <v>30</v>
      </c>
      <c r="G1643" s="12">
        <v>4</v>
      </c>
      <c r="I1643" s="7">
        <f t="shared" si="320"/>
        <v>0</v>
      </c>
      <c r="J1643" s="11"/>
      <c r="K1643" s="11"/>
      <c r="L1643">
        <f t="shared" si="321"/>
        <v>0</v>
      </c>
      <c r="M1643" s="5">
        <f t="shared" si="322"/>
        <v>0</v>
      </c>
      <c r="N1643" s="5">
        <f t="shared" si="323"/>
        <v>0</v>
      </c>
      <c r="O1643" t="s">
        <v>56</v>
      </c>
      <c r="P1643" t="s">
        <v>57</v>
      </c>
      <c r="Q1643">
        <v>0</v>
      </c>
      <c r="R1643">
        <v>0</v>
      </c>
      <c r="S1643">
        <f t="shared" si="324"/>
        <v>0</v>
      </c>
    </row>
    <row r="1644" spans="1:19" x14ac:dyDescent="0.2">
      <c r="A1644" s="1">
        <v>45457</v>
      </c>
      <c r="B1644" s="12" t="s">
        <v>54</v>
      </c>
      <c r="C1644" s="12" t="s">
        <v>32</v>
      </c>
      <c r="E1644" s="12">
        <v>2</v>
      </c>
      <c r="F1644" s="12">
        <v>30</v>
      </c>
      <c r="G1644" s="12">
        <v>4</v>
      </c>
      <c r="I1644" s="7">
        <f t="shared" si="320"/>
        <v>0</v>
      </c>
      <c r="J1644" s="11"/>
      <c r="K1644" s="11"/>
      <c r="L1644">
        <f t="shared" si="321"/>
        <v>0</v>
      </c>
      <c r="M1644" s="5">
        <f t="shared" si="322"/>
        <v>0</v>
      </c>
      <c r="N1644" s="5">
        <f t="shared" si="323"/>
        <v>0</v>
      </c>
      <c r="O1644" t="s">
        <v>56</v>
      </c>
      <c r="P1644" t="s">
        <v>57</v>
      </c>
      <c r="Q1644">
        <v>0</v>
      </c>
      <c r="R1644">
        <v>0</v>
      </c>
      <c r="S1644">
        <f t="shared" si="324"/>
        <v>0</v>
      </c>
    </row>
    <row r="1645" spans="1:19" x14ac:dyDescent="0.2">
      <c r="A1645" s="1">
        <v>45457</v>
      </c>
      <c r="B1645" s="12" t="s">
        <v>289</v>
      </c>
      <c r="C1645" s="12" t="s">
        <v>219</v>
      </c>
      <c r="D1645" t="s">
        <v>294</v>
      </c>
      <c r="E1645" s="12">
        <v>4</v>
      </c>
      <c r="F1645" s="12">
        <v>60</v>
      </c>
      <c r="G1645" s="12">
        <v>4</v>
      </c>
      <c r="I1645" s="13">
        <f t="shared" si="320"/>
        <v>105.00000000000011</v>
      </c>
      <c r="J1645" s="11">
        <v>0.51041666666666663</v>
      </c>
      <c r="K1645" s="11">
        <v>0.58333333333333337</v>
      </c>
      <c r="L1645">
        <f t="shared" si="321"/>
        <v>4</v>
      </c>
      <c r="M1645" s="5">
        <f t="shared" si="322"/>
        <v>45457.510416666664</v>
      </c>
      <c r="N1645" s="5">
        <f t="shared" si="323"/>
        <v>45457.583333333336</v>
      </c>
      <c r="O1645" t="s">
        <v>56</v>
      </c>
      <c r="P1645" t="s">
        <v>57</v>
      </c>
      <c r="Q1645">
        <v>0</v>
      </c>
      <c r="R1645">
        <v>0</v>
      </c>
      <c r="S1645">
        <f t="shared" si="324"/>
        <v>45457</v>
      </c>
    </row>
    <row r="1646" spans="1:19" x14ac:dyDescent="0.2">
      <c r="A1646" s="1">
        <v>45457</v>
      </c>
      <c r="B1646" s="12" t="s">
        <v>224</v>
      </c>
      <c r="C1646" s="12" t="s">
        <v>37</v>
      </c>
      <c r="E1646" s="12">
        <v>1</v>
      </c>
      <c r="F1646" s="12">
        <v>20</v>
      </c>
      <c r="G1646" s="12">
        <v>3</v>
      </c>
      <c r="I1646" s="7">
        <f t="shared" si="320"/>
        <v>0</v>
      </c>
      <c r="J1646" s="11"/>
      <c r="K1646" s="11"/>
      <c r="L1646">
        <f t="shared" si="321"/>
        <v>0</v>
      </c>
      <c r="M1646" s="5">
        <f t="shared" si="322"/>
        <v>0</v>
      </c>
      <c r="N1646" s="5">
        <f t="shared" si="323"/>
        <v>0</v>
      </c>
      <c r="O1646" t="s">
        <v>56</v>
      </c>
      <c r="P1646" t="s">
        <v>71</v>
      </c>
      <c r="Q1646">
        <v>0</v>
      </c>
      <c r="R1646">
        <v>0</v>
      </c>
      <c r="S1646">
        <f t="shared" si="324"/>
        <v>0</v>
      </c>
    </row>
    <row r="1647" spans="1:19" x14ac:dyDescent="0.2">
      <c r="A1647" s="1">
        <v>45457</v>
      </c>
      <c r="B1647" s="12" t="s">
        <v>110</v>
      </c>
      <c r="C1647" s="12" t="s">
        <v>110</v>
      </c>
      <c r="E1647" s="12">
        <v>1</v>
      </c>
      <c r="F1647" s="12">
        <v>20</v>
      </c>
      <c r="G1647" s="12">
        <v>3</v>
      </c>
      <c r="I1647" s="7">
        <f t="shared" si="320"/>
        <v>0</v>
      </c>
      <c r="J1647" s="11"/>
      <c r="K1647" s="11"/>
      <c r="L1647">
        <f t="shared" si="321"/>
        <v>0</v>
      </c>
      <c r="M1647" s="5">
        <f t="shared" si="322"/>
        <v>0</v>
      </c>
      <c r="N1647" s="5">
        <f t="shared" si="323"/>
        <v>0</v>
      </c>
      <c r="O1647" t="s">
        <v>56</v>
      </c>
      <c r="P1647" t="s">
        <v>57</v>
      </c>
      <c r="Q1647">
        <v>0</v>
      </c>
      <c r="R1647">
        <v>0</v>
      </c>
      <c r="S1647">
        <f t="shared" si="324"/>
        <v>0</v>
      </c>
    </row>
    <row r="1648" spans="1:19" x14ac:dyDescent="0.2">
      <c r="A1648" s="1">
        <v>45457</v>
      </c>
      <c r="B1648" s="12" t="s">
        <v>79</v>
      </c>
      <c r="C1648" s="12" t="s">
        <v>69</v>
      </c>
      <c r="E1648" s="12">
        <v>1</v>
      </c>
      <c r="F1648" s="12">
        <v>20</v>
      </c>
      <c r="G1648" s="12">
        <v>3</v>
      </c>
      <c r="I1648" s="7">
        <f t="shared" si="320"/>
        <v>0</v>
      </c>
      <c r="J1648" s="11"/>
      <c r="K1648" s="11"/>
      <c r="L1648">
        <f t="shared" si="321"/>
        <v>0</v>
      </c>
      <c r="M1648" s="5">
        <f t="shared" si="322"/>
        <v>0</v>
      </c>
      <c r="N1648" s="5">
        <f t="shared" si="323"/>
        <v>0</v>
      </c>
      <c r="O1648" t="s">
        <v>56</v>
      </c>
      <c r="P1648" t="s">
        <v>57</v>
      </c>
      <c r="Q1648">
        <v>0</v>
      </c>
      <c r="R1648">
        <v>0</v>
      </c>
      <c r="S1648">
        <f t="shared" si="324"/>
        <v>0</v>
      </c>
    </row>
    <row r="1649" spans="1:19" x14ac:dyDescent="0.2">
      <c r="A1649" s="1">
        <v>45457</v>
      </c>
      <c r="B1649" s="12" t="s">
        <v>91</v>
      </c>
      <c r="C1649" s="12" t="s">
        <v>235</v>
      </c>
      <c r="E1649" s="12">
        <v>1</v>
      </c>
      <c r="F1649" s="12">
        <v>20</v>
      </c>
      <c r="G1649" s="12">
        <v>3</v>
      </c>
      <c r="I1649" s="7">
        <f t="shared" si="320"/>
        <v>0</v>
      </c>
      <c r="L1649">
        <f t="shared" si="321"/>
        <v>0</v>
      </c>
      <c r="M1649" s="5">
        <f t="shared" si="322"/>
        <v>0</v>
      </c>
      <c r="N1649" s="5">
        <f t="shared" si="323"/>
        <v>0</v>
      </c>
      <c r="O1649" t="s">
        <v>56</v>
      </c>
      <c r="P1649" t="s">
        <v>57</v>
      </c>
      <c r="Q1649">
        <v>0</v>
      </c>
      <c r="R1649">
        <v>0</v>
      </c>
      <c r="S1649">
        <f t="shared" si="324"/>
        <v>0</v>
      </c>
    </row>
    <row r="1650" spans="1:19" x14ac:dyDescent="0.2">
      <c r="A1650" s="1">
        <v>45457</v>
      </c>
      <c r="B1650" s="12" t="s">
        <v>246</v>
      </c>
      <c r="C1650" s="12" t="s">
        <v>32</v>
      </c>
      <c r="E1650" s="12">
        <v>1</v>
      </c>
      <c r="F1650" s="12">
        <v>20</v>
      </c>
      <c r="G1650" s="12">
        <v>3</v>
      </c>
      <c r="I1650" s="7">
        <f t="shared" ref="I1650:I1663" si="325">IF(J1650=0, 0, (K1650-J1650)*1440)</f>
        <v>0</v>
      </c>
      <c r="J1650" s="11"/>
      <c r="K1650" s="11"/>
      <c r="L1650">
        <f t="shared" ref="L1650:L1663" si="326">IF(I1650&gt;0, G1650, 0)</f>
        <v>0</v>
      </c>
      <c r="M1650" s="5">
        <f t="shared" ref="M1650:M1663" si="327">IF(I1650=0,0,A1650+J1650)</f>
        <v>0</v>
      </c>
      <c r="N1650" s="5">
        <f t="shared" ref="N1650:N1663" si="328">IF(I1650&gt;0,A1650+K1650,0)</f>
        <v>0</v>
      </c>
      <c r="O1650" t="s">
        <v>56</v>
      </c>
      <c r="P1650" t="s">
        <v>57</v>
      </c>
      <c r="Q1650">
        <v>0</v>
      </c>
      <c r="R1650">
        <v>0</v>
      </c>
      <c r="S1650">
        <f t="shared" ref="S1650:S1663" si="329">IF(I1650&gt;0, A1650, 0)</f>
        <v>0</v>
      </c>
    </row>
    <row r="1651" spans="1:19" x14ac:dyDescent="0.2">
      <c r="A1651" s="1">
        <v>45457</v>
      </c>
      <c r="B1651" s="12" t="s">
        <v>255</v>
      </c>
      <c r="C1651" s="12" t="s">
        <v>125</v>
      </c>
      <c r="E1651" s="12">
        <v>1</v>
      </c>
      <c r="F1651" s="12">
        <v>20</v>
      </c>
      <c r="G1651" s="12">
        <v>3</v>
      </c>
      <c r="I1651" s="7">
        <f t="shared" si="325"/>
        <v>0</v>
      </c>
      <c r="J1651" s="11"/>
      <c r="K1651" s="11"/>
      <c r="L1651">
        <f t="shared" si="326"/>
        <v>0</v>
      </c>
      <c r="M1651" s="5">
        <f t="shared" si="327"/>
        <v>0</v>
      </c>
      <c r="N1651" s="5">
        <f t="shared" si="328"/>
        <v>0</v>
      </c>
      <c r="O1651" t="s">
        <v>56</v>
      </c>
      <c r="P1651" t="s">
        <v>57</v>
      </c>
      <c r="Q1651">
        <v>0</v>
      </c>
      <c r="R1651">
        <v>0</v>
      </c>
      <c r="S1651">
        <f t="shared" si="329"/>
        <v>0</v>
      </c>
    </row>
    <row r="1652" spans="1:19" x14ac:dyDescent="0.2">
      <c r="A1652" s="1">
        <v>45457</v>
      </c>
      <c r="B1652" s="12" t="s">
        <v>292</v>
      </c>
      <c r="C1652" s="12" t="s">
        <v>32</v>
      </c>
      <c r="E1652" s="12">
        <v>1</v>
      </c>
      <c r="F1652" s="12">
        <v>20</v>
      </c>
      <c r="G1652" s="12">
        <v>3</v>
      </c>
      <c r="I1652" s="7">
        <f t="shared" si="325"/>
        <v>0</v>
      </c>
      <c r="J1652" s="11"/>
      <c r="K1652" s="11"/>
      <c r="L1652">
        <f t="shared" si="326"/>
        <v>0</v>
      </c>
      <c r="M1652" s="5">
        <f t="shared" si="327"/>
        <v>0</v>
      </c>
      <c r="N1652" s="5">
        <f t="shared" si="328"/>
        <v>0</v>
      </c>
      <c r="O1652" t="s">
        <v>56</v>
      </c>
      <c r="P1652" t="s">
        <v>57</v>
      </c>
      <c r="Q1652">
        <v>0</v>
      </c>
      <c r="R1652">
        <v>0</v>
      </c>
      <c r="S1652">
        <f t="shared" si="329"/>
        <v>0</v>
      </c>
    </row>
    <row r="1653" spans="1:19" x14ac:dyDescent="0.2">
      <c r="A1653" s="1">
        <v>45457</v>
      </c>
      <c r="B1653" s="12" t="s">
        <v>293</v>
      </c>
      <c r="C1653" s="12" t="s">
        <v>32</v>
      </c>
      <c r="E1653" s="12">
        <v>1</v>
      </c>
      <c r="F1653" s="12">
        <v>20</v>
      </c>
      <c r="G1653" s="12">
        <v>3</v>
      </c>
      <c r="I1653" s="7">
        <f t="shared" si="325"/>
        <v>0</v>
      </c>
      <c r="J1653" s="11"/>
      <c r="K1653" s="11"/>
      <c r="L1653">
        <f t="shared" si="326"/>
        <v>0</v>
      </c>
      <c r="M1653" s="5">
        <f t="shared" si="327"/>
        <v>0</v>
      </c>
      <c r="N1653" s="5">
        <f t="shared" si="328"/>
        <v>0</v>
      </c>
      <c r="O1653" t="s">
        <v>56</v>
      </c>
      <c r="P1653" t="s">
        <v>57</v>
      </c>
      <c r="Q1653">
        <v>0</v>
      </c>
      <c r="R1653">
        <v>0</v>
      </c>
      <c r="S1653">
        <f t="shared" si="329"/>
        <v>0</v>
      </c>
    </row>
    <row r="1654" spans="1:19" x14ac:dyDescent="0.2">
      <c r="A1654" s="1">
        <v>45457</v>
      </c>
      <c r="B1654" s="12" t="s">
        <v>41</v>
      </c>
      <c r="C1654" s="12" t="s">
        <v>219</v>
      </c>
      <c r="E1654" s="12">
        <v>1</v>
      </c>
      <c r="F1654" s="12">
        <v>30</v>
      </c>
      <c r="G1654" s="12">
        <v>2</v>
      </c>
      <c r="I1654" s="7">
        <f t="shared" si="325"/>
        <v>0</v>
      </c>
      <c r="J1654" s="11"/>
      <c r="K1654" s="11"/>
      <c r="L1654">
        <f t="shared" si="326"/>
        <v>0</v>
      </c>
      <c r="M1654" s="5">
        <f t="shared" si="327"/>
        <v>0</v>
      </c>
      <c r="N1654" s="5">
        <f t="shared" si="328"/>
        <v>0</v>
      </c>
      <c r="O1654" t="s">
        <v>56</v>
      </c>
      <c r="P1654" t="s">
        <v>57</v>
      </c>
      <c r="Q1654">
        <v>0</v>
      </c>
      <c r="R1654">
        <v>0</v>
      </c>
      <c r="S1654">
        <f t="shared" si="329"/>
        <v>0</v>
      </c>
    </row>
    <row r="1655" spans="1:19" x14ac:dyDescent="0.2">
      <c r="A1655" s="1">
        <v>45457</v>
      </c>
      <c r="B1655" s="12" t="s">
        <v>254</v>
      </c>
      <c r="C1655" s="12" t="s">
        <v>219</v>
      </c>
      <c r="E1655" s="12">
        <v>1</v>
      </c>
      <c r="F1655" s="12">
        <v>30</v>
      </c>
      <c r="G1655" s="12">
        <v>2</v>
      </c>
      <c r="I1655" s="7">
        <f t="shared" si="325"/>
        <v>0</v>
      </c>
      <c r="J1655" s="11"/>
      <c r="K1655" s="11"/>
      <c r="L1655">
        <f t="shared" si="326"/>
        <v>0</v>
      </c>
      <c r="M1655" s="5">
        <f t="shared" si="327"/>
        <v>0</v>
      </c>
      <c r="N1655" s="5">
        <f t="shared" si="328"/>
        <v>0</v>
      </c>
      <c r="O1655" t="s">
        <v>56</v>
      </c>
      <c r="P1655" t="s">
        <v>57</v>
      </c>
      <c r="Q1655">
        <v>0</v>
      </c>
      <c r="R1655">
        <v>0</v>
      </c>
      <c r="S1655">
        <f t="shared" si="329"/>
        <v>0</v>
      </c>
    </row>
    <row r="1656" spans="1:19" x14ac:dyDescent="0.2">
      <c r="A1656" s="1">
        <v>45457</v>
      </c>
      <c r="B1656" s="12" t="s">
        <v>295</v>
      </c>
      <c r="C1656" s="12" t="s">
        <v>105</v>
      </c>
      <c r="E1656" s="12">
        <v>1</v>
      </c>
      <c r="F1656" s="12">
        <v>30</v>
      </c>
      <c r="G1656" s="12">
        <v>2</v>
      </c>
      <c r="I1656" s="7">
        <f t="shared" si="325"/>
        <v>20.000000000000007</v>
      </c>
      <c r="J1656" s="11">
        <v>0.41319444444444442</v>
      </c>
      <c r="K1656" s="11">
        <v>0.42708333333333331</v>
      </c>
      <c r="L1656">
        <f t="shared" si="326"/>
        <v>2</v>
      </c>
      <c r="M1656" s="5">
        <f t="shared" si="327"/>
        <v>45457.413194444445</v>
      </c>
      <c r="N1656" s="5">
        <f t="shared" si="328"/>
        <v>45457.427083333336</v>
      </c>
      <c r="O1656" t="s">
        <v>56</v>
      </c>
      <c r="P1656" t="s">
        <v>57</v>
      </c>
      <c r="Q1656">
        <v>0</v>
      </c>
      <c r="R1656">
        <v>0</v>
      </c>
      <c r="S1656">
        <f t="shared" si="329"/>
        <v>45457</v>
      </c>
    </row>
    <row r="1657" spans="1:19" x14ac:dyDescent="0.2">
      <c r="A1657" s="1">
        <v>45457</v>
      </c>
      <c r="B1657" s="12" t="s">
        <v>295</v>
      </c>
      <c r="C1657" s="12" t="s">
        <v>105</v>
      </c>
      <c r="E1657" s="12">
        <v>1</v>
      </c>
      <c r="F1657" s="12">
        <v>30</v>
      </c>
      <c r="G1657" s="12">
        <v>2</v>
      </c>
      <c r="I1657" s="7">
        <f t="shared" si="325"/>
        <v>14.999999999999947</v>
      </c>
      <c r="J1657" s="11">
        <v>0.49305555555555558</v>
      </c>
      <c r="K1657" s="11">
        <v>0.50347222222222221</v>
      </c>
      <c r="L1657">
        <f t="shared" si="326"/>
        <v>2</v>
      </c>
      <c r="M1657" s="5">
        <f t="shared" si="327"/>
        <v>45457.493055555555</v>
      </c>
      <c r="N1657" s="5">
        <f t="shared" si="328"/>
        <v>45457.503472222219</v>
      </c>
      <c r="O1657" t="s">
        <v>56</v>
      </c>
      <c r="P1657" t="s">
        <v>57</v>
      </c>
      <c r="Q1657">
        <v>0</v>
      </c>
      <c r="R1657">
        <v>0</v>
      </c>
      <c r="S1657">
        <f t="shared" si="329"/>
        <v>45457</v>
      </c>
    </row>
    <row r="1658" spans="1:19" x14ac:dyDescent="0.2">
      <c r="A1658" s="1">
        <v>45457</v>
      </c>
      <c r="B1658" s="12" t="s">
        <v>108</v>
      </c>
      <c r="C1658" s="12" t="s">
        <v>42</v>
      </c>
      <c r="E1658" s="12">
        <v>1</v>
      </c>
      <c r="F1658" s="12">
        <v>30</v>
      </c>
      <c r="G1658" s="12">
        <v>2</v>
      </c>
      <c r="I1658" s="7">
        <f t="shared" si="325"/>
        <v>0</v>
      </c>
      <c r="J1658" s="11"/>
      <c r="K1658" s="11"/>
      <c r="L1658">
        <f t="shared" si="326"/>
        <v>0</v>
      </c>
      <c r="M1658" s="5">
        <f t="shared" si="327"/>
        <v>0</v>
      </c>
      <c r="N1658" s="5">
        <f t="shared" si="328"/>
        <v>0</v>
      </c>
      <c r="O1658" t="s">
        <v>56</v>
      </c>
      <c r="P1658" t="s">
        <v>57</v>
      </c>
      <c r="Q1658">
        <v>0</v>
      </c>
      <c r="R1658">
        <v>0</v>
      </c>
      <c r="S1658">
        <f t="shared" si="329"/>
        <v>0</v>
      </c>
    </row>
    <row r="1659" spans="1:19" x14ac:dyDescent="0.2">
      <c r="A1659" s="1">
        <v>45457</v>
      </c>
      <c r="B1659" s="12" t="s">
        <v>47</v>
      </c>
      <c r="C1659" s="12" t="s">
        <v>34</v>
      </c>
      <c r="E1659" s="12">
        <v>0</v>
      </c>
      <c r="F1659" s="12">
        <v>20</v>
      </c>
      <c r="G1659" s="12">
        <v>0</v>
      </c>
      <c r="I1659" s="7">
        <f t="shared" si="325"/>
        <v>0</v>
      </c>
      <c r="J1659" s="11"/>
      <c r="K1659" s="11"/>
      <c r="L1659">
        <f t="shared" si="326"/>
        <v>0</v>
      </c>
      <c r="M1659" s="5">
        <f t="shared" si="327"/>
        <v>0</v>
      </c>
      <c r="N1659" s="5">
        <f t="shared" si="328"/>
        <v>0</v>
      </c>
      <c r="O1659" t="s">
        <v>56</v>
      </c>
      <c r="P1659" t="s">
        <v>58</v>
      </c>
      <c r="Q1659">
        <v>0</v>
      </c>
      <c r="R1659">
        <v>0</v>
      </c>
      <c r="S1659">
        <f t="shared" si="329"/>
        <v>0</v>
      </c>
    </row>
    <row r="1660" spans="1:19" x14ac:dyDescent="0.2">
      <c r="A1660" s="1">
        <v>45457</v>
      </c>
      <c r="B1660" s="12" t="s">
        <v>43</v>
      </c>
      <c r="C1660" s="12" t="s">
        <v>34</v>
      </c>
      <c r="E1660" s="12">
        <v>0</v>
      </c>
      <c r="F1660" s="12">
        <v>20</v>
      </c>
      <c r="G1660" s="12">
        <v>0</v>
      </c>
      <c r="I1660" s="7">
        <f t="shared" si="325"/>
        <v>0</v>
      </c>
      <c r="J1660" s="11"/>
      <c r="K1660" s="11"/>
      <c r="L1660">
        <f t="shared" si="326"/>
        <v>0</v>
      </c>
      <c r="M1660" s="5">
        <f t="shared" si="327"/>
        <v>0</v>
      </c>
      <c r="N1660" s="5">
        <f t="shared" si="328"/>
        <v>0</v>
      </c>
      <c r="O1660" t="s">
        <v>56</v>
      </c>
      <c r="P1660" t="s">
        <v>58</v>
      </c>
      <c r="Q1660">
        <v>0</v>
      </c>
      <c r="R1660">
        <v>0</v>
      </c>
      <c r="S1660">
        <f t="shared" si="329"/>
        <v>0</v>
      </c>
    </row>
    <row r="1661" spans="1:19" x14ac:dyDescent="0.2">
      <c r="A1661" s="1">
        <v>45457</v>
      </c>
      <c r="B1661" s="12" t="s">
        <v>222</v>
      </c>
      <c r="C1661" s="12" t="s">
        <v>34</v>
      </c>
      <c r="E1661" s="12">
        <v>0</v>
      </c>
      <c r="F1661" s="12">
        <v>20</v>
      </c>
      <c r="G1661" s="12">
        <v>0</v>
      </c>
      <c r="I1661" s="7">
        <f t="shared" si="325"/>
        <v>0</v>
      </c>
      <c r="J1661" s="11"/>
      <c r="K1661" s="11"/>
      <c r="L1661">
        <f t="shared" si="326"/>
        <v>0</v>
      </c>
      <c r="M1661" s="5">
        <f t="shared" si="327"/>
        <v>0</v>
      </c>
      <c r="N1661" s="5">
        <f t="shared" si="328"/>
        <v>0</v>
      </c>
      <c r="O1661" t="s">
        <v>56</v>
      </c>
      <c r="P1661" t="s">
        <v>58</v>
      </c>
      <c r="Q1661">
        <v>0</v>
      </c>
      <c r="R1661">
        <v>0</v>
      </c>
      <c r="S1661">
        <f t="shared" si="329"/>
        <v>0</v>
      </c>
    </row>
    <row r="1662" spans="1:19" x14ac:dyDescent="0.2">
      <c r="A1662" s="1">
        <v>45457</v>
      </c>
      <c r="B1662" s="12" t="s">
        <v>33</v>
      </c>
      <c r="C1662" s="12" t="s">
        <v>34</v>
      </c>
      <c r="E1662" s="12">
        <v>0</v>
      </c>
      <c r="F1662" s="12">
        <v>20</v>
      </c>
      <c r="G1662" s="12">
        <v>0</v>
      </c>
      <c r="I1662" s="7">
        <f t="shared" si="325"/>
        <v>15.000000000000027</v>
      </c>
      <c r="J1662" s="11">
        <v>0.39583333333333331</v>
      </c>
      <c r="K1662" s="11">
        <v>0.40625</v>
      </c>
      <c r="L1662">
        <f t="shared" si="326"/>
        <v>0</v>
      </c>
      <c r="M1662" s="5">
        <f t="shared" si="327"/>
        <v>45457.395833333336</v>
      </c>
      <c r="N1662" s="5">
        <f t="shared" si="328"/>
        <v>45457.40625</v>
      </c>
      <c r="O1662" t="s">
        <v>56</v>
      </c>
      <c r="P1662" t="s">
        <v>57</v>
      </c>
      <c r="Q1662">
        <v>0</v>
      </c>
      <c r="R1662">
        <v>0</v>
      </c>
      <c r="S1662">
        <f t="shared" si="329"/>
        <v>45457</v>
      </c>
    </row>
    <row r="1663" spans="1:19" x14ac:dyDescent="0.2">
      <c r="A1663" s="1">
        <v>45457</v>
      </c>
      <c r="B1663" s="12" t="s">
        <v>301</v>
      </c>
      <c r="C1663" s="12" t="s">
        <v>300</v>
      </c>
      <c r="E1663" s="12">
        <v>1</v>
      </c>
      <c r="F1663" s="12">
        <v>30</v>
      </c>
      <c r="G1663" s="12">
        <v>2</v>
      </c>
      <c r="I1663" s="7">
        <f t="shared" si="325"/>
        <v>0</v>
      </c>
      <c r="J1663" s="11"/>
      <c r="K1663" s="11"/>
      <c r="L1663">
        <f t="shared" si="326"/>
        <v>0</v>
      </c>
      <c r="M1663" s="5">
        <f t="shared" si="327"/>
        <v>0</v>
      </c>
      <c r="N1663" s="5">
        <f t="shared" si="328"/>
        <v>0</v>
      </c>
      <c r="O1663" t="s">
        <v>56</v>
      </c>
      <c r="P1663" t="s">
        <v>57</v>
      </c>
      <c r="Q1663">
        <v>0</v>
      </c>
      <c r="R1663">
        <v>0</v>
      </c>
      <c r="S1663">
        <f t="shared" si="329"/>
        <v>0</v>
      </c>
    </row>
    <row r="1664" spans="1:19" x14ac:dyDescent="0.2">
      <c r="A1664" s="1">
        <v>45457</v>
      </c>
      <c r="B1664" s="12" t="s">
        <v>302</v>
      </c>
    </row>
    <row r="1665" spans="1:19" x14ac:dyDescent="0.2">
      <c r="A1665" s="1">
        <v>45457</v>
      </c>
      <c r="B1665" s="12" t="s">
        <v>304</v>
      </c>
    </row>
    <row r="1666" spans="1:19" x14ac:dyDescent="0.2">
      <c r="A1666" s="1">
        <v>45458</v>
      </c>
      <c r="B1666" s="12" t="s">
        <v>260</v>
      </c>
      <c r="C1666" s="12" t="s">
        <v>32</v>
      </c>
      <c r="E1666" s="12">
        <v>4</v>
      </c>
      <c r="F1666" s="12">
        <v>10</v>
      </c>
      <c r="G1666" s="12">
        <v>24</v>
      </c>
      <c r="I1666" s="7">
        <f t="shared" ref="I1666:I1703" si="330">IF(J1666=0, 0, (K1666-J1666)*1440)</f>
        <v>0</v>
      </c>
      <c r="J1666" s="11"/>
      <c r="K1666" s="11"/>
      <c r="L1666">
        <f t="shared" ref="L1666:L1703" si="331">IF(I1666&gt;0, G1666, 0)</f>
        <v>0</v>
      </c>
      <c r="M1666" s="5">
        <f t="shared" ref="M1666:M1703" si="332">IF(I1666=0,0,A1666+J1666)</f>
        <v>0</v>
      </c>
      <c r="N1666" s="5">
        <f t="shared" ref="N1666:N1703" si="333">IF(I1666&gt;0,A1666+K1666,0)</f>
        <v>0</v>
      </c>
      <c r="O1666" t="s">
        <v>56</v>
      </c>
      <c r="P1666" t="s">
        <v>57</v>
      </c>
      <c r="Q1666">
        <v>0</v>
      </c>
      <c r="R1666">
        <v>0</v>
      </c>
      <c r="S1666">
        <f t="shared" ref="S1666:S1703" si="334">IF(I1666&gt;0, A1666, 0)</f>
        <v>0</v>
      </c>
    </row>
    <row r="1667" spans="1:19" x14ac:dyDescent="0.2">
      <c r="A1667" s="1">
        <v>45458</v>
      </c>
      <c r="B1667" s="16" t="s">
        <v>211</v>
      </c>
      <c r="C1667" s="16" t="s">
        <v>32</v>
      </c>
      <c r="E1667" s="12">
        <v>5</v>
      </c>
      <c r="F1667" s="12">
        <v>20</v>
      </c>
      <c r="G1667" s="12">
        <v>15</v>
      </c>
      <c r="I1667" s="7">
        <f t="shared" si="330"/>
        <v>0</v>
      </c>
      <c r="J1667" s="11"/>
      <c r="K1667" s="11"/>
      <c r="L1667">
        <f t="shared" si="331"/>
        <v>0</v>
      </c>
      <c r="M1667" s="5">
        <f t="shared" si="332"/>
        <v>0</v>
      </c>
      <c r="N1667" s="5">
        <f t="shared" si="333"/>
        <v>0</v>
      </c>
      <c r="O1667" t="s">
        <v>56</v>
      </c>
      <c r="P1667" t="s">
        <v>57</v>
      </c>
      <c r="Q1667">
        <v>0</v>
      </c>
      <c r="R1667">
        <v>0</v>
      </c>
      <c r="S1667">
        <f t="shared" si="334"/>
        <v>0</v>
      </c>
    </row>
    <row r="1668" spans="1:19" x14ac:dyDescent="0.2">
      <c r="A1668" s="1">
        <v>45458</v>
      </c>
      <c r="B1668" s="16" t="s">
        <v>209</v>
      </c>
      <c r="C1668" s="16" t="s">
        <v>32</v>
      </c>
      <c r="E1668" s="12">
        <v>5</v>
      </c>
      <c r="F1668" s="12">
        <v>20</v>
      </c>
      <c r="G1668" s="12">
        <v>15</v>
      </c>
      <c r="I1668" s="7">
        <f t="shared" si="330"/>
        <v>9.9999999999999645</v>
      </c>
      <c r="J1668" s="11">
        <v>0.56597222222222221</v>
      </c>
      <c r="K1668" s="11">
        <v>0.57291666666666663</v>
      </c>
      <c r="L1668">
        <f t="shared" si="331"/>
        <v>15</v>
      </c>
      <c r="M1668" s="5">
        <f t="shared" si="332"/>
        <v>45458.565972222219</v>
      </c>
      <c r="N1668" s="5">
        <f t="shared" si="333"/>
        <v>45458.572916666664</v>
      </c>
      <c r="O1668" t="s">
        <v>56</v>
      </c>
      <c r="P1668" t="s">
        <v>57</v>
      </c>
      <c r="Q1668">
        <v>0</v>
      </c>
      <c r="R1668">
        <v>0</v>
      </c>
      <c r="S1668">
        <f t="shared" si="334"/>
        <v>45458</v>
      </c>
    </row>
    <row r="1669" spans="1:19" x14ac:dyDescent="0.2">
      <c r="A1669" s="1">
        <v>45458</v>
      </c>
      <c r="B1669" s="12" t="s">
        <v>48</v>
      </c>
      <c r="C1669" s="12" t="s">
        <v>48</v>
      </c>
      <c r="E1669" s="12">
        <v>3</v>
      </c>
      <c r="F1669" s="12">
        <v>20</v>
      </c>
      <c r="G1669" s="12">
        <v>9</v>
      </c>
      <c r="I1669" s="7">
        <f t="shared" si="330"/>
        <v>0</v>
      </c>
      <c r="J1669" s="11"/>
      <c r="K1669" s="11"/>
      <c r="L1669">
        <f t="shared" si="331"/>
        <v>0</v>
      </c>
      <c r="M1669" s="5">
        <f t="shared" si="332"/>
        <v>0</v>
      </c>
      <c r="N1669" s="5">
        <f t="shared" si="333"/>
        <v>0</v>
      </c>
      <c r="O1669" t="s">
        <v>56</v>
      </c>
      <c r="P1669" t="s">
        <v>57</v>
      </c>
      <c r="Q1669">
        <v>0</v>
      </c>
      <c r="R1669">
        <v>0</v>
      </c>
      <c r="S1669">
        <f t="shared" si="334"/>
        <v>0</v>
      </c>
    </row>
    <row r="1670" spans="1:19" x14ac:dyDescent="0.2">
      <c r="A1670" s="1">
        <v>45458</v>
      </c>
      <c r="B1670" s="12" t="s">
        <v>225</v>
      </c>
      <c r="C1670" s="12" t="s">
        <v>225</v>
      </c>
      <c r="E1670" s="12">
        <v>3</v>
      </c>
      <c r="F1670" s="12">
        <v>30</v>
      </c>
      <c r="G1670" s="12">
        <v>6</v>
      </c>
      <c r="I1670" s="7">
        <f t="shared" si="330"/>
        <v>0</v>
      </c>
      <c r="J1670" s="11"/>
      <c r="K1670" s="11"/>
      <c r="L1670">
        <f t="shared" si="331"/>
        <v>0</v>
      </c>
      <c r="M1670" s="5">
        <f t="shared" si="332"/>
        <v>0</v>
      </c>
      <c r="N1670" s="5">
        <f t="shared" si="333"/>
        <v>0</v>
      </c>
      <c r="O1670" t="s">
        <v>56</v>
      </c>
      <c r="P1670" t="s">
        <v>57</v>
      </c>
      <c r="Q1670">
        <v>0</v>
      </c>
      <c r="R1670">
        <v>0</v>
      </c>
      <c r="S1670">
        <f t="shared" si="334"/>
        <v>0</v>
      </c>
    </row>
    <row r="1671" spans="1:19" x14ac:dyDescent="0.2">
      <c r="A1671" s="1">
        <v>45458</v>
      </c>
      <c r="B1671" s="12" t="s">
        <v>122</v>
      </c>
      <c r="C1671" s="12" t="s">
        <v>37</v>
      </c>
      <c r="E1671" s="12">
        <v>1</v>
      </c>
      <c r="F1671" s="12">
        <v>10</v>
      </c>
      <c r="G1671" s="12">
        <v>6</v>
      </c>
      <c r="I1671" s="7">
        <f t="shared" si="330"/>
        <v>0</v>
      </c>
      <c r="J1671" s="11"/>
      <c r="K1671" s="11"/>
      <c r="L1671">
        <f t="shared" si="331"/>
        <v>0</v>
      </c>
      <c r="M1671" s="5">
        <f t="shared" si="332"/>
        <v>0</v>
      </c>
      <c r="N1671" s="5">
        <f t="shared" si="333"/>
        <v>0</v>
      </c>
      <c r="O1671" t="s">
        <v>56</v>
      </c>
      <c r="P1671" t="s">
        <v>57</v>
      </c>
      <c r="Q1671">
        <v>0</v>
      </c>
      <c r="R1671">
        <v>0</v>
      </c>
      <c r="S1671">
        <f t="shared" si="334"/>
        <v>0</v>
      </c>
    </row>
    <row r="1672" spans="1:19" x14ac:dyDescent="0.2">
      <c r="A1672" s="1">
        <v>45458</v>
      </c>
      <c r="B1672" s="12" t="s">
        <v>286</v>
      </c>
      <c r="C1672" s="12" t="s">
        <v>37</v>
      </c>
      <c r="E1672" s="12">
        <v>1</v>
      </c>
      <c r="F1672" s="12">
        <v>10</v>
      </c>
      <c r="G1672" s="12">
        <v>6</v>
      </c>
      <c r="I1672" s="7">
        <f t="shared" si="330"/>
        <v>0</v>
      </c>
      <c r="J1672" s="11"/>
      <c r="K1672" s="11"/>
      <c r="L1672">
        <f t="shared" si="331"/>
        <v>0</v>
      </c>
      <c r="M1672" s="5">
        <f t="shared" si="332"/>
        <v>0</v>
      </c>
      <c r="N1672" s="5">
        <f t="shared" si="333"/>
        <v>0</v>
      </c>
      <c r="O1672" t="s">
        <v>56</v>
      </c>
      <c r="P1672" t="s">
        <v>57</v>
      </c>
      <c r="Q1672">
        <v>0</v>
      </c>
      <c r="R1672">
        <v>0</v>
      </c>
      <c r="S1672">
        <f t="shared" si="334"/>
        <v>0</v>
      </c>
    </row>
    <row r="1673" spans="1:19" x14ac:dyDescent="0.2">
      <c r="A1673" s="1">
        <v>45458</v>
      </c>
      <c r="B1673" s="12" t="s">
        <v>291</v>
      </c>
      <c r="C1673" s="12" t="s">
        <v>32</v>
      </c>
      <c r="E1673" s="12">
        <v>2</v>
      </c>
      <c r="F1673" s="12">
        <v>20</v>
      </c>
      <c r="G1673" s="12">
        <v>6</v>
      </c>
      <c r="I1673" s="7">
        <f t="shared" si="330"/>
        <v>0</v>
      </c>
      <c r="J1673" s="11"/>
      <c r="K1673" s="11"/>
      <c r="L1673">
        <f t="shared" si="331"/>
        <v>0</v>
      </c>
      <c r="M1673" s="5">
        <f t="shared" si="332"/>
        <v>0</v>
      </c>
      <c r="N1673" s="5">
        <f t="shared" si="333"/>
        <v>0</v>
      </c>
      <c r="O1673" t="s">
        <v>56</v>
      </c>
      <c r="P1673" t="s">
        <v>57</v>
      </c>
      <c r="Q1673">
        <v>0</v>
      </c>
      <c r="R1673">
        <v>0</v>
      </c>
      <c r="S1673">
        <f t="shared" si="334"/>
        <v>0</v>
      </c>
    </row>
    <row r="1674" spans="1:19" x14ac:dyDescent="0.2">
      <c r="A1674" s="1">
        <v>45458</v>
      </c>
      <c r="B1674" s="16" t="s">
        <v>203</v>
      </c>
      <c r="C1674" s="16" t="s">
        <v>32</v>
      </c>
      <c r="E1674" s="12">
        <v>5</v>
      </c>
      <c r="F1674" s="12">
        <v>60</v>
      </c>
      <c r="G1674" s="12">
        <v>5</v>
      </c>
      <c r="I1674" s="7">
        <f t="shared" si="330"/>
        <v>0</v>
      </c>
      <c r="J1674" s="11"/>
      <c r="K1674" s="11"/>
      <c r="L1674">
        <f t="shared" si="331"/>
        <v>0</v>
      </c>
      <c r="M1674" s="5">
        <f t="shared" si="332"/>
        <v>0</v>
      </c>
      <c r="N1674" s="5">
        <f t="shared" si="333"/>
        <v>0</v>
      </c>
      <c r="O1674" t="s">
        <v>56</v>
      </c>
      <c r="P1674" t="s">
        <v>57</v>
      </c>
      <c r="Q1674">
        <v>0</v>
      </c>
      <c r="R1674">
        <v>0</v>
      </c>
      <c r="S1674">
        <f t="shared" si="334"/>
        <v>0</v>
      </c>
    </row>
    <row r="1675" spans="1:19" x14ac:dyDescent="0.2">
      <c r="A1675" s="1">
        <v>45458</v>
      </c>
      <c r="B1675" s="12" t="s">
        <v>36</v>
      </c>
      <c r="C1675" s="12" t="s">
        <v>37</v>
      </c>
      <c r="E1675" s="12">
        <v>5</v>
      </c>
      <c r="F1675" s="12">
        <v>60</v>
      </c>
      <c r="G1675" s="12">
        <v>5</v>
      </c>
      <c r="I1675" s="7">
        <f t="shared" si="330"/>
        <v>9.9999999999999645</v>
      </c>
      <c r="J1675" s="11">
        <v>0.3576388888888889</v>
      </c>
      <c r="K1675" s="11">
        <v>0.36458333333333331</v>
      </c>
      <c r="L1675">
        <f t="shared" si="331"/>
        <v>5</v>
      </c>
      <c r="M1675" s="5">
        <f t="shared" si="332"/>
        <v>45458.357638888891</v>
      </c>
      <c r="N1675" s="5">
        <f t="shared" si="333"/>
        <v>45458.364583333336</v>
      </c>
      <c r="O1675" t="s">
        <v>56</v>
      </c>
      <c r="P1675" t="s">
        <v>71</v>
      </c>
      <c r="Q1675">
        <v>0</v>
      </c>
      <c r="R1675">
        <v>0</v>
      </c>
      <c r="S1675">
        <f t="shared" si="334"/>
        <v>45458</v>
      </c>
    </row>
    <row r="1676" spans="1:19" x14ac:dyDescent="0.2">
      <c r="A1676" s="1">
        <v>45458</v>
      </c>
      <c r="B1676" s="12" t="s">
        <v>36</v>
      </c>
      <c r="C1676" s="12" t="s">
        <v>37</v>
      </c>
      <c r="E1676" s="12">
        <v>5</v>
      </c>
      <c r="F1676" s="12">
        <v>60</v>
      </c>
      <c r="G1676" s="12">
        <v>5</v>
      </c>
      <c r="I1676" s="7">
        <f t="shared" si="330"/>
        <v>29.999999999999972</v>
      </c>
      <c r="J1676" s="11">
        <v>0.4861111111111111</v>
      </c>
      <c r="K1676" s="11">
        <v>0.50694444444444442</v>
      </c>
      <c r="L1676">
        <f t="shared" si="331"/>
        <v>5</v>
      </c>
      <c r="M1676" s="5">
        <f t="shared" si="332"/>
        <v>45458.486111111109</v>
      </c>
      <c r="N1676" s="5">
        <f t="shared" si="333"/>
        <v>45458.506944444445</v>
      </c>
      <c r="O1676" t="s">
        <v>56</v>
      </c>
      <c r="P1676" t="s">
        <v>71</v>
      </c>
      <c r="Q1676">
        <v>0</v>
      </c>
      <c r="R1676">
        <v>0</v>
      </c>
      <c r="S1676">
        <f t="shared" si="334"/>
        <v>45458</v>
      </c>
    </row>
    <row r="1677" spans="1:19" x14ac:dyDescent="0.2">
      <c r="A1677" s="1">
        <v>45458</v>
      </c>
      <c r="B1677" s="12" t="s">
        <v>36</v>
      </c>
      <c r="C1677" s="12" t="s">
        <v>37</v>
      </c>
      <c r="E1677" s="12">
        <v>5</v>
      </c>
      <c r="F1677" s="12">
        <v>60</v>
      </c>
      <c r="G1677" s="12">
        <v>5</v>
      </c>
      <c r="I1677" s="7">
        <f t="shared" ref="I1677" si="335">IF(J1677=0, 0, (K1677-J1677)*1440)</f>
        <v>24.999999999999911</v>
      </c>
      <c r="J1677" s="11">
        <v>0.73958333333333337</v>
      </c>
      <c r="K1677" s="11">
        <v>0.75694444444444442</v>
      </c>
      <c r="L1677">
        <f t="shared" ref="L1677" si="336">IF(I1677&gt;0, G1677, 0)</f>
        <v>5</v>
      </c>
      <c r="M1677" s="5">
        <f t="shared" ref="M1677" si="337">IF(I1677=0,0,A1677+J1677)</f>
        <v>45458.739583333336</v>
      </c>
      <c r="N1677" s="5">
        <f t="shared" ref="N1677" si="338">IF(I1677&gt;0,A1677+K1677,0)</f>
        <v>45458.756944444445</v>
      </c>
      <c r="O1677" t="s">
        <v>56</v>
      </c>
      <c r="P1677" t="s">
        <v>71</v>
      </c>
      <c r="Q1677">
        <v>0</v>
      </c>
      <c r="R1677">
        <v>0</v>
      </c>
      <c r="S1677">
        <f t="shared" ref="S1677" si="339">IF(I1677&gt;0, A1677, 0)</f>
        <v>45458</v>
      </c>
    </row>
    <row r="1678" spans="1:19" x14ac:dyDescent="0.2">
      <c r="A1678" s="1">
        <v>45458</v>
      </c>
      <c r="B1678" s="12" t="s">
        <v>36</v>
      </c>
      <c r="C1678" s="12" t="s">
        <v>37</v>
      </c>
      <c r="E1678" s="12">
        <v>5</v>
      </c>
      <c r="F1678" s="12">
        <v>60</v>
      </c>
      <c r="G1678" s="12">
        <v>5</v>
      </c>
      <c r="I1678" s="7">
        <f t="shared" si="330"/>
        <v>220.00000000000003</v>
      </c>
      <c r="J1678" s="11">
        <v>0.80555555555555558</v>
      </c>
      <c r="K1678" s="11">
        <v>0.95833333333333337</v>
      </c>
      <c r="L1678">
        <f t="shared" si="331"/>
        <v>5</v>
      </c>
      <c r="M1678" s="5">
        <f t="shared" si="332"/>
        <v>45458.805555555555</v>
      </c>
      <c r="N1678" s="5">
        <f t="shared" si="333"/>
        <v>45458.958333333336</v>
      </c>
      <c r="O1678" t="s">
        <v>56</v>
      </c>
      <c r="P1678" t="s">
        <v>71</v>
      </c>
      <c r="Q1678">
        <v>0</v>
      </c>
      <c r="R1678">
        <v>0</v>
      </c>
      <c r="S1678">
        <f t="shared" si="334"/>
        <v>45458</v>
      </c>
    </row>
    <row r="1679" spans="1:19" x14ac:dyDescent="0.2">
      <c r="A1679" s="1">
        <v>45458</v>
      </c>
      <c r="B1679" s="12" t="s">
        <v>205</v>
      </c>
      <c r="C1679" s="12" t="s">
        <v>32</v>
      </c>
      <c r="E1679" s="12">
        <v>5</v>
      </c>
      <c r="F1679" s="12">
        <v>60</v>
      </c>
      <c r="G1679" s="12">
        <v>5</v>
      </c>
      <c r="I1679" s="7">
        <f t="shared" si="330"/>
        <v>0</v>
      </c>
      <c r="J1679" s="11"/>
      <c r="K1679" s="11"/>
      <c r="L1679">
        <f t="shared" si="331"/>
        <v>0</v>
      </c>
      <c r="M1679" s="5">
        <f t="shared" si="332"/>
        <v>0</v>
      </c>
      <c r="N1679" s="5">
        <f t="shared" si="333"/>
        <v>0</v>
      </c>
      <c r="O1679" t="s">
        <v>56</v>
      </c>
      <c r="P1679" t="s">
        <v>57</v>
      </c>
      <c r="Q1679">
        <v>0</v>
      </c>
      <c r="R1679">
        <v>0</v>
      </c>
      <c r="S1679">
        <f t="shared" si="334"/>
        <v>0</v>
      </c>
    </row>
    <row r="1680" spans="1:19" x14ac:dyDescent="0.2">
      <c r="A1680" s="1">
        <v>45458</v>
      </c>
      <c r="B1680" s="12" t="s">
        <v>35</v>
      </c>
      <c r="C1680" s="12" t="s">
        <v>35</v>
      </c>
      <c r="D1680" t="s">
        <v>55</v>
      </c>
      <c r="E1680" s="12">
        <v>2</v>
      </c>
      <c r="F1680" s="12">
        <v>30</v>
      </c>
      <c r="G1680" s="12">
        <v>4</v>
      </c>
      <c r="I1680" s="7">
        <f t="shared" si="330"/>
        <v>0</v>
      </c>
      <c r="J1680" s="11"/>
      <c r="K1680" s="11"/>
      <c r="L1680">
        <f t="shared" si="331"/>
        <v>0</v>
      </c>
      <c r="M1680" s="5">
        <f t="shared" si="332"/>
        <v>0</v>
      </c>
      <c r="N1680" s="5">
        <f t="shared" si="333"/>
        <v>0</v>
      </c>
      <c r="O1680" t="s">
        <v>56</v>
      </c>
      <c r="P1680" t="s">
        <v>57</v>
      </c>
      <c r="Q1680">
        <v>0</v>
      </c>
      <c r="R1680">
        <v>0</v>
      </c>
      <c r="S1680">
        <f t="shared" si="334"/>
        <v>0</v>
      </c>
    </row>
    <row r="1681" spans="1:19" x14ac:dyDescent="0.2">
      <c r="A1681" s="1">
        <v>45458</v>
      </c>
      <c r="B1681" s="12" t="s">
        <v>206</v>
      </c>
      <c r="C1681" s="12" t="s">
        <v>32</v>
      </c>
      <c r="E1681" s="12">
        <v>2</v>
      </c>
      <c r="F1681" s="12">
        <v>30</v>
      </c>
      <c r="G1681" s="12">
        <v>4</v>
      </c>
      <c r="I1681" s="7">
        <f t="shared" si="330"/>
        <v>0</v>
      </c>
      <c r="J1681" s="11"/>
      <c r="K1681" s="11"/>
      <c r="L1681">
        <f t="shared" si="331"/>
        <v>0</v>
      </c>
      <c r="M1681" s="5">
        <f t="shared" si="332"/>
        <v>0</v>
      </c>
      <c r="N1681" s="5">
        <f t="shared" si="333"/>
        <v>0</v>
      </c>
      <c r="O1681" t="s">
        <v>56</v>
      </c>
      <c r="P1681" t="s">
        <v>57</v>
      </c>
      <c r="Q1681">
        <v>0</v>
      </c>
      <c r="R1681">
        <v>0</v>
      </c>
      <c r="S1681">
        <f t="shared" si="334"/>
        <v>0</v>
      </c>
    </row>
    <row r="1682" spans="1:19" x14ac:dyDescent="0.2">
      <c r="A1682" s="1">
        <v>45458</v>
      </c>
      <c r="B1682" s="12" t="s">
        <v>207</v>
      </c>
      <c r="C1682" s="12" t="s">
        <v>32</v>
      </c>
      <c r="E1682" s="12">
        <v>2</v>
      </c>
      <c r="F1682" s="12">
        <v>30</v>
      </c>
      <c r="G1682" s="12">
        <v>4</v>
      </c>
      <c r="I1682" s="7">
        <f t="shared" si="330"/>
        <v>0</v>
      </c>
      <c r="L1682">
        <f t="shared" si="331"/>
        <v>0</v>
      </c>
      <c r="M1682" s="5">
        <f t="shared" si="332"/>
        <v>0</v>
      </c>
      <c r="N1682" s="5">
        <f t="shared" si="333"/>
        <v>0</v>
      </c>
      <c r="O1682" t="s">
        <v>56</v>
      </c>
      <c r="P1682" t="s">
        <v>57</v>
      </c>
      <c r="Q1682">
        <v>0</v>
      </c>
      <c r="R1682">
        <v>0</v>
      </c>
      <c r="S1682">
        <f t="shared" si="334"/>
        <v>0</v>
      </c>
    </row>
    <row r="1683" spans="1:19" x14ac:dyDescent="0.2">
      <c r="A1683" s="1">
        <v>45458</v>
      </c>
      <c r="B1683" s="12" t="s">
        <v>208</v>
      </c>
      <c r="C1683" s="12" t="s">
        <v>32</v>
      </c>
      <c r="E1683" s="12">
        <v>2</v>
      </c>
      <c r="F1683" s="12">
        <v>30</v>
      </c>
      <c r="G1683" s="12">
        <v>4</v>
      </c>
      <c r="I1683" s="7">
        <f t="shared" si="330"/>
        <v>0</v>
      </c>
      <c r="J1683" s="11"/>
      <c r="K1683" s="11"/>
      <c r="L1683">
        <f t="shared" si="331"/>
        <v>0</v>
      </c>
      <c r="M1683" s="5">
        <f t="shared" si="332"/>
        <v>0</v>
      </c>
      <c r="N1683" s="5">
        <f t="shared" si="333"/>
        <v>0</v>
      </c>
      <c r="O1683" t="s">
        <v>56</v>
      </c>
      <c r="P1683" t="s">
        <v>57</v>
      </c>
      <c r="Q1683">
        <v>0</v>
      </c>
      <c r="R1683">
        <v>0</v>
      </c>
      <c r="S1683">
        <f t="shared" si="334"/>
        <v>0</v>
      </c>
    </row>
    <row r="1684" spans="1:19" x14ac:dyDescent="0.2">
      <c r="A1684" s="1">
        <v>45458</v>
      </c>
      <c r="B1684" s="12" t="s">
        <v>54</v>
      </c>
      <c r="C1684" s="12" t="s">
        <v>32</v>
      </c>
      <c r="E1684" s="12">
        <v>2</v>
      </c>
      <c r="F1684" s="12">
        <v>30</v>
      </c>
      <c r="G1684" s="12">
        <v>4</v>
      </c>
      <c r="I1684" s="7">
        <f t="shared" si="330"/>
        <v>0</v>
      </c>
      <c r="J1684" s="11"/>
      <c r="K1684" s="11"/>
      <c r="L1684">
        <f t="shared" si="331"/>
        <v>0</v>
      </c>
      <c r="M1684" s="5">
        <f t="shared" si="332"/>
        <v>0</v>
      </c>
      <c r="N1684" s="5">
        <f t="shared" si="333"/>
        <v>0</v>
      </c>
      <c r="O1684" t="s">
        <v>56</v>
      </c>
      <c r="P1684" t="s">
        <v>57</v>
      </c>
      <c r="Q1684">
        <v>0</v>
      </c>
      <c r="R1684">
        <v>0</v>
      </c>
      <c r="S1684">
        <f t="shared" si="334"/>
        <v>0</v>
      </c>
    </row>
    <row r="1685" spans="1:19" x14ac:dyDescent="0.2">
      <c r="A1685" s="1">
        <v>45458</v>
      </c>
      <c r="B1685" s="12" t="s">
        <v>289</v>
      </c>
      <c r="C1685" s="12" t="s">
        <v>219</v>
      </c>
      <c r="D1685" t="s">
        <v>294</v>
      </c>
      <c r="E1685" s="12">
        <v>4</v>
      </c>
      <c r="F1685" s="12">
        <v>60</v>
      </c>
      <c r="G1685" s="12">
        <v>4</v>
      </c>
      <c r="I1685" s="13">
        <f t="shared" si="330"/>
        <v>125.00000000000003</v>
      </c>
      <c r="J1685" s="11">
        <v>0.58680555555555558</v>
      </c>
      <c r="K1685" s="11">
        <v>0.67361111111111116</v>
      </c>
      <c r="L1685">
        <f t="shared" si="331"/>
        <v>4</v>
      </c>
      <c r="M1685" s="5">
        <f t="shared" si="332"/>
        <v>45458.586805555555</v>
      </c>
      <c r="N1685" s="5">
        <f t="shared" si="333"/>
        <v>45458.673611111109</v>
      </c>
      <c r="O1685" t="s">
        <v>56</v>
      </c>
      <c r="P1685" t="s">
        <v>57</v>
      </c>
      <c r="Q1685">
        <v>0</v>
      </c>
      <c r="R1685">
        <v>0</v>
      </c>
      <c r="S1685">
        <f t="shared" si="334"/>
        <v>45458</v>
      </c>
    </row>
    <row r="1686" spans="1:19" x14ac:dyDescent="0.2">
      <c r="A1686" s="1">
        <v>45458</v>
      </c>
      <c r="B1686" s="12" t="s">
        <v>224</v>
      </c>
      <c r="C1686" s="12" t="s">
        <v>37</v>
      </c>
      <c r="E1686" s="12">
        <v>1</v>
      </c>
      <c r="F1686" s="12">
        <v>20</v>
      </c>
      <c r="G1686" s="12">
        <v>3</v>
      </c>
      <c r="I1686" s="7">
        <f t="shared" si="330"/>
        <v>0</v>
      </c>
      <c r="J1686" s="11"/>
      <c r="K1686" s="11"/>
      <c r="L1686">
        <f t="shared" si="331"/>
        <v>0</v>
      </c>
      <c r="M1686" s="5">
        <f t="shared" si="332"/>
        <v>0</v>
      </c>
      <c r="N1686" s="5">
        <f t="shared" si="333"/>
        <v>0</v>
      </c>
      <c r="O1686" t="s">
        <v>56</v>
      </c>
      <c r="P1686" t="s">
        <v>71</v>
      </c>
      <c r="Q1686">
        <v>0</v>
      </c>
      <c r="R1686">
        <v>0</v>
      </c>
      <c r="S1686">
        <f t="shared" si="334"/>
        <v>0</v>
      </c>
    </row>
    <row r="1687" spans="1:19" x14ac:dyDescent="0.2">
      <c r="A1687" s="1">
        <v>45458</v>
      </c>
      <c r="B1687" s="12" t="s">
        <v>110</v>
      </c>
      <c r="C1687" s="12" t="s">
        <v>110</v>
      </c>
      <c r="E1687" s="12">
        <v>1</v>
      </c>
      <c r="F1687" s="12">
        <v>20</v>
      </c>
      <c r="G1687" s="12">
        <v>3</v>
      </c>
      <c r="I1687" s="7">
        <f t="shared" si="330"/>
        <v>0</v>
      </c>
      <c r="J1687" s="11"/>
      <c r="K1687" s="11"/>
      <c r="L1687">
        <f t="shared" si="331"/>
        <v>0</v>
      </c>
      <c r="M1687" s="5">
        <f t="shared" si="332"/>
        <v>0</v>
      </c>
      <c r="N1687" s="5">
        <f t="shared" si="333"/>
        <v>0</v>
      </c>
      <c r="O1687" t="s">
        <v>56</v>
      </c>
      <c r="P1687" t="s">
        <v>57</v>
      </c>
      <c r="Q1687">
        <v>0</v>
      </c>
      <c r="R1687">
        <v>0</v>
      </c>
      <c r="S1687">
        <f t="shared" si="334"/>
        <v>0</v>
      </c>
    </row>
    <row r="1688" spans="1:19" x14ac:dyDescent="0.2">
      <c r="A1688" s="1">
        <v>45458</v>
      </c>
      <c r="B1688" s="12" t="s">
        <v>79</v>
      </c>
      <c r="C1688" s="12" t="s">
        <v>69</v>
      </c>
      <c r="E1688" s="12">
        <v>1</v>
      </c>
      <c r="F1688" s="12">
        <v>20</v>
      </c>
      <c r="G1688" s="12">
        <v>3</v>
      </c>
      <c r="I1688" s="7">
        <f t="shared" si="330"/>
        <v>0</v>
      </c>
      <c r="J1688" s="11"/>
      <c r="K1688" s="11"/>
      <c r="L1688">
        <f t="shared" si="331"/>
        <v>0</v>
      </c>
      <c r="M1688" s="5">
        <f t="shared" si="332"/>
        <v>0</v>
      </c>
      <c r="N1688" s="5">
        <f t="shared" si="333"/>
        <v>0</v>
      </c>
      <c r="O1688" t="s">
        <v>56</v>
      </c>
      <c r="P1688" t="s">
        <v>57</v>
      </c>
      <c r="Q1688">
        <v>0</v>
      </c>
      <c r="R1688">
        <v>0</v>
      </c>
      <c r="S1688">
        <f t="shared" si="334"/>
        <v>0</v>
      </c>
    </row>
    <row r="1689" spans="1:19" x14ac:dyDescent="0.2">
      <c r="A1689" s="1">
        <v>45458</v>
      </c>
      <c r="B1689" s="12" t="s">
        <v>91</v>
      </c>
      <c r="C1689" s="12" t="s">
        <v>235</v>
      </c>
      <c r="E1689" s="12">
        <v>1</v>
      </c>
      <c r="F1689" s="12">
        <v>20</v>
      </c>
      <c r="G1689" s="12">
        <v>3</v>
      </c>
      <c r="I1689" s="7">
        <f t="shared" si="330"/>
        <v>0</v>
      </c>
      <c r="L1689">
        <f t="shared" si="331"/>
        <v>0</v>
      </c>
      <c r="M1689" s="5">
        <f t="shared" si="332"/>
        <v>0</v>
      </c>
      <c r="N1689" s="5">
        <f t="shared" si="333"/>
        <v>0</v>
      </c>
      <c r="O1689" t="s">
        <v>56</v>
      </c>
      <c r="P1689" t="s">
        <v>57</v>
      </c>
      <c r="Q1689">
        <v>0</v>
      </c>
      <c r="R1689">
        <v>0</v>
      </c>
      <c r="S1689">
        <f t="shared" si="334"/>
        <v>0</v>
      </c>
    </row>
    <row r="1690" spans="1:19" x14ac:dyDescent="0.2">
      <c r="A1690" s="1">
        <v>45458</v>
      </c>
      <c r="B1690" s="12" t="s">
        <v>246</v>
      </c>
      <c r="C1690" s="12" t="s">
        <v>32</v>
      </c>
      <c r="E1690" s="12">
        <v>1</v>
      </c>
      <c r="F1690" s="12">
        <v>20</v>
      </c>
      <c r="G1690" s="12">
        <v>3</v>
      </c>
      <c r="I1690" s="7">
        <f t="shared" si="330"/>
        <v>0</v>
      </c>
      <c r="J1690" s="11"/>
      <c r="K1690" s="11"/>
      <c r="L1690">
        <f t="shared" si="331"/>
        <v>0</v>
      </c>
      <c r="M1690" s="5">
        <f t="shared" si="332"/>
        <v>0</v>
      </c>
      <c r="N1690" s="5">
        <f t="shared" si="333"/>
        <v>0</v>
      </c>
      <c r="O1690" t="s">
        <v>56</v>
      </c>
      <c r="P1690" t="s">
        <v>57</v>
      </c>
      <c r="Q1690">
        <v>0</v>
      </c>
      <c r="R1690">
        <v>0</v>
      </c>
      <c r="S1690">
        <f t="shared" si="334"/>
        <v>0</v>
      </c>
    </row>
    <row r="1691" spans="1:19" x14ac:dyDescent="0.2">
      <c r="A1691" s="1">
        <v>45458</v>
      </c>
      <c r="B1691" s="12" t="s">
        <v>255</v>
      </c>
      <c r="C1691" s="12" t="s">
        <v>125</v>
      </c>
      <c r="E1691" s="12">
        <v>1</v>
      </c>
      <c r="F1691" s="12">
        <v>20</v>
      </c>
      <c r="G1691" s="12">
        <v>3</v>
      </c>
      <c r="I1691" s="7">
        <f t="shared" si="330"/>
        <v>0</v>
      </c>
      <c r="J1691" s="11"/>
      <c r="K1691" s="11"/>
      <c r="L1691">
        <f t="shared" si="331"/>
        <v>0</v>
      </c>
      <c r="M1691" s="5">
        <f t="shared" si="332"/>
        <v>0</v>
      </c>
      <c r="N1691" s="5">
        <f t="shared" si="333"/>
        <v>0</v>
      </c>
      <c r="O1691" t="s">
        <v>56</v>
      </c>
      <c r="P1691" t="s">
        <v>57</v>
      </c>
      <c r="Q1691">
        <v>0</v>
      </c>
      <c r="R1691">
        <v>0</v>
      </c>
      <c r="S1691">
        <f t="shared" si="334"/>
        <v>0</v>
      </c>
    </row>
    <row r="1692" spans="1:19" x14ac:dyDescent="0.2">
      <c r="A1692" s="1">
        <v>45458</v>
      </c>
      <c r="B1692" s="12" t="s">
        <v>292</v>
      </c>
      <c r="C1692" s="12" t="s">
        <v>32</v>
      </c>
      <c r="E1692" s="12">
        <v>1</v>
      </c>
      <c r="F1692" s="12">
        <v>20</v>
      </c>
      <c r="G1692" s="12">
        <v>3</v>
      </c>
      <c r="I1692" s="7">
        <f t="shared" si="330"/>
        <v>4.9999999999999822</v>
      </c>
      <c r="J1692" s="11">
        <v>0.57986111111111116</v>
      </c>
      <c r="K1692" s="11">
        <v>0.58333333333333337</v>
      </c>
      <c r="L1692">
        <f t="shared" si="331"/>
        <v>3</v>
      </c>
      <c r="M1692" s="5">
        <f t="shared" si="332"/>
        <v>45458.579861111109</v>
      </c>
      <c r="N1692" s="5">
        <f t="shared" si="333"/>
        <v>45458.583333333336</v>
      </c>
      <c r="O1692" t="s">
        <v>56</v>
      </c>
      <c r="P1692" t="s">
        <v>57</v>
      </c>
      <c r="Q1692">
        <v>0</v>
      </c>
      <c r="R1692">
        <v>0</v>
      </c>
      <c r="S1692">
        <f t="shared" si="334"/>
        <v>45458</v>
      </c>
    </row>
    <row r="1693" spans="1:19" x14ac:dyDescent="0.2">
      <c r="A1693" s="1">
        <v>45458</v>
      </c>
      <c r="B1693" s="12" t="s">
        <v>293</v>
      </c>
      <c r="C1693" s="12" t="s">
        <v>32</v>
      </c>
      <c r="E1693" s="12">
        <v>1</v>
      </c>
      <c r="F1693" s="12">
        <v>20</v>
      </c>
      <c r="G1693" s="12">
        <v>3</v>
      </c>
      <c r="I1693" s="7">
        <f t="shared" si="330"/>
        <v>0</v>
      </c>
      <c r="J1693" s="11"/>
      <c r="K1693" s="11"/>
      <c r="L1693">
        <f t="shared" si="331"/>
        <v>0</v>
      </c>
      <c r="M1693" s="5">
        <f t="shared" si="332"/>
        <v>0</v>
      </c>
      <c r="N1693" s="5">
        <f t="shared" si="333"/>
        <v>0</v>
      </c>
      <c r="O1693" t="s">
        <v>56</v>
      </c>
      <c r="P1693" t="s">
        <v>57</v>
      </c>
      <c r="Q1693">
        <v>0</v>
      </c>
      <c r="R1693">
        <v>0</v>
      </c>
      <c r="S1693">
        <f t="shared" si="334"/>
        <v>0</v>
      </c>
    </row>
    <row r="1694" spans="1:19" x14ac:dyDescent="0.2">
      <c r="A1694" s="1">
        <v>45458</v>
      </c>
      <c r="B1694" s="12" t="s">
        <v>41</v>
      </c>
      <c r="C1694" s="12" t="s">
        <v>219</v>
      </c>
      <c r="E1694" s="12">
        <v>1</v>
      </c>
      <c r="F1694" s="12">
        <v>30</v>
      </c>
      <c r="G1694" s="12">
        <v>2</v>
      </c>
      <c r="I1694" s="7">
        <f t="shared" si="330"/>
        <v>0</v>
      </c>
      <c r="J1694" s="11"/>
      <c r="K1694" s="11"/>
      <c r="L1694">
        <f t="shared" si="331"/>
        <v>0</v>
      </c>
      <c r="M1694" s="5">
        <f t="shared" si="332"/>
        <v>0</v>
      </c>
      <c r="N1694" s="5">
        <f t="shared" si="333"/>
        <v>0</v>
      </c>
      <c r="O1694" t="s">
        <v>56</v>
      </c>
      <c r="P1694" t="s">
        <v>57</v>
      </c>
      <c r="Q1694">
        <v>0</v>
      </c>
      <c r="R1694">
        <v>0</v>
      </c>
      <c r="S1694">
        <f t="shared" si="334"/>
        <v>0</v>
      </c>
    </row>
    <row r="1695" spans="1:19" x14ac:dyDescent="0.2">
      <c r="A1695" s="1">
        <v>45458</v>
      </c>
      <c r="B1695" s="12" t="s">
        <v>254</v>
      </c>
      <c r="C1695" s="12" t="s">
        <v>219</v>
      </c>
      <c r="E1695" s="12">
        <v>1</v>
      </c>
      <c r="F1695" s="12">
        <v>30</v>
      </c>
      <c r="G1695" s="12">
        <v>2</v>
      </c>
      <c r="I1695" s="7">
        <f t="shared" si="330"/>
        <v>0</v>
      </c>
      <c r="J1695" s="11"/>
      <c r="K1695" s="11"/>
      <c r="L1695">
        <f t="shared" si="331"/>
        <v>0</v>
      </c>
      <c r="M1695" s="5">
        <f t="shared" si="332"/>
        <v>0</v>
      </c>
      <c r="N1695" s="5">
        <f t="shared" si="333"/>
        <v>0</v>
      </c>
      <c r="O1695" t="s">
        <v>56</v>
      </c>
      <c r="P1695" t="s">
        <v>57</v>
      </c>
      <c r="Q1695">
        <v>0</v>
      </c>
      <c r="R1695">
        <v>0</v>
      </c>
      <c r="S1695">
        <f t="shared" si="334"/>
        <v>0</v>
      </c>
    </row>
    <row r="1696" spans="1:19" x14ac:dyDescent="0.2">
      <c r="A1696" s="1">
        <v>45458</v>
      </c>
      <c r="B1696" s="12" t="s">
        <v>305</v>
      </c>
      <c r="C1696" s="12" t="s">
        <v>72</v>
      </c>
      <c r="E1696" s="12">
        <v>1</v>
      </c>
      <c r="F1696" s="12">
        <v>30</v>
      </c>
      <c r="G1696" s="12">
        <v>2</v>
      </c>
      <c r="I1696" s="7">
        <f t="shared" si="330"/>
        <v>29.999999999999893</v>
      </c>
      <c r="J1696" s="11">
        <v>0.67361111111111116</v>
      </c>
      <c r="K1696" s="11">
        <v>0.69444444444444442</v>
      </c>
      <c r="L1696">
        <f t="shared" si="331"/>
        <v>2</v>
      </c>
      <c r="M1696" s="5">
        <f t="shared" si="332"/>
        <v>45458.673611111109</v>
      </c>
      <c r="N1696" s="5">
        <f t="shared" si="333"/>
        <v>45458.694444444445</v>
      </c>
      <c r="O1696" t="s">
        <v>56</v>
      </c>
      <c r="P1696" t="s">
        <v>57</v>
      </c>
      <c r="Q1696">
        <v>0</v>
      </c>
      <c r="R1696">
        <v>0</v>
      </c>
      <c r="S1696">
        <f t="shared" si="334"/>
        <v>45458</v>
      </c>
    </row>
    <row r="1697" spans="1:19" x14ac:dyDescent="0.2">
      <c r="A1697" s="1">
        <v>45458</v>
      </c>
      <c r="B1697" s="12" t="s">
        <v>306</v>
      </c>
      <c r="C1697" s="12" t="s">
        <v>290</v>
      </c>
      <c r="E1697" s="12">
        <v>1</v>
      </c>
      <c r="F1697" s="12">
        <v>30</v>
      </c>
      <c r="G1697" s="12">
        <v>2</v>
      </c>
      <c r="I1697" s="7">
        <f t="shared" si="330"/>
        <v>0</v>
      </c>
      <c r="J1697" s="11"/>
      <c r="K1697" s="11"/>
      <c r="L1697">
        <f t="shared" si="331"/>
        <v>0</v>
      </c>
      <c r="M1697" s="5">
        <f t="shared" si="332"/>
        <v>0</v>
      </c>
      <c r="N1697" s="5">
        <f t="shared" si="333"/>
        <v>0</v>
      </c>
      <c r="O1697" t="s">
        <v>56</v>
      </c>
      <c r="P1697" t="s">
        <v>57</v>
      </c>
      <c r="Q1697">
        <v>0</v>
      </c>
      <c r="R1697">
        <v>0</v>
      </c>
      <c r="S1697">
        <f t="shared" si="334"/>
        <v>0</v>
      </c>
    </row>
    <row r="1698" spans="1:19" x14ac:dyDescent="0.2">
      <c r="A1698" s="1">
        <v>45458</v>
      </c>
      <c r="B1698" s="12" t="s">
        <v>108</v>
      </c>
      <c r="C1698" s="12" t="s">
        <v>42</v>
      </c>
      <c r="E1698" s="12">
        <v>1</v>
      </c>
      <c r="F1698" s="12">
        <v>30</v>
      </c>
      <c r="G1698" s="12">
        <v>2</v>
      </c>
      <c r="I1698" s="7">
        <f t="shared" si="330"/>
        <v>0</v>
      </c>
      <c r="J1698" s="11"/>
      <c r="K1698" s="11"/>
      <c r="L1698">
        <f t="shared" si="331"/>
        <v>0</v>
      </c>
      <c r="M1698" s="5">
        <f t="shared" si="332"/>
        <v>0</v>
      </c>
      <c r="N1698" s="5">
        <f t="shared" si="333"/>
        <v>0</v>
      </c>
      <c r="O1698" t="s">
        <v>56</v>
      </c>
      <c r="P1698" t="s">
        <v>57</v>
      </c>
      <c r="Q1698">
        <v>0</v>
      </c>
      <c r="R1698">
        <v>0</v>
      </c>
      <c r="S1698">
        <f t="shared" si="334"/>
        <v>0</v>
      </c>
    </row>
    <row r="1699" spans="1:19" x14ac:dyDescent="0.2">
      <c r="A1699" s="1">
        <v>45458</v>
      </c>
      <c r="B1699" s="12" t="s">
        <v>47</v>
      </c>
      <c r="C1699" s="12" t="s">
        <v>34</v>
      </c>
      <c r="E1699" s="12">
        <v>0</v>
      </c>
      <c r="F1699" s="12">
        <v>20</v>
      </c>
      <c r="G1699" s="12">
        <v>0</v>
      </c>
      <c r="I1699" s="7">
        <f t="shared" si="330"/>
        <v>4.9999999999999822</v>
      </c>
      <c r="J1699" s="11">
        <v>0.47916666666666669</v>
      </c>
      <c r="K1699" s="11">
        <v>0.4826388888888889</v>
      </c>
      <c r="L1699">
        <f t="shared" si="331"/>
        <v>0</v>
      </c>
      <c r="M1699" s="5">
        <f t="shared" si="332"/>
        <v>45458.479166666664</v>
      </c>
      <c r="N1699" s="5">
        <f t="shared" si="333"/>
        <v>45458.482638888891</v>
      </c>
      <c r="O1699" t="s">
        <v>56</v>
      </c>
      <c r="P1699" t="s">
        <v>58</v>
      </c>
      <c r="Q1699">
        <v>0</v>
      </c>
      <c r="R1699">
        <v>0</v>
      </c>
      <c r="S1699">
        <f t="shared" si="334"/>
        <v>45458</v>
      </c>
    </row>
    <row r="1700" spans="1:19" x14ac:dyDescent="0.2">
      <c r="A1700" s="1">
        <v>45458</v>
      </c>
      <c r="B1700" s="12" t="s">
        <v>43</v>
      </c>
      <c r="C1700" s="12" t="s">
        <v>34</v>
      </c>
      <c r="E1700" s="12">
        <v>0</v>
      </c>
      <c r="F1700" s="12">
        <v>20</v>
      </c>
      <c r="G1700" s="12">
        <v>0</v>
      </c>
      <c r="I1700" s="7">
        <f t="shared" si="330"/>
        <v>9.9999999999999645</v>
      </c>
      <c r="J1700" s="11">
        <v>0.77083333333333337</v>
      </c>
      <c r="K1700" s="11">
        <v>0.77777777777777779</v>
      </c>
      <c r="L1700">
        <f t="shared" si="331"/>
        <v>0</v>
      </c>
      <c r="M1700" s="5">
        <f t="shared" si="332"/>
        <v>45458.770833333336</v>
      </c>
      <c r="N1700" s="5">
        <f t="shared" si="333"/>
        <v>45458.777777777781</v>
      </c>
      <c r="O1700" t="s">
        <v>56</v>
      </c>
      <c r="P1700" t="s">
        <v>58</v>
      </c>
      <c r="Q1700">
        <v>0</v>
      </c>
      <c r="R1700">
        <v>0</v>
      </c>
      <c r="S1700">
        <f t="shared" si="334"/>
        <v>45458</v>
      </c>
    </row>
    <row r="1701" spans="1:19" x14ac:dyDescent="0.2">
      <c r="A1701" s="1">
        <v>45458</v>
      </c>
      <c r="B1701" s="12" t="s">
        <v>222</v>
      </c>
      <c r="C1701" s="12" t="s">
        <v>34</v>
      </c>
      <c r="E1701" s="12">
        <v>0</v>
      </c>
      <c r="F1701" s="12">
        <v>20</v>
      </c>
      <c r="G1701" s="12">
        <v>0</v>
      </c>
      <c r="I1701" s="7">
        <f t="shared" si="330"/>
        <v>15.000000000000107</v>
      </c>
      <c r="J1701" s="11">
        <v>0.76041666666666663</v>
      </c>
      <c r="K1701" s="11">
        <v>0.77083333333333337</v>
      </c>
      <c r="L1701">
        <f t="shared" si="331"/>
        <v>0</v>
      </c>
      <c r="M1701" s="5">
        <f t="shared" si="332"/>
        <v>45458.760416666664</v>
      </c>
      <c r="N1701" s="5">
        <f t="shared" si="333"/>
        <v>45458.770833333336</v>
      </c>
      <c r="O1701" t="s">
        <v>56</v>
      </c>
      <c r="P1701" t="s">
        <v>58</v>
      </c>
      <c r="Q1701">
        <v>0</v>
      </c>
      <c r="R1701">
        <v>0</v>
      </c>
      <c r="S1701">
        <f t="shared" si="334"/>
        <v>45458</v>
      </c>
    </row>
    <row r="1702" spans="1:19" x14ac:dyDescent="0.2">
      <c r="A1702" s="1">
        <v>45458</v>
      </c>
      <c r="B1702" s="12" t="s">
        <v>33</v>
      </c>
      <c r="C1702" s="12" t="s">
        <v>34</v>
      </c>
      <c r="E1702" s="12">
        <v>0</v>
      </c>
      <c r="F1702" s="12">
        <v>20</v>
      </c>
      <c r="G1702" s="12">
        <v>0</v>
      </c>
      <c r="I1702" s="7">
        <f t="shared" si="330"/>
        <v>40.000000000000014</v>
      </c>
      <c r="J1702" s="11">
        <v>0.3888888888888889</v>
      </c>
      <c r="K1702" s="11">
        <v>0.41666666666666669</v>
      </c>
      <c r="L1702">
        <f t="shared" si="331"/>
        <v>0</v>
      </c>
      <c r="M1702" s="5">
        <f t="shared" si="332"/>
        <v>45458.388888888891</v>
      </c>
      <c r="N1702" s="5">
        <f t="shared" si="333"/>
        <v>45458.416666666664</v>
      </c>
      <c r="O1702" t="s">
        <v>56</v>
      </c>
      <c r="P1702" t="s">
        <v>57</v>
      </c>
      <c r="Q1702">
        <v>0</v>
      </c>
      <c r="R1702">
        <v>0</v>
      </c>
      <c r="S1702">
        <f t="shared" si="334"/>
        <v>45458</v>
      </c>
    </row>
    <row r="1703" spans="1:19" x14ac:dyDescent="0.2">
      <c r="A1703" s="1">
        <v>45458</v>
      </c>
      <c r="B1703" s="12" t="s">
        <v>301</v>
      </c>
      <c r="C1703" s="12" t="s">
        <v>300</v>
      </c>
      <c r="E1703" s="12">
        <v>1</v>
      </c>
      <c r="F1703" s="12">
        <v>30</v>
      </c>
      <c r="G1703" s="12">
        <v>2</v>
      </c>
      <c r="I1703" s="7">
        <f t="shared" si="330"/>
        <v>0</v>
      </c>
      <c r="J1703" s="11"/>
      <c r="K1703" s="11"/>
      <c r="L1703">
        <f t="shared" si="331"/>
        <v>0</v>
      </c>
      <c r="M1703" s="5">
        <f t="shared" si="332"/>
        <v>0</v>
      </c>
      <c r="N1703" s="5">
        <f t="shared" si="333"/>
        <v>0</v>
      </c>
      <c r="O1703" t="s">
        <v>56</v>
      </c>
      <c r="P1703" t="s">
        <v>57</v>
      </c>
      <c r="Q1703">
        <v>0</v>
      </c>
      <c r="R1703">
        <v>0</v>
      </c>
      <c r="S1703">
        <f t="shared" si="334"/>
        <v>0</v>
      </c>
    </row>
    <row r="1704" spans="1:19" x14ac:dyDescent="0.2">
      <c r="A1704" s="1">
        <v>45458</v>
      </c>
      <c r="B1704" s="12" t="s">
        <v>302</v>
      </c>
    </row>
    <row r="1705" spans="1:19" x14ac:dyDescent="0.2">
      <c r="A1705" s="1">
        <v>45458</v>
      </c>
      <c r="B1705" s="12" t="s">
        <v>304</v>
      </c>
    </row>
    <row r="1706" spans="1:19" x14ac:dyDescent="0.2">
      <c r="A1706" s="1">
        <v>45458</v>
      </c>
      <c r="B1706" s="12" t="s">
        <v>307</v>
      </c>
    </row>
    <row r="1707" spans="1:19" x14ac:dyDescent="0.2">
      <c r="A1707" s="1">
        <v>45459</v>
      </c>
      <c r="B1707" s="12" t="s">
        <v>260</v>
      </c>
      <c r="C1707" s="12" t="s">
        <v>32</v>
      </c>
      <c r="E1707" s="12">
        <v>4</v>
      </c>
      <c r="F1707" s="12">
        <v>10</v>
      </c>
      <c r="G1707" s="12">
        <v>24</v>
      </c>
      <c r="I1707" s="7">
        <f t="shared" ref="I1707" si="340">IF(J1707=0, 0, (K1707-J1707)*1440)</f>
        <v>0</v>
      </c>
      <c r="J1707" s="11"/>
      <c r="K1707" s="11"/>
      <c r="L1707">
        <f t="shared" ref="L1707" si="341">IF(I1707&gt;0, G1707, 0)</f>
        <v>0</v>
      </c>
      <c r="M1707" s="5">
        <f t="shared" ref="M1707" si="342">IF(I1707=0,0,A1707+J1707)</f>
        <v>0</v>
      </c>
      <c r="N1707" s="5">
        <f t="shared" ref="N1707" si="343">IF(I1707&gt;0,A1707+K1707,0)</f>
        <v>0</v>
      </c>
      <c r="O1707" t="s">
        <v>56</v>
      </c>
      <c r="P1707" t="s">
        <v>57</v>
      </c>
      <c r="Q1707">
        <v>0</v>
      </c>
      <c r="R1707">
        <v>0</v>
      </c>
      <c r="S1707">
        <f t="shared" ref="S1707" si="344">IF(I1707&gt;0, A1707, 0)</f>
        <v>0</v>
      </c>
    </row>
    <row r="1708" spans="1:19" x14ac:dyDescent="0.2">
      <c r="A1708" s="1">
        <v>45459</v>
      </c>
      <c r="B1708" s="12" t="s">
        <v>302</v>
      </c>
      <c r="C1708" s="12" t="s">
        <v>32</v>
      </c>
      <c r="E1708" s="12">
        <v>3</v>
      </c>
      <c r="F1708" s="12">
        <v>10</v>
      </c>
      <c r="G1708" s="12">
        <v>18</v>
      </c>
      <c r="I1708" s="7">
        <f t="shared" ref="I1708:I1771" si="345">IF(J1708=0, 0, (K1708-J1708)*1440)</f>
        <v>0</v>
      </c>
      <c r="J1708" s="11"/>
      <c r="K1708" s="11"/>
      <c r="L1708">
        <f t="shared" ref="L1708:L1771" si="346">IF(I1708&gt;0, G1708, 0)</f>
        <v>0</v>
      </c>
      <c r="M1708" s="5">
        <f t="shared" ref="M1708:M1771" si="347">IF(I1708=0,0,A1708+J1708)</f>
        <v>0</v>
      </c>
      <c r="N1708" s="5">
        <f t="shared" ref="N1708:N1771" si="348">IF(I1708&gt;0,A1708+K1708,0)</f>
        <v>0</v>
      </c>
      <c r="O1708" t="s">
        <v>56</v>
      </c>
      <c r="P1708" t="s">
        <v>57</v>
      </c>
      <c r="Q1708">
        <v>0</v>
      </c>
      <c r="R1708">
        <v>0</v>
      </c>
      <c r="S1708">
        <f t="shared" ref="S1708:S1771" si="349">IF(I1708&gt;0, A1708, 0)</f>
        <v>0</v>
      </c>
    </row>
    <row r="1709" spans="1:19" x14ac:dyDescent="0.2">
      <c r="A1709" s="1">
        <v>45459</v>
      </c>
      <c r="B1709" s="12" t="s">
        <v>304</v>
      </c>
      <c r="C1709" s="12" t="s">
        <v>32</v>
      </c>
      <c r="E1709" s="12">
        <v>3</v>
      </c>
      <c r="F1709" s="12">
        <v>10</v>
      </c>
      <c r="G1709" s="12">
        <v>18</v>
      </c>
      <c r="I1709" s="7">
        <f t="shared" si="345"/>
        <v>4.9999999999999822</v>
      </c>
      <c r="J1709" s="11">
        <v>0.72916666666666663</v>
      </c>
      <c r="K1709" s="11">
        <v>0.73263888888888884</v>
      </c>
      <c r="L1709">
        <f t="shared" si="346"/>
        <v>18</v>
      </c>
      <c r="M1709" s="5">
        <f t="shared" si="347"/>
        <v>45459.729166666664</v>
      </c>
      <c r="N1709" s="5">
        <f t="shared" si="348"/>
        <v>45459.732638888891</v>
      </c>
      <c r="O1709" t="s">
        <v>56</v>
      </c>
      <c r="P1709" t="s">
        <v>57</v>
      </c>
      <c r="Q1709">
        <v>0</v>
      </c>
      <c r="R1709">
        <v>0</v>
      </c>
      <c r="S1709">
        <f t="shared" si="349"/>
        <v>45459</v>
      </c>
    </row>
    <row r="1710" spans="1:19" x14ac:dyDescent="0.2">
      <c r="A1710" s="1">
        <v>45459</v>
      </c>
      <c r="B1710" s="12" t="s">
        <v>315</v>
      </c>
      <c r="C1710" s="12" t="s">
        <v>32</v>
      </c>
      <c r="E1710" s="12">
        <v>3</v>
      </c>
      <c r="F1710" s="12">
        <v>10</v>
      </c>
      <c r="G1710" s="12">
        <v>18</v>
      </c>
      <c r="I1710" s="7">
        <f t="shared" si="345"/>
        <v>4.9999999999999822</v>
      </c>
      <c r="J1710" s="11">
        <v>0.64930555555555558</v>
      </c>
      <c r="K1710" s="11">
        <v>0.65277777777777779</v>
      </c>
      <c r="L1710">
        <f t="shared" si="346"/>
        <v>18</v>
      </c>
      <c r="M1710" s="5">
        <f t="shared" si="347"/>
        <v>45459.649305555555</v>
      </c>
      <c r="N1710" s="5">
        <f t="shared" si="348"/>
        <v>45459.652777777781</v>
      </c>
      <c r="O1710" t="s">
        <v>56</v>
      </c>
      <c r="P1710" t="s">
        <v>57</v>
      </c>
      <c r="Q1710">
        <v>0</v>
      </c>
      <c r="R1710">
        <v>0</v>
      </c>
      <c r="S1710">
        <f t="shared" si="349"/>
        <v>45459</v>
      </c>
    </row>
    <row r="1711" spans="1:19" x14ac:dyDescent="0.2">
      <c r="A1711" s="1">
        <v>45459</v>
      </c>
      <c r="B1711" s="12" t="s">
        <v>211</v>
      </c>
      <c r="C1711" s="12" t="s">
        <v>32</v>
      </c>
      <c r="E1711" s="12">
        <v>5</v>
      </c>
      <c r="F1711" s="12">
        <v>20</v>
      </c>
      <c r="G1711" s="12">
        <v>15</v>
      </c>
      <c r="I1711" s="7">
        <f t="shared" si="345"/>
        <v>0</v>
      </c>
      <c r="J1711" s="11"/>
      <c r="K1711" s="11"/>
      <c r="L1711">
        <f t="shared" si="346"/>
        <v>0</v>
      </c>
      <c r="M1711" s="5">
        <f t="shared" si="347"/>
        <v>0</v>
      </c>
      <c r="N1711" s="5">
        <f t="shared" si="348"/>
        <v>0</v>
      </c>
      <c r="O1711" t="s">
        <v>56</v>
      </c>
      <c r="P1711" t="s">
        <v>57</v>
      </c>
      <c r="Q1711">
        <v>0</v>
      </c>
      <c r="R1711">
        <v>0</v>
      </c>
      <c r="S1711">
        <f t="shared" si="349"/>
        <v>0</v>
      </c>
    </row>
    <row r="1712" spans="1:19" x14ac:dyDescent="0.2">
      <c r="A1712" s="1">
        <v>45459</v>
      </c>
      <c r="B1712" s="12" t="s">
        <v>209</v>
      </c>
      <c r="C1712" s="12" t="s">
        <v>32</v>
      </c>
      <c r="E1712" s="12">
        <v>5</v>
      </c>
      <c r="F1712" s="12">
        <v>20</v>
      </c>
      <c r="G1712" s="12">
        <v>15</v>
      </c>
      <c r="I1712" s="7">
        <f t="shared" si="345"/>
        <v>9.9999999999999645</v>
      </c>
      <c r="J1712" s="11">
        <v>0.57986111111111116</v>
      </c>
      <c r="K1712" s="11">
        <v>0.58680555555555558</v>
      </c>
      <c r="L1712">
        <f t="shared" si="346"/>
        <v>15</v>
      </c>
      <c r="M1712" s="5">
        <f t="shared" si="347"/>
        <v>45459.579861111109</v>
      </c>
      <c r="N1712" s="5">
        <f t="shared" si="348"/>
        <v>45459.586805555555</v>
      </c>
      <c r="O1712" t="s">
        <v>56</v>
      </c>
      <c r="P1712" t="s">
        <v>57</v>
      </c>
      <c r="Q1712">
        <v>0</v>
      </c>
      <c r="R1712">
        <v>0</v>
      </c>
      <c r="S1712">
        <f t="shared" si="349"/>
        <v>45459</v>
      </c>
    </row>
    <row r="1713" spans="1:19" x14ac:dyDescent="0.2">
      <c r="A1713" s="1">
        <v>45459</v>
      </c>
      <c r="B1713" s="12" t="s">
        <v>48</v>
      </c>
      <c r="C1713" s="12" t="s">
        <v>48</v>
      </c>
      <c r="E1713" s="12">
        <v>3</v>
      </c>
      <c r="F1713" s="12">
        <v>20</v>
      </c>
      <c r="G1713" s="12">
        <v>9</v>
      </c>
      <c r="I1713" s="7">
        <f t="shared" si="345"/>
        <v>0</v>
      </c>
      <c r="J1713" s="11"/>
      <c r="K1713" s="11"/>
      <c r="L1713">
        <f t="shared" si="346"/>
        <v>0</v>
      </c>
      <c r="M1713" s="5">
        <f t="shared" si="347"/>
        <v>0</v>
      </c>
      <c r="N1713" s="5">
        <f t="shared" si="348"/>
        <v>0</v>
      </c>
      <c r="O1713" t="s">
        <v>56</v>
      </c>
      <c r="P1713" t="s">
        <v>57</v>
      </c>
      <c r="Q1713">
        <v>0</v>
      </c>
      <c r="R1713">
        <v>0</v>
      </c>
      <c r="S1713">
        <f t="shared" si="349"/>
        <v>0</v>
      </c>
    </row>
    <row r="1714" spans="1:19" x14ac:dyDescent="0.2">
      <c r="A1714" s="1">
        <v>45459</v>
      </c>
      <c r="B1714" s="12" t="s">
        <v>225</v>
      </c>
      <c r="C1714" s="12" t="s">
        <v>225</v>
      </c>
      <c r="E1714" s="12">
        <v>3</v>
      </c>
      <c r="F1714" s="12">
        <v>30</v>
      </c>
      <c r="G1714" s="12">
        <v>6</v>
      </c>
      <c r="I1714" s="7">
        <f t="shared" si="345"/>
        <v>0</v>
      </c>
      <c r="J1714" s="11"/>
      <c r="K1714" s="11"/>
      <c r="L1714">
        <f t="shared" si="346"/>
        <v>0</v>
      </c>
      <c r="M1714" s="5">
        <f t="shared" si="347"/>
        <v>0</v>
      </c>
      <c r="N1714" s="5">
        <f t="shared" si="348"/>
        <v>0</v>
      </c>
      <c r="O1714" t="s">
        <v>56</v>
      </c>
      <c r="P1714" t="s">
        <v>57</v>
      </c>
      <c r="Q1714">
        <v>0</v>
      </c>
      <c r="R1714">
        <v>0</v>
      </c>
      <c r="S1714">
        <f t="shared" si="349"/>
        <v>0</v>
      </c>
    </row>
    <row r="1715" spans="1:19" x14ac:dyDescent="0.2">
      <c r="A1715" s="1">
        <v>45459</v>
      </c>
      <c r="B1715" s="12" t="s">
        <v>122</v>
      </c>
      <c r="C1715" s="12" t="s">
        <v>37</v>
      </c>
      <c r="E1715" s="12">
        <v>1</v>
      </c>
      <c r="F1715" s="12">
        <v>10</v>
      </c>
      <c r="G1715" s="12">
        <v>6</v>
      </c>
      <c r="I1715" s="7">
        <f t="shared" si="345"/>
        <v>0</v>
      </c>
      <c r="J1715" s="11"/>
      <c r="K1715" s="11"/>
      <c r="L1715">
        <f t="shared" si="346"/>
        <v>0</v>
      </c>
      <c r="M1715" s="5">
        <f t="shared" si="347"/>
        <v>0</v>
      </c>
      <c r="N1715" s="5">
        <f t="shared" si="348"/>
        <v>0</v>
      </c>
      <c r="O1715" t="s">
        <v>56</v>
      </c>
      <c r="P1715" t="s">
        <v>57</v>
      </c>
      <c r="Q1715">
        <v>0</v>
      </c>
      <c r="R1715">
        <v>0</v>
      </c>
      <c r="S1715">
        <f t="shared" si="349"/>
        <v>0</v>
      </c>
    </row>
    <row r="1716" spans="1:19" x14ac:dyDescent="0.2">
      <c r="A1716" s="1">
        <v>45459</v>
      </c>
      <c r="B1716" s="12" t="s">
        <v>286</v>
      </c>
      <c r="C1716" s="12" t="s">
        <v>37</v>
      </c>
      <c r="E1716" s="12">
        <v>1</v>
      </c>
      <c r="F1716" s="12">
        <v>10</v>
      </c>
      <c r="G1716" s="12">
        <v>6</v>
      </c>
      <c r="I1716" s="7">
        <f t="shared" si="345"/>
        <v>0</v>
      </c>
      <c r="J1716" s="11">
        <v>0.63541666666666663</v>
      </c>
      <c r="K1716" s="11">
        <v>0.63541666666666663</v>
      </c>
      <c r="L1716">
        <f t="shared" si="346"/>
        <v>0</v>
      </c>
      <c r="M1716" s="5">
        <f t="shared" si="347"/>
        <v>0</v>
      </c>
      <c r="N1716" s="5">
        <f t="shared" si="348"/>
        <v>0</v>
      </c>
      <c r="O1716" t="s">
        <v>56</v>
      </c>
      <c r="P1716" t="s">
        <v>57</v>
      </c>
      <c r="Q1716">
        <v>0</v>
      </c>
      <c r="R1716">
        <v>0</v>
      </c>
      <c r="S1716">
        <f t="shared" si="349"/>
        <v>0</v>
      </c>
    </row>
    <row r="1717" spans="1:19" x14ac:dyDescent="0.2">
      <c r="A1717" s="1">
        <v>45459</v>
      </c>
      <c r="B1717" s="12" t="s">
        <v>291</v>
      </c>
      <c r="C1717" s="12" t="s">
        <v>32</v>
      </c>
      <c r="E1717" s="12">
        <v>2</v>
      </c>
      <c r="F1717" s="12">
        <v>20</v>
      </c>
      <c r="G1717" s="12">
        <v>6</v>
      </c>
      <c r="I1717" s="7">
        <f t="shared" si="345"/>
        <v>0</v>
      </c>
      <c r="J1717" s="11"/>
      <c r="K1717" s="11"/>
      <c r="L1717">
        <f t="shared" si="346"/>
        <v>0</v>
      </c>
      <c r="M1717" s="5">
        <f t="shared" si="347"/>
        <v>0</v>
      </c>
      <c r="N1717" s="5">
        <f t="shared" si="348"/>
        <v>0</v>
      </c>
      <c r="O1717" t="s">
        <v>56</v>
      </c>
      <c r="P1717" t="s">
        <v>57</v>
      </c>
      <c r="Q1717">
        <v>0</v>
      </c>
      <c r="R1717">
        <v>0</v>
      </c>
      <c r="S1717">
        <f t="shared" si="349"/>
        <v>0</v>
      </c>
    </row>
    <row r="1718" spans="1:19" x14ac:dyDescent="0.2">
      <c r="A1718" s="1">
        <v>45459</v>
      </c>
      <c r="B1718" s="12" t="s">
        <v>203</v>
      </c>
      <c r="C1718" s="12" t="s">
        <v>32</v>
      </c>
      <c r="E1718" s="12">
        <v>5</v>
      </c>
      <c r="F1718" s="12">
        <v>60</v>
      </c>
      <c r="G1718" s="12">
        <v>5</v>
      </c>
      <c r="I1718" s="7">
        <f t="shared" si="345"/>
        <v>0</v>
      </c>
      <c r="J1718" s="11"/>
      <c r="K1718" s="11"/>
      <c r="L1718">
        <f t="shared" si="346"/>
        <v>0</v>
      </c>
      <c r="M1718" s="5">
        <f t="shared" si="347"/>
        <v>0</v>
      </c>
      <c r="N1718" s="5">
        <f t="shared" si="348"/>
        <v>0</v>
      </c>
      <c r="O1718" t="s">
        <v>56</v>
      </c>
      <c r="P1718" t="s">
        <v>57</v>
      </c>
      <c r="Q1718">
        <v>0</v>
      </c>
      <c r="R1718">
        <v>0</v>
      </c>
      <c r="S1718">
        <f t="shared" si="349"/>
        <v>0</v>
      </c>
    </row>
    <row r="1719" spans="1:19" x14ac:dyDescent="0.2">
      <c r="A1719" s="1">
        <v>45459</v>
      </c>
      <c r="B1719" s="12" t="s">
        <v>36</v>
      </c>
      <c r="C1719" s="12" t="s">
        <v>37</v>
      </c>
      <c r="E1719" s="12">
        <v>5</v>
      </c>
      <c r="F1719" s="12">
        <v>60</v>
      </c>
      <c r="G1719" s="12">
        <v>5</v>
      </c>
      <c r="I1719" s="7">
        <f t="shared" si="345"/>
        <v>90</v>
      </c>
      <c r="J1719" s="11">
        <v>0.375</v>
      </c>
      <c r="K1719" s="11">
        <v>0.4375</v>
      </c>
      <c r="L1719">
        <f t="shared" si="346"/>
        <v>5</v>
      </c>
      <c r="M1719" s="5">
        <f t="shared" si="347"/>
        <v>45459.375</v>
      </c>
      <c r="N1719" s="5">
        <f t="shared" si="348"/>
        <v>45459.4375</v>
      </c>
      <c r="O1719" t="s">
        <v>56</v>
      </c>
      <c r="P1719" t="s">
        <v>71</v>
      </c>
      <c r="Q1719">
        <v>0</v>
      </c>
      <c r="R1719">
        <v>0</v>
      </c>
      <c r="S1719">
        <f t="shared" si="349"/>
        <v>45459</v>
      </c>
    </row>
    <row r="1720" spans="1:19" x14ac:dyDescent="0.2">
      <c r="A1720" s="1">
        <v>45459</v>
      </c>
      <c r="B1720" s="12" t="s">
        <v>36</v>
      </c>
      <c r="C1720" s="12" t="s">
        <v>37</v>
      </c>
      <c r="E1720" s="12">
        <v>5</v>
      </c>
      <c r="F1720" s="12">
        <v>60</v>
      </c>
      <c r="G1720" s="12">
        <v>5</v>
      </c>
      <c r="I1720" s="7">
        <f t="shared" si="345"/>
        <v>9.9999999999999645</v>
      </c>
      <c r="J1720" s="11">
        <v>0.5</v>
      </c>
      <c r="K1720" s="11">
        <v>0.50694444444444442</v>
      </c>
      <c r="L1720">
        <f t="shared" si="346"/>
        <v>5</v>
      </c>
      <c r="M1720" s="5">
        <f t="shared" si="347"/>
        <v>45459.5</v>
      </c>
      <c r="N1720" s="5">
        <f t="shared" si="348"/>
        <v>45459.506944444445</v>
      </c>
      <c r="O1720" t="s">
        <v>56</v>
      </c>
      <c r="P1720" t="s">
        <v>71</v>
      </c>
      <c r="Q1720">
        <v>0</v>
      </c>
      <c r="R1720">
        <v>0</v>
      </c>
      <c r="S1720">
        <f t="shared" si="349"/>
        <v>45459</v>
      </c>
    </row>
    <row r="1721" spans="1:19" x14ac:dyDescent="0.2">
      <c r="A1721" s="1">
        <v>45459</v>
      </c>
      <c r="B1721" s="12" t="s">
        <v>36</v>
      </c>
      <c r="C1721" s="12" t="s">
        <v>37</v>
      </c>
      <c r="E1721" s="12">
        <v>5</v>
      </c>
      <c r="F1721" s="12">
        <v>60</v>
      </c>
      <c r="G1721" s="12">
        <v>5</v>
      </c>
      <c r="I1721" s="7">
        <f t="shared" si="345"/>
        <v>15.000000000000107</v>
      </c>
      <c r="J1721" s="11">
        <v>0.66319444444444442</v>
      </c>
      <c r="K1721" s="11">
        <v>0.67361111111111116</v>
      </c>
      <c r="L1721">
        <f t="shared" si="346"/>
        <v>5</v>
      </c>
      <c r="M1721" s="5">
        <f t="shared" si="347"/>
        <v>45459.663194444445</v>
      </c>
      <c r="N1721" s="5">
        <f t="shared" si="348"/>
        <v>45459.673611111109</v>
      </c>
      <c r="O1721" t="s">
        <v>56</v>
      </c>
      <c r="P1721" t="s">
        <v>71</v>
      </c>
      <c r="Q1721">
        <v>0</v>
      </c>
      <c r="R1721">
        <v>0</v>
      </c>
      <c r="S1721">
        <f t="shared" si="349"/>
        <v>45459</v>
      </c>
    </row>
    <row r="1722" spans="1:19" x14ac:dyDescent="0.2">
      <c r="A1722" s="1">
        <v>45459</v>
      </c>
      <c r="B1722" s="12" t="s">
        <v>36</v>
      </c>
      <c r="C1722" s="12" t="s">
        <v>37</v>
      </c>
      <c r="E1722" s="12">
        <v>5</v>
      </c>
      <c r="F1722" s="12">
        <v>60</v>
      </c>
      <c r="G1722" s="12">
        <v>5</v>
      </c>
      <c r="I1722" s="7">
        <f t="shared" si="345"/>
        <v>320</v>
      </c>
      <c r="J1722" s="11">
        <v>0.77083333333333337</v>
      </c>
      <c r="K1722" s="11">
        <v>0.99305555555555558</v>
      </c>
      <c r="L1722">
        <f t="shared" si="346"/>
        <v>5</v>
      </c>
      <c r="M1722" s="5">
        <f t="shared" si="347"/>
        <v>45459.770833333336</v>
      </c>
      <c r="N1722" s="5">
        <f t="shared" si="348"/>
        <v>45459.993055555555</v>
      </c>
      <c r="O1722" t="s">
        <v>56</v>
      </c>
      <c r="P1722" t="s">
        <v>71</v>
      </c>
      <c r="Q1722">
        <v>0</v>
      </c>
      <c r="R1722">
        <v>0</v>
      </c>
      <c r="S1722">
        <f t="shared" si="349"/>
        <v>45459</v>
      </c>
    </row>
    <row r="1723" spans="1:19" x14ac:dyDescent="0.2">
      <c r="A1723" s="1">
        <v>45459</v>
      </c>
      <c r="B1723" s="12" t="s">
        <v>205</v>
      </c>
      <c r="C1723" s="12" t="s">
        <v>32</v>
      </c>
      <c r="E1723" s="12">
        <v>5</v>
      </c>
      <c r="F1723" s="12">
        <v>60</v>
      </c>
      <c r="G1723" s="12">
        <v>5</v>
      </c>
      <c r="I1723" s="7">
        <f t="shared" si="345"/>
        <v>0</v>
      </c>
      <c r="J1723" s="11"/>
      <c r="K1723" s="11"/>
      <c r="L1723">
        <f t="shared" si="346"/>
        <v>0</v>
      </c>
      <c r="M1723" s="5">
        <f t="shared" si="347"/>
        <v>0</v>
      </c>
      <c r="N1723" s="5">
        <f t="shared" si="348"/>
        <v>0</v>
      </c>
      <c r="O1723" t="s">
        <v>56</v>
      </c>
      <c r="P1723" t="s">
        <v>57</v>
      </c>
      <c r="Q1723">
        <v>0</v>
      </c>
      <c r="R1723">
        <v>0</v>
      </c>
      <c r="S1723">
        <f t="shared" si="349"/>
        <v>0</v>
      </c>
    </row>
    <row r="1724" spans="1:19" x14ac:dyDescent="0.2">
      <c r="A1724" s="1">
        <v>45459</v>
      </c>
      <c r="B1724" s="12" t="s">
        <v>35</v>
      </c>
      <c r="C1724" s="12" t="s">
        <v>35</v>
      </c>
      <c r="D1724" t="s">
        <v>179</v>
      </c>
      <c r="E1724" s="12">
        <v>2</v>
      </c>
      <c r="F1724" s="12">
        <v>30</v>
      </c>
      <c r="G1724" s="12">
        <v>4</v>
      </c>
      <c r="I1724" s="7">
        <f t="shared" si="345"/>
        <v>40.000000000000014</v>
      </c>
      <c r="J1724" s="11">
        <v>0.69097222222222221</v>
      </c>
      <c r="K1724" s="11">
        <v>0.71875</v>
      </c>
      <c r="L1724">
        <f t="shared" si="346"/>
        <v>4</v>
      </c>
      <c r="M1724" s="5">
        <f t="shared" si="347"/>
        <v>45459.690972222219</v>
      </c>
      <c r="N1724" s="5">
        <f t="shared" si="348"/>
        <v>45459.71875</v>
      </c>
      <c r="O1724" t="s">
        <v>56</v>
      </c>
      <c r="P1724" t="s">
        <v>57</v>
      </c>
      <c r="Q1724">
        <v>0</v>
      </c>
      <c r="R1724">
        <v>0</v>
      </c>
      <c r="S1724">
        <f t="shared" si="349"/>
        <v>45459</v>
      </c>
    </row>
    <row r="1725" spans="1:19" x14ac:dyDescent="0.2">
      <c r="A1725" s="1">
        <v>45459</v>
      </c>
      <c r="B1725" s="12" t="s">
        <v>206</v>
      </c>
      <c r="C1725" s="12" t="s">
        <v>32</v>
      </c>
      <c r="E1725" s="12">
        <v>2</v>
      </c>
      <c r="F1725" s="12">
        <v>30</v>
      </c>
      <c r="G1725" s="12">
        <v>4</v>
      </c>
      <c r="I1725" s="7">
        <f t="shared" si="345"/>
        <v>0</v>
      </c>
      <c r="J1725" s="11"/>
      <c r="K1725" s="11"/>
      <c r="L1725">
        <f t="shared" si="346"/>
        <v>0</v>
      </c>
      <c r="M1725" s="5">
        <f t="shared" si="347"/>
        <v>0</v>
      </c>
      <c r="N1725" s="5">
        <f t="shared" si="348"/>
        <v>0</v>
      </c>
      <c r="O1725" t="s">
        <v>56</v>
      </c>
      <c r="P1725" t="s">
        <v>57</v>
      </c>
      <c r="Q1725">
        <v>0</v>
      </c>
      <c r="R1725">
        <v>0</v>
      </c>
      <c r="S1725">
        <f t="shared" si="349"/>
        <v>0</v>
      </c>
    </row>
    <row r="1726" spans="1:19" x14ac:dyDescent="0.2">
      <c r="A1726" s="1">
        <v>45459</v>
      </c>
      <c r="B1726" s="12" t="s">
        <v>207</v>
      </c>
      <c r="C1726" s="12" t="s">
        <v>32</v>
      </c>
      <c r="E1726" s="12">
        <v>2</v>
      </c>
      <c r="F1726" s="12">
        <v>30</v>
      </c>
      <c r="G1726" s="12">
        <v>4</v>
      </c>
      <c r="I1726" s="7">
        <f t="shared" si="345"/>
        <v>0</v>
      </c>
      <c r="L1726">
        <f t="shared" si="346"/>
        <v>0</v>
      </c>
      <c r="M1726" s="5">
        <f t="shared" si="347"/>
        <v>0</v>
      </c>
      <c r="N1726" s="5">
        <f t="shared" si="348"/>
        <v>0</v>
      </c>
      <c r="O1726" t="s">
        <v>56</v>
      </c>
      <c r="P1726" t="s">
        <v>57</v>
      </c>
      <c r="Q1726">
        <v>0</v>
      </c>
      <c r="R1726">
        <v>0</v>
      </c>
      <c r="S1726">
        <f t="shared" si="349"/>
        <v>0</v>
      </c>
    </row>
    <row r="1727" spans="1:19" x14ac:dyDescent="0.2">
      <c r="A1727" s="1">
        <v>45459</v>
      </c>
      <c r="B1727" s="12" t="s">
        <v>208</v>
      </c>
      <c r="C1727" s="12" t="s">
        <v>32</v>
      </c>
      <c r="E1727" s="12">
        <v>2</v>
      </c>
      <c r="F1727" s="12">
        <v>30</v>
      </c>
      <c r="G1727" s="12">
        <v>4</v>
      </c>
      <c r="I1727" s="7">
        <f t="shared" si="345"/>
        <v>0</v>
      </c>
      <c r="J1727" s="11"/>
      <c r="K1727" s="11"/>
      <c r="L1727">
        <f t="shared" si="346"/>
        <v>0</v>
      </c>
      <c r="M1727" s="5">
        <f t="shared" si="347"/>
        <v>0</v>
      </c>
      <c r="N1727" s="5">
        <f t="shared" si="348"/>
        <v>0</v>
      </c>
      <c r="O1727" t="s">
        <v>56</v>
      </c>
      <c r="P1727" t="s">
        <v>57</v>
      </c>
      <c r="Q1727">
        <v>0</v>
      </c>
      <c r="R1727">
        <v>0</v>
      </c>
      <c r="S1727">
        <f t="shared" si="349"/>
        <v>0</v>
      </c>
    </row>
    <row r="1728" spans="1:19" x14ac:dyDescent="0.2">
      <c r="A1728" s="1">
        <v>45459</v>
      </c>
      <c r="B1728" s="12" t="s">
        <v>54</v>
      </c>
      <c r="C1728" s="12" t="s">
        <v>32</v>
      </c>
      <c r="E1728" s="12">
        <v>2</v>
      </c>
      <c r="F1728" s="12">
        <v>30</v>
      </c>
      <c r="G1728" s="12">
        <v>4</v>
      </c>
      <c r="I1728" s="7">
        <f t="shared" si="345"/>
        <v>20.000000000000007</v>
      </c>
      <c r="J1728" s="11">
        <v>0.44097222222222221</v>
      </c>
      <c r="K1728" s="11">
        <v>0.4548611111111111</v>
      </c>
      <c r="L1728">
        <f t="shared" si="346"/>
        <v>4</v>
      </c>
      <c r="M1728" s="5">
        <f t="shared" si="347"/>
        <v>45459.440972222219</v>
      </c>
      <c r="N1728" s="5">
        <f t="shared" si="348"/>
        <v>45459.454861111109</v>
      </c>
      <c r="O1728" t="s">
        <v>56</v>
      </c>
      <c r="P1728" t="s">
        <v>57</v>
      </c>
      <c r="Q1728">
        <v>0</v>
      </c>
      <c r="R1728">
        <v>0</v>
      </c>
      <c r="S1728">
        <f t="shared" si="349"/>
        <v>45459</v>
      </c>
    </row>
    <row r="1729" spans="1:19" x14ac:dyDescent="0.2">
      <c r="A1729" s="1">
        <v>45459</v>
      </c>
      <c r="B1729" s="12" t="s">
        <v>289</v>
      </c>
      <c r="C1729" s="12" t="s">
        <v>219</v>
      </c>
      <c r="D1729" t="s">
        <v>294</v>
      </c>
      <c r="E1729" s="12">
        <v>4</v>
      </c>
      <c r="F1729" s="12">
        <v>60</v>
      </c>
      <c r="G1729" s="12">
        <v>4</v>
      </c>
      <c r="I1729" s="13">
        <f t="shared" si="345"/>
        <v>64.999999999999929</v>
      </c>
      <c r="J1729" s="11">
        <v>0.58680555555555558</v>
      </c>
      <c r="K1729" s="11">
        <v>0.63194444444444442</v>
      </c>
      <c r="L1729">
        <f t="shared" si="346"/>
        <v>4</v>
      </c>
      <c r="M1729" s="5">
        <f t="shared" si="347"/>
        <v>45459.586805555555</v>
      </c>
      <c r="N1729" s="5">
        <f t="shared" si="348"/>
        <v>45459.631944444445</v>
      </c>
      <c r="O1729" t="s">
        <v>56</v>
      </c>
      <c r="P1729" t="s">
        <v>57</v>
      </c>
      <c r="Q1729">
        <v>0</v>
      </c>
      <c r="R1729">
        <v>0</v>
      </c>
      <c r="S1729">
        <f t="shared" si="349"/>
        <v>45459</v>
      </c>
    </row>
    <row r="1730" spans="1:19" x14ac:dyDescent="0.2">
      <c r="A1730" s="1">
        <v>45459</v>
      </c>
      <c r="B1730" s="12" t="s">
        <v>289</v>
      </c>
      <c r="C1730" s="12" t="s">
        <v>219</v>
      </c>
      <c r="D1730" t="s">
        <v>294</v>
      </c>
      <c r="E1730" s="12">
        <v>4</v>
      </c>
      <c r="F1730" s="12">
        <v>60</v>
      </c>
      <c r="G1730" s="12">
        <v>4</v>
      </c>
      <c r="I1730" s="13">
        <f t="shared" si="345"/>
        <v>24.999999999999911</v>
      </c>
      <c r="J1730" s="11">
        <v>0.64583333333333337</v>
      </c>
      <c r="K1730" s="11">
        <v>0.66319444444444442</v>
      </c>
      <c r="L1730">
        <f t="shared" si="346"/>
        <v>4</v>
      </c>
      <c r="M1730" s="5">
        <f t="shared" si="347"/>
        <v>45459.645833333336</v>
      </c>
      <c r="N1730" s="5">
        <f t="shared" si="348"/>
        <v>45459.663194444445</v>
      </c>
      <c r="O1730" t="s">
        <v>56</v>
      </c>
      <c r="P1730" t="s">
        <v>57</v>
      </c>
      <c r="Q1730">
        <v>0</v>
      </c>
      <c r="R1730">
        <v>0</v>
      </c>
      <c r="S1730">
        <f t="shared" si="349"/>
        <v>45459</v>
      </c>
    </row>
    <row r="1731" spans="1:19" x14ac:dyDescent="0.2">
      <c r="A1731" s="1">
        <v>45459</v>
      </c>
      <c r="B1731" s="12" t="s">
        <v>224</v>
      </c>
      <c r="C1731" s="12" t="s">
        <v>37</v>
      </c>
      <c r="E1731" s="12">
        <v>1</v>
      </c>
      <c r="F1731" s="12">
        <v>20</v>
      </c>
      <c r="G1731" s="12">
        <v>3</v>
      </c>
      <c r="I1731" s="7">
        <f t="shared" si="345"/>
        <v>0</v>
      </c>
      <c r="J1731" s="11"/>
      <c r="K1731" s="11"/>
      <c r="L1731">
        <f t="shared" si="346"/>
        <v>0</v>
      </c>
      <c r="M1731" s="5">
        <f t="shared" si="347"/>
        <v>0</v>
      </c>
      <c r="N1731" s="5">
        <f t="shared" si="348"/>
        <v>0</v>
      </c>
      <c r="O1731" t="s">
        <v>56</v>
      </c>
      <c r="P1731" t="s">
        <v>71</v>
      </c>
      <c r="Q1731">
        <v>0</v>
      </c>
      <c r="R1731">
        <v>0</v>
      </c>
      <c r="S1731">
        <f t="shared" si="349"/>
        <v>0</v>
      </c>
    </row>
    <row r="1732" spans="1:19" x14ac:dyDescent="0.2">
      <c r="A1732" s="1">
        <v>45459</v>
      </c>
      <c r="B1732" s="12" t="s">
        <v>110</v>
      </c>
      <c r="C1732" s="12" t="s">
        <v>110</v>
      </c>
      <c r="E1732" s="12">
        <v>1</v>
      </c>
      <c r="F1732" s="12">
        <v>20</v>
      </c>
      <c r="G1732" s="12">
        <v>3</v>
      </c>
      <c r="I1732" s="7">
        <f t="shared" si="345"/>
        <v>0</v>
      </c>
      <c r="J1732" s="11"/>
      <c r="K1732" s="11"/>
      <c r="L1732">
        <f t="shared" si="346"/>
        <v>0</v>
      </c>
      <c r="M1732" s="5">
        <f t="shared" si="347"/>
        <v>0</v>
      </c>
      <c r="N1732" s="5">
        <f t="shared" si="348"/>
        <v>0</v>
      </c>
      <c r="O1732" t="s">
        <v>56</v>
      </c>
      <c r="P1732" t="s">
        <v>57</v>
      </c>
      <c r="Q1732">
        <v>0</v>
      </c>
      <c r="R1732">
        <v>0</v>
      </c>
      <c r="S1732">
        <f t="shared" si="349"/>
        <v>0</v>
      </c>
    </row>
    <row r="1733" spans="1:19" x14ac:dyDescent="0.2">
      <c r="A1733" s="1">
        <v>45459</v>
      </c>
      <c r="B1733" s="12" t="s">
        <v>79</v>
      </c>
      <c r="C1733" s="12" t="s">
        <v>69</v>
      </c>
      <c r="E1733" s="12">
        <v>1</v>
      </c>
      <c r="F1733" s="12">
        <v>20</v>
      </c>
      <c r="G1733" s="12">
        <v>3</v>
      </c>
      <c r="I1733" s="7">
        <f t="shared" si="345"/>
        <v>0</v>
      </c>
      <c r="J1733" s="11"/>
      <c r="K1733" s="11"/>
      <c r="L1733">
        <f t="shared" si="346"/>
        <v>0</v>
      </c>
      <c r="M1733" s="5">
        <f t="shared" si="347"/>
        <v>0</v>
      </c>
      <c r="N1733" s="5">
        <f t="shared" si="348"/>
        <v>0</v>
      </c>
      <c r="O1733" t="s">
        <v>56</v>
      </c>
      <c r="P1733" t="s">
        <v>57</v>
      </c>
      <c r="Q1733">
        <v>0</v>
      </c>
      <c r="R1733">
        <v>0</v>
      </c>
      <c r="S1733">
        <f t="shared" si="349"/>
        <v>0</v>
      </c>
    </row>
    <row r="1734" spans="1:19" x14ac:dyDescent="0.2">
      <c r="A1734" s="1">
        <v>45459</v>
      </c>
      <c r="B1734" s="12" t="s">
        <v>91</v>
      </c>
      <c r="C1734" s="12" t="s">
        <v>235</v>
      </c>
      <c r="E1734" s="12">
        <v>1</v>
      </c>
      <c r="F1734" s="12">
        <v>20</v>
      </c>
      <c r="G1734" s="12">
        <v>3</v>
      </c>
      <c r="I1734" s="7">
        <f t="shared" si="345"/>
        <v>0</v>
      </c>
      <c r="L1734">
        <f t="shared" si="346"/>
        <v>0</v>
      </c>
      <c r="M1734" s="5">
        <f t="shared" si="347"/>
        <v>0</v>
      </c>
      <c r="N1734" s="5">
        <f t="shared" si="348"/>
        <v>0</v>
      </c>
      <c r="O1734" t="s">
        <v>56</v>
      </c>
      <c r="P1734" t="s">
        <v>57</v>
      </c>
      <c r="Q1734">
        <v>0</v>
      </c>
      <c r="R1734">
        <v>0</v>
      </c>
      <c r="S1734">
        <f t="shared" si="349"/>
        <v>0</v>
      </c>
    </row>
    <row r="1735" spans="1:19" x14ac:dyDescent="0.2">
      <c r="A1735" s="1">
        <v>45459</v>
      </c>
      <c r="B1735" s="12" t="s">
        <v>255</v>
      </c>
      <c r="C1735" s="12" t="s">
        <v>125</v>
      </c>
      <c r="E1735" s="12">
        <v>1</v>
      </c>
      <c r="F1735" s="12">
        <v>20</v>
      </c>
      <c r="G1735" s="12">
        <v>3</v>
      </c>
      <c r="I1735" s="7">
        <f t="shared" si="345"/>
        <v>0</v>
      </c>
      <c r="J1735" s="11"/>
      <c r="K1735" s="11"/>
      <c r="L1735">
        <f t="shared" si="346"/>
        <v>0</v>
      </c>
      <c r="M1735" s="5">
        <f t="shared" si="347"/>
        <v>0</v>
      </c>
      <c r="N1735" s="5">
        <f t="shared" si="348"/>
        <v>0</v>
      </c>
      <c r="O1735" t="s">
        <v>56</v>
      </c>
      <c r="P1735" t="s">
        <v>57</v>
      </c>
      <c r="Q1735">
        <v>0</v>
      </c>
      <c r="R1735">
        <v>0</v>
      </c>
      <c r="S1735">
        <f t="shared" si="349"/>
        <v>0</v>
      </c>
    </row>
    <row r="1736" spans="1:19" x14ac:dyDescent="0.2">
      <c r="A1736" s="1">
        <v>45459</v>
      </c>
      <c r="B1736" s="12" t="s">
        <v>313</v>
      </c>
      <c r="C1736" s="12" t="s">
        <v>219</v>
      </c>
      <c r="E1736" s="12">
        <v>1</v>
      </c>
      <c r="F1736" s="12">
        <v>20</v>
      </c>
      <c r="G1736" s="12">
        <v>3</v>
      </c>
      <c r="I1736" s="7">
        <f t="shared" si="345"/>
        <v>0</v>
      </c>
      <c r="J1736" s="11"/>
      <c r="K1736" s="11"/>
      <c r="L1736">
        <f t="shared" si="346"/>
        <v>0</v>
      </c>
      <c r="M1736" s="5">
        <f t="shared" si="347"/>
        <v>0</v>
      </c>
      <c r="N1736" s="5">
        <f t="shared" si="348"/>
        <v>0</v>
      </c>
      <c r="O1736" t="s">
        <v>56</v>
      </c>
      <c r="P1736" t="s">
        <v>57</v>
      </c>
      <c r="Q1736">
        <v>0</v>
      </c>
      <c r="R1736">
        <v>0</v>
      </c>
      <c r="S1736">
        <f t="shared" si="349"/>
        <v>0</v>
      </c>
    </row>
    <row r="1737" spans="1:19" x14ac:dyDescent="0.2">
      <c r="A1737" s="1">
        <v>45459</v>
      </c>
      <c r="B1737" s="12" t="s">
        <v>293</v>
      </c>
      <c r="C1737" s="12" t="s">
        <v>32</v>
      </c>
      <c r="E1737" s="12">
        <v>1</v>
      </c>
      <c r="F1737" s="12">
        <v>20</v>
      </c>
      <c r="G1737" s="12">
        <v>3</v>
      </c>
      <c r="I1737" s="7">
        <f t="shared" si="345"/>
        <v>0</v>
      </c>
      <c r="J1737" s="11"/>
      <c r="K1737" s="11"/>
      <c r="L1737">
        <f t="shared" si="346"/>
        <v>0</v>
      </c>
      <c r="M1737" s="5">
        <f t="shared" si="347"/>
        <v>0</v>
      </c>
      <c r="N1737" s="5">
        <f t="shared" si="348"/>
        <v>0</v>
      </c>
      <c r="O1737" t="s">
        <v>56</v>
      </c>
      <c r="P1737" t="s">
        <v>57</v>
      </c>
      <c r="Q1737">
        <v>0</v>
      </c>
      <c r="R1737">
        <v>0</v>
      </c>
      <c r="S1737">
        <f t="shared" si="349"/>
        <v>0</v>
      </c>
    </row>
    <row r="1738" spans="1:19" x14ac:dyDescent="0.2">
      <c r="A1738" s="1">
        <v>45459</v>
      </c>
      <c r="B1738" s="12" t="s">
        <v>41</v>
      </c>
      <c r="C1738" s="12" t="s">
        <v>219</v>
      </c>
      <c r="E1738" s="12">
        <v>1</v>
      </c>
      <c r="F1738" s="12">
        <v>30</v>
      </c>
      <c r="G1738" s="12">
        <v>2</v>
      </c>
      <c r="I1738" s="7">
        <f t="shared" si="345"/>
        <v>0</v>
      </c>
      <c r="J1738" s="11"/>
      <c r="K1738" s="11"/>
      <c r="L1738">
        <f t="shared" si="346"/>
        <v>0</v>
      </c>
      <c r="M1738" s="5">
        <f t="shared" si="347"/>
        <v>0</v>
      </c>
      <c r="N1738" s="5">
        <f t="shared" si="348"/>
        <v>0</v>
      </c>
      <c r="O1738" t="s">
        <v>56</v>
      </c>
      <c r="P1738" t="s">
        <v>57</v>
      </c>
      <c r="Q1738">
        <v>0</v>
      </c>
      <c r="R1738">
        <v>0</v>
      </c>
      <c r="S1738">
        <f t="shared" si="349"/>
        <v>0</v>
      </c>
    </row>
    <row r="1739" spans="1:19" x14ac:dyDescent="0.2">
      <c r="A1739" s="1">
        <v>45459</v>
      </c>
      <c r="B1739" s="12" t="s">
        <v>254</v>
      </c>
      <c r="C1739" s="12" t="s">
        <v>219</v>
      </c>
      <c r="E1739" s="12">
        <v>1</v>
      </c>
      <c r="F1739" s="12">
        <v>30</v>
      </c>
      <c r="G1739" s="12">
        <v>2</v>
      </c>
      <c r="I1739" s="7">
        <f t="shared" si="345"/>
        <v>0</v>
      </c>
      <c r="J1739" s="11"/>
      <c r="K1739" s="11"/>
      <c r="L1739">
        <f t="shared" si="346"/>
        <v>0</v>
      </c>
      <c r="M1739" s="5">
        <f t="shared" si="347"/>
        <v>0</v>
      </c>
      <c r="N1739" s="5">
        <f t="shared" si="348"/>
        <v>0</v>
      </c>
      <c r="O1739" t="s">
        <v>56</v>
      </c>
      <c r="P1739" t="s">
        <v>57</v>
      </c>
      <c r="Q1739">
        <v>0</v>
      </c>
      <c r="R1739">
        <v>0</v>
      </c>
      <c r="S1739">
        <f t="shared" si="349"/>
        <v>0</v>
      </c>
    </row>
    <row r="1740" spans="1:19" x14ac:dyDescent="0.2">
      <c r="A1740" s="1">
        <v>45459</v>
      </c>
      <c r="B1740" s="12" t="s">
        <v>305</v>
      </c>
      <c r="C1740" s="12" t="s">
        <v>72</v>
      </c>
      <c r="E1740" s="12">
        <v>1</v>
      </c>
      <c r="F1740" s="12">
        <v>30</v>
      </c>
      <c r="G1740" s="12">
        <v>2</v>
      </c>
      <c r="I1740" s="7">
        <f t="shared" si="345"/>
        <v>20.000000000000007</v>
      </c>
      <c r="J1740" s="11">
        <v>0.4375</v>
      </c>
      <c r="K1740" s="11">
        <v>0.4513888888888889</v>
      </c>
      <c r="L1740">
        <f t="shared" si="346"/>
        <v>2</v>
      </c>
      <c r="M1740" s="5">
        <f t="shared" si="347"/>
        <v>45459.4375</v>
      </c>
      <c r="N1740" s="5">
        <f t="shared" si="348"/>
        <v>45459.451388888891</v>
      </c>
      <c r="O1740" t="s">
        <v>56</v>
      </c>
      <c r="P1740" t="s">
        <v>57</v>
      </c>
      <c r="Q1740">
        <v>0</v>
      </c>
      <c r="R1740">
        <v>0</v>
      </c>
      <c r="S1740">
        <f t="shared" si="349"/>
        <v>45459</v>
      </c>
    </row>
    <row r="1741" spans="1:19" x14ac:dyDescent="0.2">
      <c r="A1741" s="1">
        <v>45459</v>
      </c>
      <c r="B1741" s="12" t="s">
        <v>305</v>
      </c>
      <c r="C1741" s="12" t="s">
        <v>72</v>
      </c>
      <c r="E1741" s="12">
        <v>1</v>
      </c>
      <c r="F1741" s="12">
        <v>30</v>
      </c>
      <c r="G1741" s="12">
        <v>2</v>
      </c>
      <c r="I1741" s="7">
        <f t="shared" si="345"/>
        <v>15.000000000000107</v>
      </c>
      <c r="J1741" s="11">
        <v>0.50694444444444442</v>
      </c>
      <c r="K1741" s="11">
        <v>0.51736111111111116</v>
      </c>
      <c r="L1741">
        <f t="shared" si="346"/>
        <v>2</v>
      </c>
      <c r="M1741" s="5">
        <f t="shared" si="347"/>
        <v>45459.506944444445</v>
      </c>
      <c r="N1741" s="5">
        <f t="shared" si="348"/>
        <v>45459.517361111109</v>
      </c>
      <c r="O1741" t="s">
        <v>56</v>
      </c>
      <c r="P1741" t="s">
        <v>57</v>
      </c>
      <c r="Q1741">
        <v>0</v>
      </c>
      <c r="R1741">
        <v>0</v>
      </c>
      <c r="S1741">
        <f t="shared" si="349"/>
        <v>45459</v>
      </c>
    </row>
    <row r="1742" spans="1:19" x14ac:dyDescent="0.2">
      <c r="A1742" s="1">
        <v>45459</v>
      </c>
      <c r="B1742" s="12" t="s">
        <v>306</v>
      </c>
      <c r="C1742" s="12" t="s">
        <v>290</v>
      </c>
      <c r="E1742" s="12">
        <v>1</v>
      </c>
      <c r="F1742" s="12">
        <v>30</v>
      </c>
      <c r="G1742" s="12">
        <v>2</v>
      </c>
      <c r="I1742" s="7">
        <f t="shared" si="345"/>
        <v>0</v>
      </c>
      <c r="J1742" s="11"/>
      <c r="K1742" s="11"/>
      <c r="L1742">
        <f t="shared" si="346"/>
        <v>0</v>
      </c>
      <c r="M1742" s="5">
        <f t="shared" si="347"/>
        <v>0</v>
      </c>
      <c r="N1742" s="5">
        <f t="shared" si="348"/>
        <v>0</v>
      </c>
      <c r="O1742" t="s">
        <v>56</v>
      </c>
      <c r="P1742" t="s">
        <v>57</v>
      </c>
      <c r="Q1742">
        <v>0</v>
      </c>
      <c r="R1742">
        <v>0</v>
      </c>
      <c r="S1742">
        <f t="shared" si="349"/>
        <v>0</v>
      </c>
    </row>
    <row r="1743" spans="1:19" x14ac:dyDescent="0.2">
      <c r="A1743" s="1">
        <v>45459</v>
      </c>
      <c r="B1743" s="12" t="s">
        <v>301</v>
      </c>
      <c r="C1743" s="12" t="s">
        <v>300</v>
      </c>
      <c r="E1743" s="12">
        <v>1</v>
      </c>
      <c r="F1743" s="12">
        <v>30</v>
      </c>
      <c r="G1743" s="12">
        <v>2</v>
      </c>
      <c r="I1743" s="7">
        <f t="shared" si="345"/>
        <v>0</v>
      </c>
      <c r="J1743" s="11"/>
      <c r="K1743" s="11"/>
      <c r="L1743">
        <f t="shared" si="346"/>
        <v>0</v>
      </c>
      <c r="M1743" s="5">
        <f t="shared" si="347"/>
        <v>0</v>
      </c>
      <c r="N1743" s="5">
        <f t="shared" si="348"/>
        <v>0</v>
      </c>
      <c r="O1743" t="s">
        <v>56</v>
      </c>
      <c r="P1743" t="s">
        <v>57</v>
      </c>
      <c r="Q1743">
        <v>0</v>
      </c>
      <c r="R1743">
        <v>0</v>
      </c>
      <c r="S1743">
        <f t="shared" si="349"/>
        <v>0</v>
      </c>
    </row>
    <row r="1744" spans="1:19" x14ac:dyDescent="0.2">
      <c r="A1744" s="1">
        <v>45459</v>
      </c>
      <c r="B1744" s="12" t="s">
        <v>47</v>
      </c>
      <c r="C1744" s="12" t="s">
        <v>34</v>
      </c>
      <c r="E1744" s="12">
        <v>0</v>
      </c>
      <c r="F1744" s="12">
        <v>20</v>
      </c>
      <c r="G1744" s="12">
        <v>0</v>
      </c>
      <c r="I1744" s="7">
        <f t="shared" si="345"/>
        <v>0</v>
      </c>
      <c r="J1744" s="11"/>
      <c r="K1744" s="11"/>
      <c r="L1744">
        <f t="shared" si="346"/>
        <v>0</v>
      </c>
      <c r="M1744" s="5">
        <f t="shared" si="347"/>
        <v>0</v>
      </c>
      <c r="N1744" s="5">
        <f t="shared" si="348"/>
        <v>0</v>
      </c>
      <c r="O1744" t="s">
        <v>56</v>
      </c>
      <c r="P1744" t="s">
        <v>58</v>
      </c>
      <c r="Q1744">
        <v>0</v>
      </c>
      <c r="R1744">
        <v>0</v>
      </c>
      <c r="S1744">
        <f t="shared" si="349"/>
        <v>0</v>
      </c>
    </row>
    <row r="1745" spans="1:19" x14ac:dyDescent="0.2">
      <c r="A1745" s="1">
        <v>45459</v>
      </c>
      <c r="B1745" s="12" t="s">
        <v>43</v>
      </c>
      <c r="C1745" s="12" t="s">
        <v>34</v>
      </c>
      <c r="E1745" s="12">
        <v>0</v>
      </c>
      <c r="F1745" s="12">
        <v>20</v>
      </c>
      <c r="G1745" s="12">
        <v>0</v>
      </c>
      <c r="I1745" s="7">
        <f t="shared" si="345"/>
        <v>10.000000000000124</v>
      </c>
      <c r="J1745" s="11">
        <v>0.76388888888888884</v>
      </c>
      <c r="K1745" s="11">
        <v>0.77083333333333337</v>
      </c>
      <c r="L1745">
        <f t="shared" si="346"/>
        <v>0</v>
      </c>
      <c r="M1745" s="5">
        <f t="shared" si="347"/>
        <v>45459.763888888891</v>
      </c>
      <c r="N1745" s="5">
        <f t="shared" si="348"/>
        <v>45459.770833333336</v>
      </c>
      <c r="O1745" t="s">
        <v>56</v>
      </c>
      <c r="P1745" t="s">
        <v>58</v>
      </c>
      <c r="Q1745">
        <v>0</v>
      </c>
      <c r="R1745">
        <v>0</v>
      </c>
      <c r="S1745">
        <f t="shared" si="349"/>
        <v>45459</v>
      </c>
    </row>
    <row r="1746" spans="1:19" x14ac:dyDescent="0.2">
      <c r="A1746" s="1">
        <v>45459</v>
      </c>
      <c r="B1746" s="12" t="s">
        <v>222</v>
      </c>
      <c r="C1746" s="12" t="s">
        <v>34</v>
      </c>
      <c r="E1746" s="12">
        <v>0</v>
      </c>
      <c r="F1746" s="12">
        <v>20</v>
      </c>
      <c r="G1746" s="12">
        <v>0</v>
      </c>
      <c r="I1746" s="7">
        <f t="shared" si="345"/>
        <v>19.999999999999929</v>
      </c>
      <c r="J1746" s="11">
        <v>0.75</v>
      </c>
      <c r="K1746" s="11">
        <v>0.76388888888888884</v>
      </c>
      <c r="L1746">
        <f t="shared" si="346"/>
        <v>0</v>
      </c>
      <c r="M1746" s="5">
        <f t="shared" si="347"/>
        <v>45459.75</v>
      </c>
      <c r="N1746" s="5">
        <f t="shared" si="348"/>
        <v>45459.763888888891</v>
      </c>
      <c r="O1746" t="s">
        <v>56</v>
      </c>
      <c r="P1746" t="s">
        <v>58</v>
      </c>
      <c r="Q1746">
        <v>0</v>
      </c>
      <c r="R1746">
        <v>0</v>
      </c>
      <c r="S1746">
        <f t="shared" si="349"/>
        <v>45459</v>
      </c>
    </row>
    <row r="1747" spans="1:19" x14ac:dyDescent="0.2">
      <c r="A1747" s="1">
        <v>45459</v>
      </c>
      <c r="B1747" s="12" t="s">
        <v>33</v>
      </c>
      <c r="C1747" s="12" t="s">
        <v>34</v>
      </c>
      <c r="E1747" s="12">
        <v>0</v>
      </c>
      <c r="F1747" s="12">
        <v>20</v>
      </c>
      <c r="G1747" s="12">
        <v>0</v>
      </c>
      <c r="I1747" s="7">
        <f t="shared" si="345"/>
        <v>15.000000000000027</v>
      </c>
      <c r="J1747" s="11">
        <v>0.3888888888888889</v>
      </c>
      <c r="K1747" s="11">
        <v>0.39930555555555558</v>
      </c>
      <c r="L1747">
        <f t="shared" si="346"/>
        <v>0</v>
      </c>
      <c r="M1747" s="5">
        <f t="shared" si="347"/>
        <v>45459.388888888891</v>
      </c>
      <c r="N1747" s="5">
        <f t="shared" si="348"/>
        <v>45459.399305555555</v>
      </c>
      <c r="O1747" t="s">
        <v>56</v>
      </c>
      <c r="P1747" t="s">
        <v>57</v>
      </c>
      <c r="Q1747">
        <v>0</v>
      </c>
      <c r="R1747">
        <v>0</v>
      </c>
      <c r="S1747">
        <f t="shared" si="349"/>
        <v>45459</v>
      </c>
    </row>
    <row r="1748" spans="1:19" x14ac:dyDescent="0.2">
      <c r="A1748" s="1">
        <v>45459</v>
      </c>
      <c r="B1748" s="12" t="s">
        <v>39</v>
      </c>
      <c r="C1748" s="12" t="s">
        <v>40</v>
      </c>
      <c r="E1748" s="12">
        <v>1</v>
      </c>
      <c r="F1748" s="12">
        <v>30</v>
      </c>
      <c r="G1748" s="12">
        <v>2</v>
      </c>
      <c r="I1748" s="7">
        <f t="shared" si="345"/>
        <v>9.9999999999999645</v>
      </c>
      <c r="J1748" s="11">
        <v>0.60069444444444442</v>
      </c>
      <c r="K1748" s="11">
        <v>0.60763888888888884</v>
      </c>
      <c r="L1748">
        <f t="shared" si="346"/>
        <v>2</v>
      </c>
      <c r="M1748" s="5">
        <f t="shared" si="347"/>
        <v>45459.600694444445</v>
      </c>
      <c r="N1748" s="5">
        <f t="shared" si="348"/>
        <v>45459.607638888891</v>
      </c>
      <c r="O1748" t="s">
        <v>56</v>
      </c>
      <c r="P1748" t="s">
        <v>57</v>
      </c>
      <c r="Q1748">
        <v>0</v>
      </c>
      <c r="R1748">
        <v>0</v>
      </c>
      <c r="S1748">
        <f t="shared" si="349"/>
        <v>45459</v>
      </c>
    </row>
    <row r="1749" spans="1:19" x14ac:dyDescent="0.2">
      <c r="A1749" s="1">
        <v>45459</v>
      </c>
      <c r="B1749" s="12" t="s">
        <v>39</v>
      </c>
      <c r="C1749" s="12" t="s">
        <v>40</v>
      </c>
      <c r="E1749" s="12">
        <v>1</v>
      </c>
      <c r="F1749" s="12">
        <v>30</v>
      </c>
      <c r="G1749" s="12">
        <v>2</v>
      </c>
      <c r="I1749" s="7">
        <f t="shared" si="345"/>
        <v>15.000000000000107</v>
      </c>
      <c r="J1749" s="11">
        <v>0.63541666666666663</v>
      </c>
      <c r="K1749" s="11">
        <v>0.64583333333333337</v>
      </c>
      <c r="L1749">
        <f t="shared" si="346"/>
        <v>2</v>
      </c>
      <c r="M1749" s="5">
        <f t="shared" si="347"/>
        <v>45459.635416666664</v>
      </c>
      <c r="N1749" s="5">
        <f t="shared" si="348"/>
        <v>45459.645833333336</v>
      </c>
      <c r="O1749" t="s">
        <v>56</v>
      </c>
      <c r="P1749" t="s">
        <v>57</v>
      </c>
      <c r="Q1749">
        <v>0</v>
      </c>
      <c r="R1749">
        <v>0</v>
      </c>
      <c r="S1749">
        <f t="shared" si="349"/>
        <v>45459</v>
      </c>
    </row>
    <row r="1750" spans="1:19" x14ac:dyDescent="0.2">
      <c r="A1750" s="1">
        <v>45459</v>
      </c>
      <c r="B1750" s="12" t="s">
        <v>314</v>
      </c>
      <c r="C1750" s="12" t="s">
        <v>32</v>
      </c>
      <c r="E1750" s="12">
        <v>2</v>
      </c>
      <c r="F1750" s="12">
        <v>10</v>
      </c>
      <c r="G1750" s="12">
        <v>12</v>
      </c>
      <c r="I1750" s="7">
        <f t="shared" si="345"/>
        <v>0</v>
      </c>
      <c r="J1750" s="11"/>
      <c r="K1750" s="11"/>
      <c r="L1750">
        <f t="shared" si="346"/>
        <v>0</v>
      </c>
      <c r="M1750" s="5">
        <f t="shared" si="347"/>
        <v>0</v>
      </c>
      <c r="N1750" s="5">
        <f t="shared" si="348"/>
        <v>0</v>
      </c>
      <c r="O1750" t="s">
        <v>56</v>
      </c>
      <c r="P1750" t="s">
        <v>57</v>
      </c>
      <c r="Q1750">
        <v>0</v>
      </c>
      <c r="R1750">
        <v>0</v>
      </c>
      <c r="S1750">
        <f t="shared" si="349"/>
        <v>0</v>
      </c>
    </row>
    <row r="1751" spans="1:19" x14ac:dyDescent="0.2">
      <c r="A1751" s="1">
        <v>45460</v>
      </c>
      <c r="B1751" s="12" t="s">
        <v>260</v>
      </c>
      <c r="C1751" s="12" t="s">
        <v>32</v>
      </c>
      <c r="E1751" s="12">
        <v>4</v>
      </c>
      <c r="F1751" s="12">
        <v>10</v>
      </c>
      <c r="G1751" s="12">
        <v>24</v>
      </c>
      <c r="I1751" s="7">
        <f t="shared" si="345"/>
        <v>0</v>
      </c>
      <c r="J1751" s="11"/>
      <c r="K1751" s="11"/>
      <c r="L1751">
        <f t="shared" si="346"/>
        <v>0</v>
      </c>
      <c r="M1751" s="5">
        <f t="shared" si="347"/>
        <v>0</v>
      </c>
      <c r="N1751" s="5">
        <f t="shared" si="348"/>
        <v>0</v>
      </c>
      <c r="O1751" t="s">
        <v>56</v>
      </c>
      <c r="P1751" t="s">
        <v>57</v>
      </c>
      <c r="Q1751">
        <v>0</v>
      </c>
      <c r="R1751">
        <v>0</v>
      </c>
      <c r="S1751">
        <f t="shared" si="349"/>
        <v>0</v>
      </c>
    </row>
    <row r="1752" spans="1:19" x14ac:dyDescent="0.2">
      <c r="A1752" s="1">
        <v>45460</v>
      </c>
      <c r="B1752" s="12" t="s">
        <v>302</v>
      </c>
      <c r="C1752" s="12" t="s">
        <v>32</v>
      </c>
      <c r="E1752" s="12">
        <v>3</v>
      </c>
      <c r="F1752" s="12">
        <v>10</v>
      </c>
      <c r="G1752" s="12">
        <v>18</v>
      </c>
      <c r="I1752" s="7">
        <f t="shared" si="345"/>
        <v>0</v>
      </c>
      <c r="J1752" s="11"/>
      <c r="K1752" s="11"/>
      <c r="L1752">
        <f t="shared" si="346"/>
        <v>0</v>
      </c>
      <c r="M1752" s="5">
        <f t="shared" si="347"/>
        <v>0</v>
      </c>
      <c r="N1752" s="5">
        <f t="shared" si="348"/>
        <v>0</v>
      </c>
      <c r="O1752" t="s">
        <v>56</v>
      </c>
      <c r="P1752" t="s">
        <v>57</v>
      </c>
      <c r="Q1752">
        <v>0</v>
      </c>
      <c r="R1752">
        <v>0</v>
      </c>
      <c r="S1752">
        <f t="shared" si="349"/>
        <v>0</v>
      </c>
    </row>
    <row r="1753" spans="1:19" x14ac:dyDescent="0.2">
      <c r="A1753" s="1">
        <v>45460</v>
      </c>
      <c r="B1753" s="12" t="s">
        <v>304</v>
      </c>
      <c r="C1753" s="12" t="s">
        <v>32</v>
      </c>
      <c r="E1753" s="12">
        <v>3</v>
      </c>
      <c r="F1753" s="12">
        <v>10</v>
      </c>
      <c r="G1753" s="12">
        <v>18</v>
      </c>
      <c r="I1753" s="7">
        <f t="shared" si="345"/>
        <v>4.9999999999999822</v>
      </c>
      <c r="J1753" s="11">
        <v>0.46527777777777779</v>
      </c>
      <c r="K1753" s="11">
        <v>0.46875</v>
      </c>
      <c r="L1753">
        <f t="shared" si="346"/>
        <v>18</v>
      </c>
      <c r="M1753" s="5">
        <f t="shared" si="347"/>
        <v>45460.465277777781</v>
      </c>
      <c r="N1753" s="5">
        <f t="shared" si="348"/>
        <v>45460.46875</v>
      </c>
      <c r="O1753" t="s">
        <v>56</v>
      </c>
      <c r="P1753" t="s">
        <v>57</v>
      </c>
      <c r="Q1753">
        <v>0</v>
      </c>
      <c r="R1753">
        <v>0</v>
      </c>
      <c r="S1753">
        <f t="shared" si="349"/>
        <v>45460</v>
      </c>
    </row>
    <row r="1754" spans="1:19" x14ac:dyDescent="0.2">
      <c r="A1754" s="1">
        <v>45460</v>
      </c>
      <c r="B1754" s="12" t="s">
        <v>211</v>
      </c>
      <c r="C1754" s="12" t="s">
        <v>32</v>
      </c>
      <c r="E1754" s="12">
        <v>5</v>
      </c>
      <c r="F1754" s="12">
        <v>20</v>
      </c>
      <c r="G1754" s="12">
        <v>15</v>
      </c>
      <c r="I1754" s="7">
        <f t="shared" si="345"/>
        <v>0</v>
      </c>
      <c r="J1754" s="11"/>
      <c r="K1754" s="11"/>
      <c r="L1754">
        <f t="shared" si="346"/>
        <v>0</v>
      </c>
      <c r="M1754" s="5">
        <f t="shared" si="347"/>
        <v>0</v>
      </c>
      <c r="N1754" s="5">
        <f t="shared" si="348"/>
        <v>0</v>
      </c>
      <c r="O1754" t="s">
        <v>56</v>
      </c>
      <c r="P1754" t="s">
        <v>57</v>
      </c>
      <c r="Q1754">
        <v>0</v>
      </c>
      <c r="R1754">
        <v>0</v>
      </c>
      <c r="S1754">
        <f t="shared" si="349"/>
        <v>0</v>
      </c>
    </row>
    <row r="1755" spans="1:19" x14ac:dyDescent="0.2">
      <c r="A1755" s="1">
        <v>45460</v>
      </c>
      <c r="B1755" s="12" t="s">
        <v>209</v>
      </c>
      <c r="C1755" s="12" t="s">
        <v>32</v>
      </c>
      <c r="E1755" s="12">
        <v>5</v>
      </c>
      <c r="F1755" s="12">
        <v>20</v>
      </c>
      <c r="G1755" s="12">
        <v>15</v>
      </c>
      <c r="I1755" s="7">
        <f t="shared" si="345"/>
        <v>10.000000000000044</v>
      </c>
      <c r="J1755" s="11">
        <v>0.45833333333333331</v>
      </c>
      <c r="K1755" s="11">
        <v>0.46527777777777779</v>
      </c>
      <c r="L1755">
        <f t="shared" si="346"/>
        <v>15</v>
      </c>
      <c r="M1755" s="5">
        <f t="shared" si="347"/>
        <v>45460.458333333336</v>
      </c>
      <c r="N1755" s="5">
        <f t="shared" si="348"/>
        <v>45460.465277777781</v>
      </c>
      <c r="O1755" t="s">
        <v>56</v>
      </c>
      <c r="P1755" t="s">
        <v>57</v>
      </c>
      <c r="Q1755">
        <v>0</v>
      </c>
      <c r="R1755">
        <v>0</v>
      </c>
      <c r="S1755">
        <f t="shared" si="349"/>
        <v>45460</v>
      </c>
    </row>
    <row r="1756" spans="1:19" x14ac:dyDescent="0.2">
      <c r="A1756" s="1">
        <v>45460</v>
      </c>
      <c r="B1756" s="12" t="s">
        <v>314</v>
      </c>
      <c r="C1756" s="12" t="s">
        <v>32</v>
      </c>
      <c r="E1756" s="12">
        <v>2</v>
      </c>
      <c r="F1756" s="12">
        <v>10</v>
      </c>
      <c r="G1756" s="12">
        <v>12</v>
      </c>
      <c r="I1756" s="7">
        <f t="shared" si="345"/>
        <v>4.9999999999999822</v>
      </c>
      <c r="J1756" s="11">
        <v>0.59375</v>
      </c>
      <c r="K1756" s="11">
        <v>0.59722222222222221</v>
      </c>
      <c r="L1756">
        <f t="shared" si="346"/>
        <v>12</v>
      </c>
      <c r="M1756" s="5">
        <f t="shared" si="347"/>
        <v>45460.59375</v>
      </c>
      <c r="N1756" s="5">
        <f t="shared" si="348"/>
        <v>45460.597222222219</v>
      </c>
      <c r="O1756" t="s">
        <v>56</v>
      </c>
      <c r="P1756" t="s">
        <v>57</v>
      </c>
      <c r="Q1756">
        <v>0</v>
      </c>
      <c r="R1756">
        <v>0</v>
      </c>
      <c r="S1756">
        <f t="shared" si="349"/>
        <v>45460</v>
      </c>
    </row>
    <row r="1757" spans="1:19" x14ac:dyDescent="0.2">
      <c r="A1757" s="1">
        <v>45460</v>
      </c>
      <c r="B1757" s="12" t="s">
        <v>48</v>
      </c>
      <c r="C1757" s="12" t="s">
        <v>48</v>
      </c>
      <c r="E1757" s="12">
        <v>3</v>
      </c>
      <c r="F1757" s="12">
        <v>20</v>
      </c>
      <c r="G1757" s="12">
        <v>9</v>
      </c>
      <c r="I1757" s="7">
        <f t="shared" si="345"/>
        <v>0</v>
      </c>
      <c r="J1757" s="11"/>
      <c r="K1757" s="11"/>
      <c r="L1757">
        <f t="shared" si="346"/>
        <v>0</v>
      </c>
      <c r="M1757" s="5">
        <f t="shared" si="347"/>
        <v>0</v>
      </c>
      <c r="N1757" s="5">
        <f t="shared" si="348"/>
        <v>0</v>
      </c>
      <c r="O1757" t="s">
        <v>56</v>
      </c>
      <c r="P1757" t="s">
        <v>57</v>
      </c>
      <c r="Q1757">
        <v>0</v>
      </c>
      <c r="R1757">
        <v>0</v>
      </c>
      <c r="S1757">
        <f t="shared" si="349"/>
        <v>0</v>
      </c>
    </row>
    <row r="1758" spans="1:19" x14ac:dyDescent="0.2">
      <c r="A1758" s="1">
        <v>45460</v>
      </c>
      <c r="B1758" s="12" t="s">
        <v>315</v>
      </c>
      <c r="C1758" s="12" t="s">
        <v>32</v>
      </c>
      <c r="E1758" s="12">
        <v>1</v>
      </c>
      <c r="F1758" s="12">
        <v>10</v>
      </c>
      <c r="G1758" s="12">
        <v>6</v>
      </c>
      <c r="I1758" s="7">
        <f t="shared" si="345"/>
        <v>4.9999999999999822</v>
      </c>
      <c r="J1758" s="11">
        <v>0.51736111111111116</v>
      </c>
      <c r="K1758" s="11">
        <v>0.52083333333333337</v>
      </c>
      <c r="L1758">
        <f t="shared" si="346"/>
        <v>6</v>
      </c>
      <c r="M1758" s="5">
        <f t="shared" si="347"/>
        <v>45460.517361111109</v>
      </c>
      <c r="N1758" s="5">
        <f t="shared" si="348"/>
        <v>45460.520833333336</v>
      </c>
      <c r="O1758" t="s">
        <v>56</v>
      </c>
      <c r="P1758" t="s">
        <v>57</v>
      </c>
      <c r="Q1758">
        <v>0</v>
      </c>
      <c r="R1758">
        <v>0</v>
      </c>
      <c r="S1758">
        <f t="shared" si="349"/>
        <v>45460</v>
      </c>
    </row>
    <row r="1759" spans="1:19" x14ac:dyDescent="0.2">
      <c r="A1759" s="1">
        <v>45460</v>
      </c>
      <c r="B1759" s="12" t="s">
        <v>225</v>
      </c>
      <c r="C1759" s="12" t="s">
        <v>225</v>
      </c>
      <c r="E1759" s="12">
        <v>3</v>
      </c>
      <c r="F1759" s="12">
        <v>30</v>
      </c>
      <c r="G1759" s="12">
        <v>6</v>
      </c>
      <c r="I1759" s="7">
        <f t="shared" si="345"/>
        <v>0</v>
      </c>
      <c r="J1759" s="11"/>
      <c r="K1759" s="11"/>
      <c r="L1759">
        <f t="shared" si="346"/>
        <v>0</v>
      </c>
      <c r="M1759" s="5">
        <f t="shared" si="347"/>
        <v>0</v>
      </c>
      <c r="N1759" s="5">
        <f t="shared" si="348"/>
        <v>0</v>
      </c>
      <c r="O1759" t="s">
        <v>56</v>
      </c>
      <c r="P1759" t="s">
        <v>57</v>
      </c>
      <c r="Q1759">
        <v>0</v>
      </c>
      <c r="R1759">
        <v>0</v>
      </c>
      <c r="S1759">
        <f t="shared" si="349"/>
        <v>0</v>
      </c>
    </row>
    <row r="1760" spans="1:19" x14ac:dyDescent="0.2">
      <c r="A1760" s="1">
        <v>45460</v>
      </c>
      <c r="B1760" s="12" t="s">
        <v>122</v>
      </c>
      <c r="C1760" s="12" t="s">
        <v>37</v>
      </c>
      <c r="E1760" s="12">
        <v>1</v>
      </c>
      <c r="F1760" s="12">
        <v>10</v>
      </c>
      <c r="G1760" s="12">
        <v>6</v>
      </c>
      <c r="I1760" s="7">
        <f t="shared" si="345"/>
        <v>0</v>
      </c>
      <c r="J1760" s="11"/>
      <c r="K1760" s="11"/>
      <c r="L1760">
        <f t="shared" si="346"/>
        <v>0</v>
      </c>
      <c r="M1760" s="5">
        <f t="shared" si="347"/>
        <v>0</v>
      </c>
      <c r="N1760" s="5">
        <f t="shared" si="348"/>
        <v>0</v>
      </c>
      <c r="O1760" t="s">
        <v>56</v>
      </c>
      <c r="P1760" t="s">
        <v>57</v>
      </c>
      <c r="Q1760">
        <v>0</v>
      </c>
      <c r="R1760">
        <v>0</v>
      </c>
      <c r="S1760">
        <f t="shared" si="349"/>
        <v>0</v>
      </c>
    </row>
    <row r="1761" spans="1:19" x14ac:dyDescent="0.2">
      <c r="A1761" s="1">
        <v>45460</v>
      </c>
      <c r="B1761" s="12" t="s">
        <v>291</v>
      </c>
      <c r="C1761" s="12" t="s">
        <v>32</v>
      </c>
      <c r="E1761" s="12">
        <v>2</v>
      </c>
      <c r="F1761" s="12">
        <v>20</v>
      </c>
      <c r="G1761" s="12">
        <v>6</v>
      </c>
      <c r="I1761" s="7">
        <f t="shared" si="345"/>
        <v>15.000000000000107</v>
      </c>
      <c r="J1761" s="11">
        <v>0.50694444444444442</v>
      </c>
      <c r="K1761" s="11">
        <v>0.51736111111111116</v>
      </c>
      <c r="L1761">
        <f t="shared" si="346"/>
        <v>6</v>
      </c>
      <c r="M1761" s="5">
        <f t="shared" si="347"/>
        <v>45460.506944444445</v>
      </c>
      <c r="N1761" s="5">
        <f t="shared" si="348"/>
        <v>45460.517361111109</v>
      </c>
      <c r="O1761" t="s">
        <v>56</v>
      </c>
      <c r="P1761" t="s">
        <v>57</v>
      </c>
      <c r="Q1761">
        <v>0</v>
      </c>
      <c r="R1761">
        <v>0</v>
      </c>
      <c r="S1761">
        <f t="shared" si="349"/>
        <v>45460</v>
      </c>
    </row>
    <row r="1762" spans="1:19" x14ac:dyDescent="0.2">
      <c r="A1762" s="1">
        <v>45460</v>
      </c>
      <c r="B1762" s="12" t="s">
        <v>203</v>
      </c>
      <c r="C1762" s="12" t="s">
        <v>32</v>
      </c>
      <c r="E1762" s="12">
        <v>5</v>
      </c>
      <c r="F1762" s="12">
        <v>60</v>
      </c>
      <c r="G1762" s="12">
        <v>5</v>
      </c>
      <c r="I1762" s="7">
        <f t="shared" si="345"/>
        <v>0</v>
      </c>
      <c r="J1762" s="11"/>
      <c r="K1762" s="11"/>
      <c r="L1762">
        <f t="shared" si="346"/>
        <v>0</v>
      </c>
      <c r="M1762" s="5">
        <f t="shared" si="347"/>
        <v>0</v>
      </c>
      <c r="N1762" s="5">
        <f t="shared" si="348"/>
        <v>0</v>
      </c>
      <c r="O1762" t="s">
        <v>56</v>
      </c>
      <c r="P1762" t="s">
        <v>57</v>
      </c>
      <c r="Q1762">
        <v>0</v>
      </c>
      <c r="R1762">
        <v>0</v>
      </c>
      <c r="S1762">
        <f t="shared" si="349"/>
        <v>0</v>
      </c>
    </row>
    <row r="1763" spans="1:19" x14ac:dyDescent="0.2">
      <c r="A1763" s="1">
        <v>45460</v>
      </c>
      <c r="B1763" s="12" t="s">
        <v>36</v>
      </c>
      <c r="C1763" s="12" t="s">
        <v>37</v>
      </c>
      <c r="E1763" s="12">
        <v>5</v>
      </c>
      <c r="F1763" s="12">
        <v>60</v>
      </c>
      <c r="G1763" s="12">
        <v>5</v>
      </c>
      <c r="I1763" s="7">
        <f t="shared" si="345"/>
        <v>50.000000000000064</v>
      </c>
      <c r="J1763" s="11">
        <v>0.31944444444444442</v>
      </c>
      <c r="K1763" s="11">
        <v>0.35416666666666669</v>
      </c>
      <c r="L1763">
        <f t="shared" si="346"/>
        <v>5</v>
      </c>
      <c r="M1763" s="5">
        <f t="shared" si="347"/>
        <v>45460.319444444445</v>
      </c>
      <c r="N1763" s="5">
        <f t="shared" si="348"/>
        <v>45460.354166666664</v>
      </c>
      <c r="O1763" t="s">
        <v>56</v>
      </c>
      <c r="P1763" t="s">
        <v>71</v>
      </c>
      <c r="Q1763">
        <v>0</v>
      </c>
      <c r="R1763">
        <v>0</v>
      </c>
      <c r="S1763">
        <f t="shared" si="349"/>
        <v>45460</v>
      </c>
    </row>
    <row r="1764" spans="1:19" x14ac:dyDescent="0.2">
      <c r="A1764" s="1">
        <v>45460</v>
      </c>
      <c r="B1764" s="12" t="s">
        <v>36</v>
      </c>
      <c r="C1764" s="12" t="s">
        <v>37</v>
      </c>
      <c r="E1764" s="12">
        <v>5</v>
      </c>
      <c r="F1764" s="12">
        <v>60</v>
      </c>
      <c r="G1764" s="12">
        <v>5</v>
      </c>
      <c r="I1764" s="7">
        <f t="shared" si="345"/>
        <v>14.999999999999947</v>
      </c>
      <c r="J1764" s="11">
        <v>0.58333333333333337</v>
      </c>
      <c r="K1764" s="11">
        <v>0.59375</v>
      </c>
      <c r="L1764">
        <f t="shared" si="346"/>
        <v>5</v>
      </c>
      <c r="M1764" s="5">
        <f t="shared" si="347"/>
        <v>45460.583333333336</v>
      </c>
      <c r="N1764" s="5">
        <f t="shared" si="348"/>
        <v>45460.59375</v>
      </c>
      <c r="O1764" t="s">
        <v>56</v>
      </c>
      <c r="P1764" t="s">
        <v>71</v>
      </c>
      <c r="Q1764">
        <v>0</v>
      </c>
      <c r="R1764">
        <v>0</v>
      </c>
      <c r="S1764">
        <f t="shared" si="349"/>
        <v>45460</v>
      </c>
    </row>
    <row r="1765" spans="1:19" x14ac:dyDescent="0.2">
      <c r="A1765" s="1">
        <v>45460</v>
      </c>
      <c r="B1765" s="12" t="s">
        <v>36</v>
      </c>
      <c r="C1765" s="12" t="s">
        <v>37</v>
      </c>
      <c r="E1765" s="12">
        <v>5</v>
      </c>
      <c r="F1765" s="12">
        <v>60</v>
      </c>
      <c r="G1765" s="12">
        <v>5</v>
      </c>
      <c r="I1765" s="7">
        <f t="shared" si="345"/>
        <v>64.999999999999929</v>
      </c>
      <c r="J1765" s="11">
        <v>0.68402777777777779</v>
      </c>
      <c r="K1765" s="11">
        <v>0.72916666666666663</v>
      </c>
      <c r="L1765">
        <f t="shared" si="346"/>
        <v>5</v>
      </c>
      <c r="M1765" s="5">
        <f t="shared" si="347"/>
        <v>45460.684027777781</v>
      </c>
      <c r="N1765" s="5">
        <f t="shared" si="348"/>
        <v>45460.729166666664</v>
      </c>
      <c r="O1765" t="s">
        <v>56</v>
      </c>
      <c r="P1765" t="s">
        <v>71</v>
      </c>
      <c r="Q1765">
        <v>0</v>
      </c>
      <c r="R1765">
        <v>0</v>
      </c>
      <c r="S1765">
        <f t="shared" si="349"/>
        <v>45460</v>
      </c>
    </row>
    <row r="1766" spans="1:19" x14ac:dyDescent="0.2">
      <c r="A1766" s="1">
        <v>45460</v>
      </c>
      <c r="B1766" s="12" t="s">
        <v>36</v>
      </c>
      <c r="C1766" s="12" t="s">
        <v>37</v>
      </c>
      <c r="E1766" s="12">
        <v>5</v>
      </c>
      <c r="F1766" s="12">
        <v>60</v>
      </c>
      <c r="G1766" s="12">
        <v>5</v>
      </c>
      <c r="I1766" s="7">
        <f t="shared" si="345"/>
        <v>310</v>
      </c>
      <c r="J1766" s="11">
        <v>0.78125</v>
      </c>
      <c r="K1766" s="11">
        <v>0.99652777777777779</v>
      </c>
      <c r="L1766">
        <f t="shared" si="346"/>
        <v>5</v>
      </c>
      <c r="M1766" s="5">
        <f t="shared" si="347"/>
        <v>45460.78125</v>
      </c>
      <c r="N1766" s="5">
        <f t="shared" si="348"/>
        <v>45460.996527777781</v>
      </c>
      <c r="O1766" t="s">
        <v>56</v>
      </c>
      <c r="P1766" t="s">
        <v>71</v>
      </c>
      <c r="Q1766">
        <v>0</v>
      </c>
      <c r="R1766">
        <v>0</v>
      </c>
      <c r="S1766">
        <f t="shared" si="349"/>
        <v>45460</v>
      </c>
    </row>
    <row r="1767" spans="1:19" x14ac:dyDescent="0.2">
      <c r="A1767" s="1">
        <v>45460</v>
      </c>
      <c r="B1767" s="12" t="s">
        <v>205</v>
      </c>
      <c r="C1767" s="12" t="s">
        <v>32</v>
      </c>
      <c r="E1767" s="12">
        <v>5</v>
      </c>
      <c r="F1767" s="12">
        <v>60</v>
      </c>
      <c r="G1767" s="12">
        <v>5</v>
      </c>
      <c r="I1767" s="7">
        <f t="shared" si="345"/>
        <v>0</v>
      </c>
      <c r="J1767" s="11"/>
      <c r="K1767" s="11"/>
      <c r="L1767">
        <f t="shared" si="346"/>
        <v>0</v>
      </c>
      <c r="M1767" s="5">
        <f t="shared" si="347"/>
        <v>0</v>
      </c>
      <c r="N1767" s="5">
        <f t="shared" si="348"/>
        <v>0</v>
      </c>
      <c r="O1767" t="s">
        <v>56</v>
      </c>
      <c r="P1767" t="s">
        <v>57</v>
      </c>
      <c r="Q1767">
        <v>0</v>
      </c>
      <c r="R1767">
        <v>0</v>
      </c>
      <c r="S1767">
        <f t="shared" si="349"/>
        <v>0</v>
      </c>
    </row>
    <row r="1768" spans="1:19" x14ac:dyDescent="0.2">
      <c r="A1768" s="1">
        <v>45460</v>
      </c>
      <c r="B1768" s="12" t="s">
        <v>35</v>
      </c>
      <c r="C1768" s="12" t="s">
        <v>35</v>
      </c>
      <c r="D1768" t="s">
        <v>179</v>
      </c>
      <c r="E1768" s="12">
        <v>2</v>
      </c>
      <c r="F1768" s="12">
        <v>30</v>
      </c>
      <c r="G1768" s="12">
        <v>4</v>
      </c>
      <c r="I1768" s="7">
        <f t="shared" si="345"/>
        <v>0</v>
      </c>
      <c r="J1768" s="11"/>
      <c r="K1768" s="11"/>
      <c r="L1768">
        <f t="shared" si="346"/>
        <v>0</v>
      </c>
      <c r="M1768" s="5">
        <f t="shared" si="347"/>
        <v>0</v>
      </c>
      <c r="N1768" s="5">
        <f t="shared" si="348"/>
        <v>0</v>
      </c>
      <c r="O1768" t="s">
        <v>56</v>
      </c>
      <c r="P1768" t="s">
        <v>57</v>
      </c>
      <c r="Q1768">
        <v>0</v>
      </c>
      <c r="R1768">
        <v>0</v>
      </c>
      <c r="S1768">
        <f t="shared" si="349"/>
        <v>0</v>
      </c>
    </row>
    <row r="1769" spans="1:19" x14ac:dyDescent="0.2">
      <c r="A1769" s="1">
        <v>45460</v>
      </c>
      <c r="B1769" s="12" t="s">
        <v>206</v>
      </c>
      <c r="C1769" s="12" t="s">
        <v>32</v>
      </c>
      <c r="E1769" s="12">
        <v>2</v>
      </c>
      <c r="F1769" s="12">
        <v>30</v>
      </c>
      <c r="G1769" s="12">
        <v>4</v>
      </c>
      <c r="I1769" s="7">
        <f t="shared" si="345"/>
        <v>0</v>
      </c>
      <c r="J1769" s="11"/>
      <c r="K1769" s="11"/>
      <c r="L1769">
        <f t="shared" si="346"/>
        <v>0</v>
      </c>
      <c r="M1769" s="5">
        <f t="shared" si="347"/>
        <v>0</v>
      </c>
      <c r="N1769" s="5">
        <f t="shared" si="348"/>
        <v>0</v>
      </c>
      <c r="O1769" t="s">
        <v>56</v>
      </c>
      <c r="P1769" t="s">
        <v>57</v>
      </c>
      <c r="Q1769">
        <v>0</v>
      </c>
      <c r="R1769">
        <v>0</v>
      </c>
      <c r="S1769">
        <f t="shared" si="349"/>
        <v>0</v>
      </c>
    </row>
    <row r="1770" spans="1:19" x14ac:dyDescent="0.2">
      <c r="A1770" s="1">
        <v>45460</v>
      </c>
      <c r="B1770" s="12" t="s">
        <v>207</v>
      </c>
      <c r="C1770" s="12" t="s">
        <v>32</v>
      </c>
      <c r="E1770" s="12">
        <v>2</v>
      </c>
      <c r="F1770" s="12">
        <v>30</v>
      </c>
      <c r="G1770" s="12">
        <v>4</v>
      </c>
      <c r="I1770" s="7">
        <f t="shared" si="345"/>
        <v>0</v>
      </c>
      <c r="L1770">
        <f t="shared" si="346"/>
        <v>0</v>
      </c>
      <c r="M1770" s="5">
        <f t="shared" si="347"/>
        <v>0</v>
      </c>
      <c r="N1770" s="5">
        <f t="shared" si="348"/>
        <v>0</v>
      </c>
      <c r="O1770" t="s">
        <v>56</v>
      </c>
      <c r="P1770" t="s">
        <v>57</v>
      </c>
      <c r="Q1770">
        <v>0</v>
      </c>
      <c r="R1770">
        <v>0</v>
      </c>
      <c r="S1770">
        <f t="shared" si="349"/>
        <v>0</v>
      </c>
    </row>
    <row r="1771" spans="1:19" x14ac:dyDescent="0.2">
      <c r="A1771" s="1">
        <v>45460</v>
      </c>
      <c r="B1771" s="12" t="s">
        <v>208</v>
      </c>
      <c r="C1771" s="12" t="s">
        <v>32</v>
      </c>
      <c r="E1771" s="12">
        <v>2</v>
      </c>
      <c r="F1771" s="12">
        <v>30</v>
      </c>
      <c r="G1771" s="12">
        <v>4</v>
      </c>
      <c r="I1771" s="7">
        <f t="shared" si="345"/>
        <v>0</v>
      </c>
      <c r="J1771" s="11"/>
      <c r="K1771" s="11"/>
      <c r="L1771">
        <f t="shared" si="346"/>
        <v>0</v>
      </c>
      <c r="M1771" s="5">
        <f t="shared" si="347"/>
        <v>0</v>
      </c>
      <c r="N1771" s="5">
        <f t="shared" si="348"/>
        <v>0</v>
      </c>
      <c r="O1771" t="s">
        <v>56</v>
      </c>
      <c r="P1771" t="s">
        <v>57</v>
      </c>
      <c r="Q1771">
        <v>0</v>
      </c>
      <c r="R1771">
        <v>0</v>
      </c>
      <c r="S1771">
        <f t="shared" si="349"/>
        <v>0</v>
      </c>
    </row>
    <row r="1772" spans="1:19" x14ac:dyDescent="0.2">
      <c r="A1772" s="1">
        <v>45460</v>
      </c>
      <c r="B1772" s="12" t="s">
        <v>54</v>
      </c>
      <c r="C1772" s="12" t="s">
        <v>32</v>
      </c>
      <c r="E1772" s="12">
        <v>2</v>
      </c>
      <c r="F1772" s="12">
        <v>30</v>
      </c>
      <c r="G1772" s="12">
        <v>4</v>
      </c>
      <c r="I1772" s="7">
        <f t="shared" ref="I1772:I1835" si="350">IF(J1772=0, 0, (K1772-J1772)*1440)</f>
        <v>9.9999999999999645</v>
      </c>
      <c r="J1772" s="11">
        <v>0.5625</v>
      </c>
      <c r="K1772" s="11">
        <v>0.56944444444444442</v>
      </c>
      <c r="L1772">
        <f t="shared" ref="L1772:L1835" si="351">IF(I1772&gt;0, G1772, 0)</f>
        <v>4</v>
      </c>
      <c r="M1772" s="5">
        <f t="shared" ref="M1772:M1835" si="352">IF(I1772=0,0,A1772+J1772)</f>
        <v>45460.5625</v>
      </c>
      <c r="N1772" s="5">
        <f t="shared" ref="N1772:N1835" si="353">IF(I1772&gt;0,A1772+K1772,0)</f>
        <v>45460.569444444445</v>
      </c>
      <c r="O1772" t="s">
        <v>56</v>
      </c>
      <c r="P1772" t="s">
        <v>57</v>
      </c>
      <c r="Q1772">
        <v>0</v>
      </c>
      <c r="R1772">
        <v>0</v>
      </c>
      <c r="S1772">
        <f t="shared" ref="S1772:S1835" si="354">IF(I1772&gt;0, A1772, 0)</f>
        <v>45460</v>
      </c>
    </row>
    <row r="1773" spans="1:19" x14ac:dyDescent="0.2">
      <c r="A1773" s="1">
        <v>45460</v>
      </c>
      <c r="B1773" s="12" t="s">
        <v>289</v>
      </c>
      <c r="C1773" s="12" t="s">
        <v>219</v>
      </c>
      <c r="D1773" t="s">
        <v>294</v>
      </c>
      <c r="E1773" s="12">
        <v>4</v>
      </c>
      <c r="F1773" s="12">
        <v>60</v>
      </c>
      <c r="G1773" s="12">
        <v>4</v>
      </c>
      <c r="I1773" s="13">
        <f t="shared" si="350"/>
        <v>90</v>
      </c>
      <c r="J1773" s="11">
        <v>0.59375</v>
      </c>
      <c r="K1773" s="11">
        <v>0.65625</v>
      </c>
      <c r="L1773">
        <f t="shared" si="351"/>
        <v>4</v>
      </c>
      <c r="M1773" s="5">
        <f t="shared" si="352"/>
        <v>45460.59375</v>
      </c>
      <c r="N1773" s="5">
        <f t="shared" si="353"/>
        <v>45460.65625</v>
      </c>
      <c r="O1773" t="s">
        <v>56</v>
      </c>
      <c r="P1773" t="s">
        <v>57</v>
      </c>
      <c r="Q1773">
        <v>0</v>
      </c>
      <c r="R1773">
        <v>0</v>
      </c>
      <c r="S1773">
        <f t="shared" si="354"/>
        <v>45460</v>
      </c>
    </row>
    <row r="1774" spans="1:19" x14ac:dyDescent="0.2">
      <c r="A1774" s="1">
        <v>45460</v>
      </c>
      <c r="B1774" s="12" t="s">
        <v>289</v>
      </c>
      <c r="C1774" s="12" t="s">
        <v>219</v>
      </c>
      <c r="D1774" t="s">
        <v>294</v>
      </c>
      <c r="E1774" s="12">
        <v>4</v>
      </c>
      <c r="F1774" s="12">
        <v>60</v>
      </c>
      <c r="G1774" s="12">
        <v>4</v>
      </c>
      <c r="I1774" s="13">
        <f t="shared" si="350"/>
        <v>29.999999999999893</v>
      </c>
      <c r="J1774" s="11">
        <v>0.80555555555555558</v>
      </c>
      <c r="K1774" s="11">
        <v>0.82638888888888884</v>
      </c>
      <c r="L1774">
        <f t="shared" si="351"/>
        <v>4</v>
      </c>
      <c r="M1774" s="5">
        <f t="shared" si="352"/>
        <v>45460.805555555555</v>
      </c>
      <c r="N1774" s="5">
        <f t="shared" si="353"/>
        <v>45460.826388888891</v>
      </c>
      <c r="O1774" t="s">
        <v>56</v>
      </c>
      <c r="P1774" t="s">
        <v>57</v>
      </c>
      <c r="Q1774">
        <v>0</v>
      </c>
      <c r="R1774">
        <v>0</v>
      </c>
      <c r="S1774">
        <f t="shared" si="354"/>
        <v>45460</v>
      </c>
    </row>
    <row r="1775" spans="1:19" x14ac:dyDescent="0.2">
      <c r="A1775" s="1">
        <v>45460</v>
      </c>
      <c r="B1775" s="12" t="s">
        <v>224</v>
      </c>
      <c r="C1775" s="12" t="s">
        <v>37</v>
      </c>
      <c r="E1775" s="12">
        <v>1</v>
      </c>
      <c r="F1775" s="12">
        <v>20</v>
      </c>
      <c r="G1775" s="12">
        <v>3</v>
      </c>
      <c r="I1775" s="7">
        <f t="shared" si="350"/>
        <v>0</v>
      </c>
      <c r="J1775" s="11"/>
      <c r="K1775" s="11"/>
      <c r="L1775">
        <f t="shared" si="351"/>
        <v>0</v>
      </c>
      <c r="M1775" s="5">
        <f t="shared" si="352"/>
        <v>0</v>
      </c>
      <c r="N1775" s="5">
        <f t="shared" si="353"/>
        <v>0</v>
      </c>
      <c r="O1775" t="s">
        <v>56</v>
      </c>
      <c r="P1775" t="s">
        <v>71</v>
      </c>
      <c r="Q1775">
        <v>0</v>
      </c>
      <c r="R1775">
        <v>0</v>
      </c>
      <c r="S1775">
        <f t="shared" si="354"/>
        <v>0</v>
      </c>
    </row>
    <row r="1776" spans="1:19" x14ac:dyDescent="0.2">
      <c r="A1776" s="1">
        <v>45460</v>
      </c>
      <c r="B1776" s="12" t="s">
        <v>110</v>
      </c>
      <c r="C1776" s="12" t="s">
        <v>110</v>
      </c>
      <c r="E1776" s="12">
        <v>1</v>
      </c>
      <c r="F1776" s="12">
        <v>20</v>
      </c>
      <c r="G1776" s="12">
        <v>3</v>
      </c>
      <c r="I1776" s="7">
        <f t="shared" si="350"/>
        <v>0</v>
      </c>
      <c r="J1776" s="11"/>
      <c r="K1776" s="11"/>
      <c r="L1776">
        <f t="shared" si="351"/>
        <v>0</v>
      </c>
      <c r="M1776" s="5">
        <f t="shared" si="352"/>
        <v>0</v>
      </c>
      <c r="N1776" s="5">
        <f t="shared" si="353"/>
        <v>0</v>
      </c>
      <c r="O1776" t="s">
        <v>56</v>
      </c>
      <c r="P1776" t="s">
        <v>57</v>
      </c>
      <c r="Q1776">
        <v>0</v>
      </c>
      <c r="R1776">
        <v>0</v>
      </c>
      <c r="S1776">
        <f t="shared" si="354"/>
        <v>0</v>
      </c>
    </row>
    <row r="1777" spans="1:19" x14ac:dyDescent="0.2">
      <c r="A1777" s="1">
        <v>45460</v>
      </c>
      <c r="B1777" s="12" t="s">
        <v>79</v>
      </c>
      <c r="C1777" s="12" t="s">
        <v>69</v>
      </c>
      <c r="E1777" s="12">
        <v>1</v>
      </c>
      <c r="F1777" s="12">
        <v>20</v>
      </c>
      <c r="G1777" s="12">
        <v>3</v>
      </c>
      <c r="I1777" s="7">
        <f t="shared" si="350"/>
        <v>0</v>
      </c>
      <c r="J1777" s="11"/>
      <c r="K1777" s="11"/>
      <c r="L1777">
        <f t="shared" si="351"/>
        <v>0</v>
      </c>
      <c r="M1777" s="5">
        <f t="shared" si="352"/>
        <v>0</v>
      </c>
      <c r="N1777" s="5">
        <f t="shared" si="353"/>
        <v>0</v>
      </c>
      <c r="O1777" t="s">
        <v>56</v>
      </c>
      <c r="P1777" t="s">
        <v>57</v>
      </c>
      <c r="Q1777">
        <v>0</v>
      </c>
      <c r="R1777">
        <v>0</v>
      </c>
      <c r="S1777">
        <f t="shared" si="354"/>
        <v>0</v>
      </c>
    </row>
    <row r="1778" spans="1:19" x14ac:dyDescent="0.2">
      <c r="A1778" s="1">
        <v>45460</v>
      </c>
      <c r="B1778" s="12" t="s">
        <v>91</v>
      </c>
      <c r="C1778" s="12" t="s">
        <v>235</v>
      </c>
      <c r="E1778" s="12">
        <v>1</v>
      </c>
      <c r="F1778" s="12">
        <v>20</v>
      </c>
      <c r="G1778" s="12">
        <v>3</v>
      </c>
      <c r="I1778" s="7">
        <f t="shared" si="350"/>
        <v>0</v>
      </c>
      <c r="L1778">
        <f t="shared" si="351"/>
        <v>0</v>
      </c>
      <c r="M1778" s="5">
        <f t="shared" si="352"/>
        <v>0</v>
      </c>
      <c r="N1778" s="5">
        <f t="shared" si="353"/>
        <v>0</v>
      </c>
      <c r="O1778" t="s">
        <v>56</v>
      </c>
      <c r="P1778" t="s">
        <v>57</v>
      </c>
      <c r="Q1778">
        <v>0</v>
      </c>
      <c r="R1778">
        <v>0</v>
      </c>
      <c r="S1778">
        <f t="shared" si="354"/>
        <v>0</v>
      </c>
    </row>
    <row r="1779" spans="1:19" x14ac:dyDescent="0.2">
      <c r="A1779" s="1">
        <v>45460</v>
      </c>
      <c r="B1779" s="12" t="s">
        <v>255</v>
      </c>
      <c r="C1779" s="12" t="s">
        <v>125</v>
      </c>
      <c r="E1779" s="12">
        <v>1</v>
      </c>
      <c r="F1779" s="12">
        <v>20</v>
      </c>
      <c r="G1779" s="12">
        <v>3</v>
      </c>
      <c r="I1779" s="7">
        <f t="shared" si="350"/>
        <v>0</v>
      </c>
      <c r="J1779" s="11"/>
      <c r="K1779" s="11"/>
      <c r="L1779">
        <f t="shared" si="351"/>
        <v>0</v>
      </c>
      <c r="M1779" s="5">
        <f t="shared" si="352"/>
        <v>0</v>
      </c>
      <c r="N1779" s="5">
        <f t="shared" si="353"/>
        <v>0</v>
      </c>
      <c r="O1779" t="s">
        <v>56</v>
      </c>
      <c r="P1779" t="s">
        <v>57</v>
      </c>
      <c r="Q1779">
        <v>0</v>
      </c>
      <c r="R1779">
        <v>0</v>
      </c>
      <c r="S1779">
        <f t="shared" si="354"/>
        <v>0</v>
      </c>
    </row>
    <row r="1780" spans="1:19" x14ac:dyDescent="0.2">
      <c r="A1780" s="1">
        <v>45460</v>
      </c>
      <c r="B1780" s="12" t="s">
        <v>313</v>
      </c>
      <c r="C1780" s="12" t="s">
        <v>219</v>
      </c>
      <c r="E1780" s="12">
        <v>1</v>
      </c>
      <c r="F1780" s="12">
        <v>20</v>
      </c>
      <c r="G1780" s="12">
        <v>3</v>
      </c>
      <c r="I1780" s="7">
        <f t="shared" si="350"/>
        <v>0</v>
      </c>
      <c r="J1780" s="11"/>
      <c r="K1780" s="11"/>
      <c r="L1780">
        <f t="shared" si="351"/>
        <v>0</v>
      </c>
      <c r="M1780" s="5">
        <f t="shared" si="352"/>
        <v>0</v>
      </c>
      <c r="N1780" s="5">
        <f t="shared" si="353"/>
        <v>0</v>
      </c>
      <c r="O1780" t="s">
        <v>56</v>
      </c>
      <c r="P1780" t="s">
        <v>57</v>
      </c>
      <c r="Q1780">
        <v>0</v>
      </c>
      <c r="R1780">
        <v>0</v>
      </c>
      <c r="S1780">
        <f t="shared" si="354"/>
        <v>0</v>
      </c>
    </row>
    <row r="1781" spans="1:19" x14ac:dyDescent="0.2">
      <c r="A1781" s="1">
        <v>45460</v>
      </c>
      <c r="B1781" s="12" t="s">
        <v>293</v>
      </c>
      <c r="C1781" s="12" t="s">
        <v>32</v>
      </c>
      <c r="E1781" s="12">
        <v>1</v>
      </c>
      <c r="F1781" s="12">
        <v>20</v>
      </c>
      <c r="G1781" s="12">
        <v>3</v>
      </c>
      <c r="I1781" s="7">
        <f t="shared" si="350"/>
        <v>0</v>
      </c>
      <c r="J1781" s="11"/>
      <c r="K1781" s="11"/>
      <c r="L1781">
        <f t="shared" si="351"/>
        <v>0</v>
      </c>
      <c r="M1781" s="5">
        <f t="shared" si="352"/>
        <v>0</v>
      </c>
      <c r="N1781" s="5">
        <f t="shared" si="353"/>
        <v>0</v>
      </c>
      <c r="O1781" t="s">
        <v>56</v>
      </c>
      <c r="P1781" t="s">
        <v>57</v>
      </c>
      <c r="Q1781">
        <v>0</v>
      </c>
      <c r="R1781">
        <v>0</v>
      </c>
      <c r="S1781">
        <f t="shared" si="354"/>
        <v>0</v>
      </c>
    </row>
    <row r="1782" spans="1:19" x14ac:dyDescent="0.2">
      <c r="A1782" s="1">
        <v>45460</v>
      </c>
      <c r="B1782" s="12" t="s">
        <v>236</v>
      </c>
      <c r="C1782" s="12" t="s">
        <v>125</v>
      </c>
      <c r="E1782" s="12">
        <v>1</v>
      </c>
      <c r="F1782" s="12">
        <v>20</v>
      </c>
      <c r="G1782" s="12">
        <v>3</v>
      </c>
      <c r="I1782" s="7">
        <f t="shared" si="350"/>
        <v>14.999999999999947</v>
      </c>
      <c r="J1782" s="11">
        <v>0.44791666666666669</v>
      </c>
      <c r="K1782" s="11">
        <v>0.45833333333333331</v>
      </c>
      <c r="L1782">
        <f t="shared" si="351"/>
        <v>3</v>
      </c>
      <c r="M1782" s="5">
        <f t="shared" si="352"/>
        <v>45460.447916666664</v>
      </c>
      <c r="N1782" s="5">
        <f t="shared" si="353"/>
        <v>45460.458333333336</v>
      </c>
      <c r="O1782" t="s">
        <v>56</v>
      </c>
      <c r="P1782" t="s">
        <v>57</v>
      </c>
      <c r="Q1782">
        <v>0</v>
      </c>
      <c r="R1782">
        <v>0</v>
      </c>
      <c r="S1782">
        <f t="shared" si="354"/>
        <v>45460</v>
      </c>
    </row>
    <row r="1783" spans="1:19" x14ac:dyDescent="0.2">
      <c r="A1783" s="1">
        <v>45460</v>
      </c>
      <c r="B1783" s="12" t="s">
        <v>316</v>
      </c>
      <c r="C1783" s="12" t="s">
        <v>317</v>
      </c>
      <c r="E1783" s="12">
        <v>1</v>
      </c>
      <c r="F1783" s="12">
        <v>20</v>
      </c>
      <c r="G1783" s="12">
        <v>3</v>
      </c>
      <c r="I1783" s="7">
        <f t="shared" si="350"/>
        <v>10.000000000000044</v>
      </c>
      <c r="J1783" s="11">
        <v>0.44097222222222221</v>
      </c>
      <c r="K1783" s="11">
        <v>0.44791666666666669</v>
      </c>
      <c r="L1783">
        <f t="shared" si="351"/>
        <v>3</v>
      </c>
      <c r="M1783" s="5">
        <f t="shared" si="352"/>
        <v>45460.440972222219</v>
      </c>
      <c r="N1783" s="5">
        <f t="shared" si="353"/>
        <v>45460.447916666664</v>
      </c>
      <c r="O1783" t="s">
        <v>56</v>
      </c>
      <c r="P1783" t="s">
        <v>57</v>
      </c>
      <c r="Q1783">
        <v>0</v>
      </c>
      <c r="R1783">
        <v>0</v>
      </c>
      <c r="S1783">
        <f t="shared" si="354"/>
        <v>45460</v>
      </c>
    </row>
    <row r="1784" spans="1:19" x14ac:dyDescent="0.2">
      <c r="A1784" s="1">
        <v>45460</v>
      </c>
      <c r="B1784" s="12" t="s">
        <v>318</v>
      </c>
      <c r="C1784" s="12" t="s">
        <v>114</v>
      </c>
      <c r="E1784" s="12">
        <v>1</v>
      </c>
      <c r="F1784" s="12">
        <v>20</v>
      </c>
      <c r="G1784" s="12">
        <v>3</v>
      </c>
      <c r="I1784" s="7">
        <f t="shared" si="350"/>
        <v>24.999999999999993</v>
      </c>
      <c r="J1784" s="11">
        <v>0.47222222222222221</v>
      </c>
      <c r="K1784" s="11">
        <v>0.48958333333333331</v>
      </c>
      <c r="L1784">
        <f t="shared" si="351"/>
        <v>3</v>
      </c>
      <c r="M1784" s="5">
        <f t="shared" si="352"/>
        <v>45460.472222222219</v>
      </c>
      <c r="N1784" s="5">
        <f t="shared" si="353"/>
        <v>45460.489583333336</v>
      </c>
      <c r="O1784" t="s">
        <v>56</v>
      </c>
      <c r="P1784" t="s">
        <v>57</v>
      </c>
      <c r="Q1784">
        <v>0</v>
      </c>
      <c r="R1784">
        <v>0</v>
      </c>
      <c r="S1784">
        <f t="shared" si="354"/>
        <v>45460</v>
      </c>
    </row>
    <row r="1785" spans="1:19" x14ac:dyDescent="0.2">
      <c r="A1785" s="1">
        <v>45460</v>
      </c>
      <c r="B1785" s="12" t="s">
        <v>41</v>
      </c>
      <c r="C1785" s="12" t="s">
        <v>219</v>
      </c>
      <c r="E1785" s="12">
        <v>1</v>
      </c>
      <c r="F1785" s="12">
        <v>30</v>
      </c>
      <c r="G1785" s="12">
        <v>2</v>
      </c>
      <c r="I1785" s="7">
        <f t="shared" si="350"/>
        <v>0</v>
      </c>
      <c r="J1785" s="11"/>
      <c r="K1785" s="11"/>
      <c r="L1785">
        <f t="shared" si="351"/>
        <v>0</v>
      </c>
      <c r="M1785" s="5">
        <f t="shared" si="352"/>
        <v>0</v>
      </c>
      <c r="N1785" s="5">
        <f t="shared" si="353"/>
        <v>0</v>
      </c>
      <c r="O1785" t="s">
        <v>56</v>
      </c>
      <c r="P1785" t="s">
        <v>57</v>
      </c>
      <c r="Q1785">
        <v>0</v>
      </c>
      <c r="R1785">
        <v>0</v>
      </c>
      <c r="S1785">
        <f t="shared" si="354"/>
        <v>0</v>
      </c>
    </row>
    <row r="1786" spans="1:19" x14ac:dyDescent="0.2">
      <c r="A1786" s="1">
        <v>45460</v>
      </c>
      <c r="B1786" s="12" t="s">
        <v>254</v>
      </c>
      <c r="C1786" s="12" t="s">
        <v>219</v>
      </c>
      <c r="E1786" s="12">
        <v>1</v>
      </c>
      <c r="F1786" s="12">
        <v>30</v>
      </c>
      <c r="G1786" s="12">
        <v>2</v>
      </c>
      <c r="I1786" s="7">
        <f t="shared" si="350"/>
        <v>0</v>
      </c>
      <c r="J1786" s="11"/>
      <c r="K1786" s="11"/>
      <c r="L1786">
        <f t="shared" si="351"/>
        <v>0</v>
      </c>
      <c r="M1786" s="5">
        <f t="shared" si="352"/>
        <v>0</v>
      </c>
      <c r="N1786" s="5">
        <f t="shared" si="353"/>
        <v>0</v>
      </c>
      <c r="O1786" t="s">
        <v>56</v>
      </c>
      <c r="P1786" t="s">
        <v>57</v>
      </c>
      <c r="Q1786">
        <v>0</v>
      </c>
      <c r="R1786">
        <v>0</v>
      </c>
      <c r="S1786">
        <f t="shared" si="354"/>
        <v>0</v>
      </c>
    </row>
    <row r="1787" spans="1:19" x14ac:dyDescent="0.2">
      <c r="A1787" s="1">
        <v>45460</v>
      </c>
      <c r="B1787" s="12" t="s">
        <v>305</v>
      </c>
      <c r="C1787" s="12" t="s">
        <v>72</v>
      </c>
      <c r="E1787" s="12">
        <v>1</v>
      </c>
      <c r="F1787" s="12">
        <v>30</v>
      </c>
      <c r="G1787" s="12">
        <v>2</v>
      </c>
      <c r="I1787" s="7">
        <f t="shared" si="350"/>
        <v>0</v>
      </c>
      <c r="J1787" s="11"/>
      <c r="K1787" s="11"/>
      <c r="L1787">
        <f t="shared" si="351"/>
        <v>0</v>
      </c>
      <c r="M1787" s="5">
        <f t="shared" si="352"/>
        <v>0</v>
      </c>
      <c r="N1787" s="5">
        <f t="shared" si="353"/>
        <v>0</v>
      </c>
      <c r="O1787" t="s">
        <v>56</v>
      </c>
      <c r="P1787" t="s">
        <v>57</v>
      </c>
      <c r="Q1787">
        <v>0</v>
      </c>
      <c r="R1787">
        <v>0</v>
      </c>
      <c r="S1787">
        <f t="shared" si="354"/>
        <v>0</v>
      </c>
    </row>
    <row r="1788" spans="1:19" x14ac:dyDescent="0.2">
      <c r="A1788" s="1">
        <v>45460</v>
      </c>
      <c r="B1788" s="12" t="s">
        <v>305</v>
      </c>
      <c r="C1788" s="12" t="s">
        <v>72</v>
      </c>
      <c r="E1788" s="12">
        <v>1</v>
      </c>
      <c r="F1788" s="12">
        <v>30</v>
      </c>
      <c r="G1788" s="12">
        <v>2</v>
      </c>
      <c r="I1788" s="7">
        <f t="shared" si="350"/>
        <v>0</v>
      </c>
      <c r="J1788" s="11"/>
      <c r="K1788" s="11"/>
      <c r="L1788">
        <f t="shared" si="351"/>
        <v>0</v>
      </c>
      <c r="M1788" s="5">
        <f t="shared" si="352"/>
        <v>0</v>
      </c>
      <c r="N1788" s="5">
        <f t="shared" si="353"/>
        <v>0</v>
      </c>
      <c r="O1788" t="s">
        <v>56</v>
      </c>
      <c r="P1788" t="s">
        <v>57</v>
      </c>
      <c r="Q1788">
        <v>0</v>
      </c>
      <c r="R1788">
        <v>0</v>
      </c>
      <c r="S1788">
        <f t="shared" si="354"/>
        <v>0</v>
      </c>
    </row>
    <row r="1789" spans="1:19" x14ac:dyDescent="0.2">
      <c r="A1789" s="1">
        <v>45460</v>
      </c>
      <c r="B1789" s="12" t="s">
        <v>306</v>
      </c>
      <c r="C1789" s="12" t="s">
        <v>290</v>
      </c>
      <c r="E1789" s="12">
        <v>1</v>
      </c>
      <c r="F1789" s="12">
        <v>30</v>
      </c>
      <c r="G1789" s="12">
        <v>2</v>
      </c>
      <c r="I1789" s="7">
        <f t="shared" si="350"/>
        <v>0</v>
      </c>
      <c r="J1789" s="11"/>
      <c r="K1789" s="11"/>
      <c r="L1789">
        <f t="shared" si="351"/>
        <v>0</v>
      </c>
      <c r="M1789" s="5">
        <f t="shared" si="352"/>
        <v>0</v>
      </c>
      <c r="N1789" s="5">
        <f t="shared" si="353"/>
        <v>0</v>
      </c>
      <c r="O1789" t="s">
        <v>56</v>
      </c>
      <c r="P1789" t="s">
        <v>57</v>
      </c>
      <c r="Q1789">
        <v>0</v>
      </c>
      <c r="R1789">
        <v>0</v>
      </c>
      <c r="S1789">
        <f t="shared" si="354"/>
        <v>0</v>
      </c>
    </row>
    <row r="1790" spans="1:19" x14ac:dyDescent="0.2">
      <c r="A1790" s="1">
        <v>45460</v>
      </c>
      <c r="B1790" s="12" t="s">
        <v>301</v>
      </c>
      <c r="C1790" s="12" t="s">
        <v>300</v>
      </c>
      <c r="E1790" s="12">
        <v>1</v>
      </c>
      <c r="F1790" s="12">
        <v>30</v>
      </c>
      <c r="G1790" s="12">
        <v>2</v>
      </c>
      <c r="I1790" s="7">
        <f t="shared" si="350"/>
        <v>0</v>
      </c>
      <c r="J1790" s="11"/>
      <c r="K1790" s="11"/>
      <c r="L1790">
        <f t="shared" si="351"/>
        <v>0</v>
      </c>
      <c r="M1790" s="5">
        <f t="shared" si="352"/>
        <v>0</v>
      </c>
      <c r="N1790" s="5">
        <f t="shared" si="353"/>
        <v>0</v>
      </c>
      <c r="O1790" t="s">
        <v>56</v>
      </c>
      <c r="P1790" t="s">
        <v>57</v>
      </c>
      <c r="Q1790">
        <v>0</v>
      </c>
      <c r="R1790">
        <v>0</v>
      </c>
      <c r="S1790">
        <f t="shared" si="354"/>
        <v>0</v>
      </c>
    </row>
    <row r="1791" spans="1:19" x14ac:dyDescent="0.2">
      <c r="A1791" s="1">
        <v>45460</v>
      </c>
      <c r="B1791" s="12" t="s">
        <v>39</v>
      </c>
      <c r="C1791" s="12" t="s">
        <v>40</v>
      </c>
      <c r="E1791" s="12">
        <v>1</v>
      </c>
      <c r="F1791" s="12">
        <v>30</v>
      </c>
      <c r="G1791" s="12">
        <v>2</v>
      </c>
      <c r="I1791" s="7">
        <f t="shared" si="350"/>
        <v>19.999999999999929</v>
      </c>
      <c r="J1791" s="11">
        <v>0.49305555555555558</v>
      </c>
      <c r="K1791" s="11">
        <v>0.50694444444444442</v>
      </c>
      <c r="L1791">
        <f t="shared" si="351"/>
        <v>2</v>
      </c>
      <c r="M1791" s="5">
        <f t="shared" si="352"/>
        <v>45460.493055555555</v>
      </c>
      <c r="N1791" s="5">
        <f t="shared" si="353"/>
        <v>45460.506944444445</v>
      </c>
      <c r="O1791" t="s">
        <v>56</v>
      </c>
      <c r="P1791" t="s">
        <v>57</v>
      </c>
      <c r="Q1791">
        <v>0</v>
      </c>
      <c r="R1791">
        <v>0</v>
      </c>
      <c r="S1791">
        <f t="shared" si="354"/>
        <v>45460</v>
      </c>
    </row>
    <row r="1792" spans="1:19" x14ac:dyDescent="0.2">
      <c r="A1792" s="1">
        <v>45460</v>
      </c>
      <c r="B1792" s="12" t="s">
        <v>47</v>
      </c>
      <c r="C1792" s="12" t="s">
        <v>34</v>
      </c>
      <c r="E1792" s="12">
        <v>0</v>
      </c>
      <c r="F1792" s="12">
        <v>20</v>
      </c>
      <c r="G1792" s="12">
        <v>0</v>
      </c>
      <c r="I1792" s="7">
        <f t="shared" si="350"/>
        <v>15.000000000000107</v>
      </c>
      <c r="J1792" s="11">
        <v>0.53819444444444442</v>
      </c>
      <c r="K1792" s="11">
        <v>0.54861111111111116</v>
      </c>
      <c r="L1792">
        <f t="shared" si="351"/>
        <v>0</v>
      </c>
      <c r="M1792" s="5">
        <f t="shared" si="352"/>
        <v>45460.538194444445</v>
      </c>
      <c r="N1792" s="5">
        <f t="shared" si="353"/>
        <v>45460.548611111109</v>
      </c>
      <c r="O1792" t="s">
        <v>56</v>
      </c>
      <c r="P1792" t="s">
        <v>58</v>
      </c>
      <c r="Q1792">
        <v>0</v>
      </c>
      <c r="R1792">
        <v>0</v>
      </c>
      <c r="S1792">
        <f t="shared" si="354"/>
        <v>45460</v>
      </c>
    </row>
    <row r="1793" spans="1:19" x14ac:dyDescent="0.2">
      <c r="A1793" s="1">
        <v>45460</v>
      </c>
      <c r="B1793" s="12" t="s">
        <v>43</v>
      </c>
      <c r="C1793" s="12" t="s">
        <v>34</v>
      </c>
      <c r="E1793" s="12">
        <v>0</v>
      </c>
      <c r="F1793" s="12">
        <v>20</v>
      </c>
      <c r="G1793" s="12">
        <v>0</v>
      </c>
      <c r="I1793" s="7">
        <f t="shared" si="350"/>
        <v>9.9999999999999645</v>
      </c>
      <c r="J1793" s="11">
        <v>0.74652777777777779</v>
      </c>
      <c r="K1793" s="11">
        <v>0.75347222222222221</v>
      </c>
      <c r="L1793">
        <f t="shared" si="351"/>
        <v>0</v>
      </c>
      <c r="M1793" s="5">
        <f t="shared" si="352"/>
        <v>45460.746527777781</v>
      </c>
      <c r="N1793" s="5">
        <f t="shared" si="353"/>
        <v>45460.753472222219</v>
      </c>
      <c r="O1793" t="s">
        <v>56</v>
      </c>
      <c r="P1793" t="s">
        <v>58</v>
      </c>
      <c r="Q1793">
        <v>0</v>
      </c>
      <c r="R1793">
        <v>0</v>
      </c>
      <c r="S1793">
        <f t="shared" si="354"/>
        <v>45460</v>
      </c>
    </row>
    <row r="1794" spans="1:19" x14ac:dyDescent="0.2">
      <c r="A1794" s="1">
        <v>45460</v>
      </c>
      <c r="B1794" s="12" t="s">
        <v>222</v>
      </c>
      <c r="C1794" s="12" t="s">
        <v>34</v>
      </c>
      <c r="E1794" s="12">
        <v>0</v>
      </c>
      <c r="F1794" s="12">
        <v>20</v>
      </c>
      <c r="G1794" s="12">
        <v>0</v>
      </c>
      <c r="I1794" s="7">
        <f t="shared" si="350"/>
        <v>14.999999999999947</v>
      </c>
      <c r="J1794" s="11">
        <v>0.73611111111111116</v>
      </c>
      <c r="K1794" s="11">
        <v>0.74652777777777779</v>
      </c>
      <c r="L1794">
        <f t="shared" si="351"/>
        <v>0</v>
      </c>
      <c r="M1794" s="5">
        <f t="shared" si="352"/>
        <v>45460.736111111109</v>
      </c>
      <c r="N1794" s="5">
        <f t="shared" si="353"/>
        <v>45460.746527777781</v>
      </c>
      <c r="O1794" t="s">
        <v>56</v>
      </c>
      <c r="P1794" t="s">
        <v>58</v>
      </c>
      <c r="Q1794">
        <v>0</v>
      </c>
      <c r="R1794">
        <v>0</v>
      </c>
      <c r="S1794">
        <f t="shared" si="354"/>
        <v>45460</v>
      </c>
    </row>
    <row r="1795" spans="1:19" x14ac:dyDescent="0.2">
      <c r="A1795" s="1">
        <v>45460</v>
      </c>
      <c r="B1795" s="12" t="s">
        <v>33</v>
      </c>
      <c r="C1795" s="12" t="s">
        <v>34</v>
      </c>
      <c r="E1795" s="12">
        <v>0</v>
      </c>
      <c r="F1795" s="12">
        <v>20</v>
      </c>
      <c r="G1795" s="12">
        <v>0</v>
      </c>
      <c r="I1795" s="7">
        <f t="shared" si="350"/>
        <v>5.0000000000000622</v>
      </c>
      <c r="J1795" s="11">
        <v>0.33333333333333331</v>
      </c>
      <c r="K1795" s="11">
        <v>0.33680555555555558</v>
      </c>
      <c r="L1795">
        <f t="shared" si="351"/>
        <v>0</v>
      </c>
      <c r="M1795" s="5">
        <f t="shared" si="352"/>
        <v>45460.333333333336</v>
      </c>
      <c r="N1795" s="5">
        <f t="shared" si="353"/>
        <v>45460.336805555555</v>
      </c>
      <c r="O1795" t="s">
        <v>56</v>
      </c>
      <c r="P1795" t="s">
        <v>57</v>
      </c>
      <c r="Q1795">
        <v>0</v>
      </c>
      <c r="R1795">
        <v>0</v>
      </c>
      <c r="S1795">
        <f t="shared" si="354"/>
        <v>45460</v>
      </c>
    </row>
    <row r="1796" spans="1:19" x14ac:dyDescent="0.2">
      <c r="A1796" s="1">
        <v>45461</v>
      </c>
      <c r="B1796" s="12" t="s">
        <v>260</v>
      </c>
      <c r="C1796" s="12" t="s">
        <v>32</v>
      </c>
      <c r="E1796" s="12">
        <v>4</v>
      </c>
      <c r="F1796" s="12">
        <v>10</v>
      </c>
      <c r="G1796" s="12">
        <v>24</v>
      </c>
      <c r="I1796" s="7">
        <f t="shared" si="350"/>
        <v>0</v>
      </c>
      <c r="J1796" s="11"/>
      <c r="K1796" s="11"/>
      <c r="L1796">
        <f t="shared" si="351"/>
        <v>0</v>
      </c>
      <c r="M1796" s="5">
        <f t="shared" si="352"/>
        <v>0</v>
      </c>
      <c r="N1796" s="5">
        <f t="shared" si="353"/>
        <v>0</v>
      </c>
      <c r="O1796" t="s">
        <v>56</v>
      </c>
      <c r="P1796" t="s">
        <v>57</v>
      </c>
      <c r="Q1796">
        <v>0</v>
      </c>
      <c r="R1796">
        <v>0</v>
      </c>
      <c r="S1796">
        <f t="shared" si="354"/>
        <v>0</v>
      </c>
    </row>
    <row r="1797" spans="1:19" x14ac:dyDescent="0.2">
      <c r="A1797" s="1">
        <v>45461</v>
      </c>
      <c r="B1797" s="12" t="s">
        <v>302</v>
      </c>
      <c r="C1797" s="12" t="s">
        <v>32</v>
      </c>
      <c r="E1797" s="12">
        <v>3</v>
      </c>
      <c r="F1797" s="12">
        <v>10</v>
      </c>
      <c r="G1797" s="12">
        <v>18</v>
      </c>
      <c r="I1797" s="7">
        <f t="shared" si="350"/>
        <v>0</v>
      </c>
      <c r="J1797" s="11"/>
      <c r="K1797" s="11"/>
      <c r="L1797">
        <f t="shared" si="351"/>
        <v>0</v>
      </c>
      <c r="M1797" s="5">
        <f t="shared" si="352"/>
        <v>0</v>
      </c>
      <c r="N1797" s="5">
        <f t="shared" si="353"/>
        <v>0</v>
      </c>
      <c r="O1797" t="s">
        <v>56</v>
      </c>
      <c r="P1797" t="s">
        <v>57</v>
      </c>
      <c r="Q1797">
        <v>0</v>
      </c>
      <c r="R1797">
        <v>0</v>
      </c>
      <c r="S1797">
        <f t="shared" si="354"/>
        <v>0</v>
      </c>
    </row>
    <row r="1798" spans="1:19" x14ac:dyDescent="0.2">
      <c r="A1798" s="1">
        <v>45461</v>
      </c>
      <c r="B1798" s="12" t="s">
        <v>211</v>
      </c>
      <c r="C1798" s="12" t="s">
        <v>32</v>
      </c>
      <c r="E1798" s="12">
        <v>5</v>
      </c>
      <c r="F1798" s="12">
        <v>20</v>
      </c>
      <c r="G1798" s="12">
        <v>15</v>
      </c>
      <c r="I1798" s="7">
        <f t="shared" si="350"/>
        <v>0</v>
      </c>
      <c r="J1798" s="11"/>
      <c r="K1798" s="11"/>
      <c r="L1798">
        <f t="shared" si="351"/>
        <v>0</v>
      </c>
      <c r="M1798" s="5">
        <f t="shared" si="352"/>
        <v>0</v>
      </c>
      <c r="N1798" s="5">
        <f t="shared" si="353"/>
        <v>0</v>
      </c>
      <c r="O1798" t="s">
        <v>56</v>
      </c>
      <c r="P1798" t="s">
        <v>57</v>
      </c>
      <c r="Q1798">
        <v>0</v>
      </c>
      <c r="R1798">
        <v>0</v>
      </c>
      <c r="S1798">
        <f t="shared" si="354"/>
        <v>0</v>
      </c>
    </row>
    <row r="1799" spans="1:19" x14ac:dyDescent="0.2">
      <c r="A1799" s="1">
        <v>45461</v>
      </c>
      <c r="B1799" s="12" t="s">
        <v>209</v>
      </c>
      <c r="C1799" s="12" t="s">
        <v>32</v>
      </c>
      <c r="E1799" s="12">
        <v>5</v>
      </c>
      <c r="F1799" s="12">
        <v>20</v>
      </c>
      <c r="G1799" s="12">
        <v>15</v>
      </c>
      <c r="I1799" s="7">
        <f t="shared" si="350"/>
        <v>10.000000000000044</v>
      </c>
      <c r="J1799" s="11">
        <v>0.45833333333333331</v>
      </c>
      <c r="K1799" s="11">
        <v>0.46527777777777779</v>
      </c>
      <c r="L1799">
        <f t="shared" si="351"/>
        <v>15</v>
      </c>
      <c r="M1799" s="5">
        <f t="shared" si="352"/>
        <v>45461.458333333336</v>
      </c>
      <c r="N1799" s="5">
        <f t="shared" si="353"/>
        <v>45461.465277777781</v>
      </c>
      <c r="O1799" t="s">
        <v>56</v>
      </c>
      <c r="P1799" t="s">
        <v>57</v>
      </c>
      <c r="Q1799">
        <v>0</v>
      </c>
      <c r="R1799">
        <v>0</v>
      </c>
      <c r="S1799">
        <f t="shared" si="354"/>
        <v>45461</v>
      </c>
    </row>
    <row r="1800" spans="1:19" x14ac:dyDescent="0.2">
      <c r="A1800" s="1">
        <v>45461</v>
      </c>
      <c r="B1800" s="12" t="s">
        <v>48</v>
      </c>
      <c r="C1800" s="12" t="s">
        <v>48</v>
      </c>
      <c r="E1800" s="12">
        <v>3</v>
      </c>
      <c r="F1800" s="12">
        <v>20</v>
      </c>
      <c r="G1800" s="12">
        <v>9</v>
      </c>
      <c r="I1800" s="7">
        <f t="shared" si="350"/>
        <v>0</v>
      </c>
      <c r="J1800" s="11"/>
      <c r="K1800" s="11"/>
      <c r="L1800">
        <f t="shared" si="351"/>
        <v>0</v>
      </c>
      <c r="M1800" s="5">
        <f t="shared" si="352"/>
        <v>0</v>
      </c>
      <c r="N1800" s="5">
        <f t="shared" si="353"/>
        <v>0</v>
      </c>
      <c r="O1800" t="s">
        <v>56</v>
      </c>
      <c r="P1800" t="s">
        <v>57</v>
      </c>
      <c r="Q1800">
        <v>0</v>
      </c>
      <c r="R1800">
        <v>0</v>
      </c>
      <c r="S1800">
        <f t="shared" si="354"/>
        <v>0</v>
      </c>
    </row>
    <row r="1801" spans="1:19" x14ac:dyDescent="0.2">
      <c r="A1801" s="1">
        <v>45461</v>
      </c>
      <c r="B1801" s="12" t="s">
        <v>315</v>
      </c>
      <c r="C1801" s="12" t="s">
        <v>32</v>
      </c>
      <c r="E1801" s="12">
        <v>1</v>
      </c>
      <c r="F1801" s="12">
        <v>10</v>
      </c>
      <c r="G1801" s="12">
        <v>6</v>
      </c>
      <c r="I1801" s="7">
        <f t="shared" si="350"/>
        <v>0</v>
      </c>
      <c r="J1801" s="11"/>
      <c r="K1801" s="11"/>
      <c r="L1801">
        <f t="shared" si="351"/>
        <v>0</v>
      </c>
      <c r="M1801" s="5">
        <f t="shared" si="352"/>
        <v>0</v>
      </c>
      <c r="N1801" s="5">
        <f t="shared" si="353"/>
        <v>0</v>
      </c>
      <c r="O1801" t="s">
        <v>56</v>
      </c>
      <c r="P1801" t="s">
        <v>57</v>
      </c>
      <c r="Q1801">
        <v>0</v>
      </c>
      <c r="R1801">
        <v>0</v>
      </c>
      <c r="S1801">
        <f t="shared" si="354"/>
        <v>0</v>
      </c>
    </row>
    <row r="1802" spans="1:19" x14ac:dyDescent="0.2">
      <c r="A1802" s="1">
        <v>45461</v>
      </c>
      <c r="B1802" s="12" t="s">
        <v>225</v>
      </c>
      <c r="C1802" s="12" t="s">
        <v>225</v>
      </c>
      <c r="E1802" s="12">
        <v>3</v>
      </c>
      <c r="F1802" s="12">
        <v>30</v>
      </c>
      <c r="G1802" s="12">
        <v>6</v>
      </c>
      <c r="I1802" s="7">
        <f t="shared" si="350"/>
        <v>0</v>
      </c>
      <c r="J1802" s="11"/>
      <c r="K1802" s="11"/>
      <c r="L1802">
        <f t="shared" si="351"/>
        <v>0</v>
      </c>
      <c r="M1802" s="5">
        <f t="shared" si="352"/>
        <v>0</v>
      </c>
      <c r="N1802" s="5">
        <f t="shared" si="353"/>
        <v>0</v>
      </c>
      <c r="O1802" t="s">
        <v>56</v>
      </c>
      <c r="P1802" t="s">
        <v>57</v>
      </c>
      <c r="Q1802">
        <v>0</v>
      </c>
      <c r="R1802">
        <v>0</v>
      </c>
      <c r="S1802">
        <f t="shared" si="354"/>
        <v>0</v>
      </c>
    </row>
    <row r="1803" spans="1:19" x14ac:dyDescent="0.2">
      <c r="A1803" s="1">
        <v>45461</v>
      </c>
      <c r="B1803" s="12" t="s">
        <v>122</v>
      </c>
      <c r="C1803" s="12" t="s">
        <v>37</v>
      </c>
      <c r="E1803" s="12">
        <v>1</v>
      </c>
      <c r="F1803" s="12">
        <v>10</v>
      </c>
      <c r="G1803" s="12">
        <v>6</v>
      </c>
      <c r="I1803" s="7">
        <f t="shared" si="350"/>
        <v>0</v>
      </c>
      <c r="J1803" s="11"/>
      <c r="K1803" s="11"/>
      <c r="L1803">
        <f t="shared" si="351"/>
        <v>0</v>
      </c>
      <c r="M1803" s="5">
        <f t="shared" si="352"/>
        <v>0</v>
      </c>
      <c r="N1803" s="5">
        <f t="shared" si="353"/>
        <v>0</v>
      </c>
      <c r="O1803" t="s">
        <v>56</v>
      </c>
      <c r="P1803" t="s">
        <v>57</v>
      </c>
      <c r="Q1803">
        <v>0</v>
      </c>
      <c r="R1803">
        <v>0</v>
      </c>
      <c r="S1803">
        <f t="shared" si="354"/>
        <v>0</v>
      </c>
    </row>
    <row r="1804" spans="1:19" x14ac:dyDescent="0.2">
      <c r="A1804" s="1">
        <v>45461</v>
      </c>
      <c r="B1804" s="12" t="s">
        <v>203</v>
      </c>
      <c r="C1804" s="12" t="s">
        <v>32</v>
      </c>
      <c r="E1804" s="12">
        <v>5</v>
      </c>
      <c r="F1804" s="12">
        <v>60</v>
      </c>
      <c r="G1804" s="12">
        <v>5</v>
      </c>
      <c r="I1804" s="7">
        <f t="shared" si="350"/>
        <v>0</v>
      </c>
      <c r="J1804" s="11"/>
      <c r="K1804" s="11"/>
      <c r="L1804">
        <f t="shared" si="351"/>
        <v>0</v>
      </c>
      <c r="M1804" s="5">
        <f t="shared" si="352"/>
        <v>0</v>
      </c>
      <c r="N1804" s="5">
        <f t="shared" si="353"/>
        <v>0</v>
      </c>
      <c r="O1804" t="s">
        <v>56</v>
      </c>
      <c r="P1804" t="s">
        <v>57</v>
      </c>
      <c r="Q1804">
        <v>0</v>
      </c>
      <c r="R1804">
        <v>0</v>
      </c>
      <c r="S1804">
        <f t="shared" si="354"/>
        <v>0</v>
      </c>
    </row>
    <row r="1805" spans="1:19" x14ac:dyDescent="0.2">
      <c r="A1805" s="1">
        <v>45461</v>
      </c>
      <c r="B1805" s="12" t="s">
        <v>36</v>
      </c>
      <c r="C1805" s="12" t="s">
        <v>37</v>
      </c>
      <c r="E1805" s="12">
        <v>5</v>
      </c>
      <c r="F1805" s="12">
        <v>60</v>
      </c>
      <c r="G1805" s="12">
        <v>5</v>
      </c>
      <c r="I1805" s="7">
        <f t="shared" si="350"/>
        <v>150.00000000000003</v>
      </c>
      <c r="J1805" s="11">
        <v>0.3125</v>
      </c>
      <c r="K1805" s="11">
        <v>0.41666666666666669</v>
      </c>
      <c r="L1805">
        <f t="shared" si="351"/>
        <v>5</v>
      </c>
      <c r="M1805" s="5">
        <f t="shared" si="352"/>
        <v>45461.3125</v>
      </c>
      <c r="N1805" s="5">
        <f t="shared" si="353"/>
        <v>45461.416666666664</v>
      </c>
      <c r="O1805" t="s">
        <v>56</v>
      </c>
      <c r="P1805" t="s">
        <v>71</v>
      </c>
      <c r="Q1805">
        <v>0</v>
      </c>
      <c r="R1805">
        <v>0</v>
      </c>
      <c r="S1805">
        <f t="shared" si="354"/>
        <v>45461</v>
      </c>
    </row>
    <row r="1806" spans="1:19" x14ac:dyDescent="0.2">
      <c r="A1806" s="1">
        <v>45461</v>
      </c>
      <c r="B1806" s="12" t="s">
        <v>36</v>
      </c>
      <c r="C1806" s="12" t="s">
        <v>37</v>
      </c>
      <c r="E1806" s="12">
        <v>5</v>
      </c>
      <c r="F1806" s="12">
        <v>60</v>
      </c>
      <c r="G1806" s="12">
        <v>5</v>
      </c>
      <c r="I1806" s="7">
        <f t="shared" si="350"/>
        <v>85.000000000000014</v>
      </c>
      <c r="J1806" s="11">
        <v>0.49652777777777779</v>
      </c>
      <c r="K1806" s="11">
        <v>0.55555555555555558</v>
      </c>
      <c r="L1806">
        <f t="shared" si="351"/>
        <v>5</v>
      </c>
      <c r="M1806" s="5">
        <f t="shared" si="352"/>
        <v>45461.496527777781</v>
      </c>
      <c r="N1806" s="5">
        <f t="shared" si="353"/>
        <v>45461.555555555555</v>
      </c>
      <c r="O1806" t="s">
        <v>56</v>
      </c>
      <c r="P1806" t="s">
        <v>71</v>
      </c>
      <c r="Q1806">
        <v>0</v>
      </c>
      <c r="R1806">
        <v>0</v>
      </c>
      <c r="S1806">
        <f t="shared" si="354"/>
        <v>45461</v>
      </c>
    </row>
    <row r="1807" spans="1:19" x14ac:dyDescent="0.2">
      <c r="A1807" s="1">
        <v>45461</v>
      </c>
      <c r="B1807" s="12" t="s">
        <v>36</v>
      </c>
      <c r="C1807" s="12" t="s">
        <v>37</v>
      </c>
      <c r="E1807" s="12">
        <v>5</v>
      </c>
      <c r="F1807" s="12">
        <v>60</v>
      </c>
      <c r="G1807" s="12">
        <v>5</v>
      </c>
      <c r="I1807" s="7">
        <f t="shared" si="350"/>
        <v>340.00000000000006</v>
      </c>
      <c r="J1807" s="11">
        <v>0.72222222222222221</v>
      </c>
      <c r="K1807" s="11">
        <v>0.95833333333333337</v>
      </c>
      <c r="L1807">
        <f t="shared" si="351"/>
        <v>5</v>
      </c>
      <c r="M1807" s="5">
        <f t="shared" si="352"/>
        <v>45461.722222222219</v>
      </c>
      <c r="N1807" s="5">
        <f t="shared" si="353"/>
        <v>45461.958333333336</v>
      </c>
      <c r="O1807" t="s">
        <v>56</v>
      </c>
      <c r="P1807" t="s">
        <v>71</v>
      </c>
      <c r="Q1807">
        <v>0</v>
      </c>
      <c r="R1807">
        <v>0</v>
      </c>
      <c r="S1807">
        <f t="shared" si="354"/>
        <v>45461</v>
      </c>
    </row>
    <row r="1808" spans="1:19" x14ac:dyDescent="0.2">
      <c r="A1808" s="1">
        <v>45461</v>
      </c>
      <c r="B1808" s="12" t="s">
        <v>36</v>
      </c>
      <c r="C1808" s="12" t="s">
        <v>37</v>
      </c>
      <c r="E1808" s="12">
        <v>5</v>
      </c>
      <c r="F1808" s="12">
        <v>60</v>
      </c>
      <c r="G1808" s="12">
        <v>5</v>
      </c>
      <c r="I1808" s="7">
        <f t="shared" si="350"/>
        <v>0</v>
      </c>
      <c r="J1808" s="11"/>
      <c r="K1808" s="11"/>
      <c r="L1808">
        <f t="shared" si="351"/>
        <v>0</v>
      </c>
      <c r="M1808" s="5">
        <f t="shared" si="352"/>
        <v>0</v>
      </c>
      <c r="N1808" s="5">
        <f t="shared" si="353"/>
        <v>0</v>
      </c>
      <c r="O1808" t="s">
        <v>56</v>
      </c>
      <c r="P1808" t="s">
        <v>71</v>
      </c>
      <c r="Q1808">
        <v>0</v>
      </c>
      <c r="R1808">
        <v>0</v>
      </c>
      <c r="S1808">
        <f t="shared" si="354"/>
        <v>0</v>
      </c>
    </row>
    <row r="1809" spans="1:19" x14ac:dyDescent="0.2">
      <c r="A1809" s="1">
        <v>45461</v>
      </c>
      <c r="B1809" s="12" t="s">
        <v>205</v>
      </c>
      <c r="C1809" s="12" t="s">
        <v>32</v>
      </c>
      <c r="E1809" s="12">
        <v>5</v>
      </c>
      <c r="F1809" s="12">
        <v>60</v>
      </c>
      <c r="G1809" s="12">
        <v>5</v>
      </c>
      <c r="I1809" s="7">
        <f t="shared" si="350"/>
        <v>0</v>
      </c>
      <c r="J1809" s="11"/>
      <c r="K1809" s="11"/>
      <c r="L1809">
        <f t="shared" si="351"/>
        <v>0</v>
      </c>
      <c r="M1809" s="5">
        <f t="shared" si="352"/>
        <v>0</v>
      </c>
      <c r="N1809" s="5">
        <f t="shared" si="353"/>
        <v>0</v>
      </c>
      <c r="O1809" t="s">
        <v>56</v>
      </c>
      <c r="P1809" t="s">
        <v>57</v>
      </c>
      <c r="Q1809">
        <v>0</v>
      </c>
      <c r="R1809">
        <v>0</v>
      </c>
      <c r="S1809">
        <f t="shared" si="354"/>
        <v>0</v>
      </c>
    </row>
    <row r="1810" spans="1:19" x14ac:dyDescent="0.2">
      <c r="A1810" s="1">
        <v>45461</v>
      </c>
      <c r="B1810" s="12" t="s">
        <v>35</v>
      </c>
      <c r="C1810" s="12" t="s">
        <v>35</v>
      </c>
      <c r="D1810" t="s">
        <v>179</v>
      </c>
      <c r="E1810" s="12">
        <v>2</v>
      </c>
      <c r="F1810" s="12">
        <v>30</v>
      </c>
      <c r="G1810" s="12">
        <v>4</v>
      </c>
      <c r="I1810" s="7">
        <f t="shared" si="350"/>
        <v>49.999999999999986</v>
      </c>
      <c r="J1810" s="11">
        <v>0.68055555555555558</v>
      </c>
      <c r="K1810" s="11">
        <v>0.71527777777777779</v>
      </c>
      <c r="L1810">
        <f t="shared" si="351"/>
        <v>4</v>
      </c>
      <c r="M1810" s="5">
        <f t="shared" si="352"/>
        <v>45461.680555555555</v>
      </c>
      <c r="N1810" s="5">
        <f t="shared" si="353"/>
        <v>45461.715277777781</v>
      </c>
      <c r="O1810" t="s">
        <v>56</v>
      </c>
      <c r="P1810" t="s">
        <v>57</v>
      </c>
      <c r="Q1810">
        <v>0</v>
      </c>
      <c r="R1810">
        <v>0</v>
      </c>
      <c r="S1810">
        <f t="shared" si="354"/>
        <v>45461</v>
      </c>
    </row>
    <row r="1811" spans="1:19" x14ac:dyDescent="0.2">
      <c r="A1811" s="1">
        <v>45461</v>
      </c>
      <c r="B1811" s="12" t="s">
        <v>206</v>
      </c>
      <c r="C1811" s="12" t="s">
        <v>32</v>
      </c>
      <c r="E1811" s="12">
        <v>2</v>
      </c>
      <c r="F1811" s="12">
        <v>30</v>
      </c>
      <c r="G1811" s="12">
        <v>4</v>
      </c>
      <c r="I1811" s="7">
        <f t="shared" si="350"/>
        <v>0</v>
      </c>
      <c r="J1811" s="11"/>
      <c r="K1811" s="11"/>
      <c r="L1811">
        <f t="shared" si="351"/>
        <v>0</v>
      </c>
      <c r="M1811" s="5">
        <f t="shared" si="352"/>
        <v>0</v>
      </c>
      <c r="N1811" s="5">
        <f t="shared" si="353"/>
        <v>0</v>
      </c>
      <c r="O1811" t="s">
        <v>56</v>
      </c>
      <c r="P1811" t="s">
        <v>57</v>
      </c>
      <c r="Q1811">
        <v>0</v>
      </c>
      <c r="R1811">
        <v>0</v>
      </c>
      <c r="S1811">
        <f t="shared" si="354"/>
        <v>0</v>
      </c>
    </row>
    <row r="1812" spans="1:19" x14ac:dyDescent="0.2">
      <c r="A1812" s="1">
        <v>45461</v>
      </c>
      <c r="B1812" s="12" t="s">
        <v>207</v>
      </c>
      <c r="C1812" s="12" t="s">
        <v>32</v>
      </c>
      <c r="E1812" s="12">
        <v>2</v>
      </c>
      <c r="F1812" s="12">
        <v>30</v>
      </c>
      <c r="G1812" s="12">
        <v>4</v>
      </c>
      <c r="I1812" s="7">
        <f t="shared" si="350"/>
        <v>0</v>
      </c>
      <c r="L1812">
        <f t="shared" si="351"/>
        <v>0</v>
      </c>
      <c r="M1812" s="5">
        <f t="shared" si="352"/>
        <v>0</v>
      </c>
      <c r="N1812" s="5">
        <f t="shared" si="353"/>
        <v>0</v>
      </c>
      <c r="O1812" t="s">
        <v>56</v>
      </c>
      <c r="P1812" t="s">
        <v>57</v>
      </c>
      <c r="Q1812">
        <v>0</v>
      </c>
      <c r="R1812">
        <v>0</v>
      </c>
      <c r="S1812">
        <f t="shared" si="354"/>
        <v>0</v>
      </c>
    </row>
    <row r="1813" spans="1:19" x14ac:dyDescent="0.2">
      <c r="A1813" s="1">
        <v>45461</v>
      </c>
      <c r="B1813" s="12" t="s">
        <v>208</v>
      </c>
      <c r="C1813" s="12" t="s">
        <v>32</v>
      </c>
      <c r="E1813" s="12">
        <v>2</v>
      </c>
      <c r="F1813" s="12">
        <v>30</v>
      </c>
      <c r="G1813" s="12">
        <v>4</v>
      </c>
      <c r="I1813" s="7">
        <f t="shared" si="350"/>
        <v>0</v>
      </c>
      <c r="J1813" s="11"/>
      <c r="K1813" s="11"/>
      <c r="L1813">
        <f t="shared" si="351"/>
        <v>0</v>
      </c>
      <c r="M1813" s="5">
        <f t="shared" si="352"/>
        <v>0</v>
      </c>
      <c r="N1813" s="5">
        <f t="shared" si="353"/>
        <v>0</v>
      </c>
      <c r="O1813" t="s">
        <v>56</v>
      </c>
      <c r="P1813" t="s">
        <v>57</v>
      </c>
      <c r="Q1813">
        <v>0</v>
      </c>
      <c r="R1813">
        <v>0</v>
      </c>
      <c r="S1813">
        <f t="shared" si="354"/>
        <v>0</v>
      </c>
    </row>
    <row r="1814" spans="1:19" x14ac:dyDescent="0.2">
      <c r="A1814" s="1">
        <v>45461</v>
      </c>
      <c r="B1814" s="12" t="s">
        <v>228</v>
      </c>
      <c r="C1814" s="12" t="s">
        <v>32</v>
      </c>
      <c r="E1814" s="12">
        <v>2</v>
      </c>
      <c r="F1814" s="12">
        <v>30</v>
      </c>
      <c r="G1814" s="12">
        <v>4</v>
      </c>
      <c r="I1814" s="7">
        <f t="shared" si="350"/>
        <v>15.000000000000107</v>
      </c>
      <c r="J1814" s="11">
        <v>0.72569444444444442</v>
      </c>
      <c r="K1814" s="11">
        <v>0.73611111111111116</v>
      </c>
      <c r="L1814">
        <f t="shared" si="351"/>
        <v>4</v>
      </c>
      <c r="M1814" s="5">
        <f t="shared" si="352"/>
        <v>45461.725694444445</v>
      </c>
      <c r="N1814" s="5">
        <f t="shared" si="353"/>
        <v>45461.736111111109</v>
      </c>
      <c r="O1814" t="s">
        <v>56</v>
      </c>
      <c r="P1814" t="s">
        <v>57</v>
      </c>
      <c r="Q1814">
        <v>0</v>
      </c>
      <c r="R1814">
        <v>0</v>
      </c>
      <c r="S1814">
        <f t="shared" si="354"/>
        <v>45461</v>
      </c>
    </row>
    <row r="1815" spans="1:19" x14ac:dyDescent="0.2">
      <c r="A1815" s="1">
        <v>45461</v>
      </c>
      <c r="B1815" s="12" t="s">
        <v>54</v>
      </c>
      <c r="C1815" s="12" t="s">
        <v>32</v>
      </c>
      <c r="E1815" s="12">
        <v>2</v>
      </c>
      <c r="F1815" s="12">
        <v>30</v>
      </c>
      <c r="G1815" s="12">
        <v>4</v>
      </c>
      <c r="I1815" s="7">
        <f t="shared" si="350"/>
        <v>0</v>
      </c>
      <c r="J1815" s="11"/>
      <c r="K1815" s="11"/>
      <c r="L1815">
        <f t="shared" si="351"/>
        <v>0</v>
      </c>
      <c r="M1815" s="5">
        <f t="shared" si="352"/>
        <v>0</v>
      </c>
      <c r="N1815" s="5">
        <f t="shared" si="353"/>
        <v>0</v>
      </c>
      <c r="O1815" t="s">
        <v>56</v>
      </c>
      <c r="P1815" t="s">
        <v>57</v>
      </c>
      <c r="Q1815">
        <v>0</v>
      </c>
      <c r="R1815">
        <v>0</v>
      </c>
      <c r="S1815">
        <f t="shared" si="354"/>
        <v>0</v>
      </c>
    </row>
    <row r="1816" spans="1:19" x14ac:dyDescent="0.2">
      <c r="A1816" s="1">
        <v>45461</v>
      </c>
      <c r="B1816" s="12" t="s">
        <v>289</v>
      </c>
      <c r="C1816" s="12" t="s">
        <v>219</v>
      </c>
      <c r="D1816" t="s">
        <v>294</v>
      </c>
      <c r="E1816" s="12">
        <v>4</v>
      </c>
      <c r="F1816" s="12">
        <v>60</v>
      </c>
      <c r="G1816" s="12">
        <v>4</v>
      </c>
      <c r="I1816" s="13">
        <f t="shared" si="350"/>
        <v>30.000000000000053</v>
      </c>
      <c r="J1816" s="11">
        <v>0.47569444444444442</v>
      </c>
      <c r="K1816" s="11">
        <v>0.49652777777777779</v>
      </c>
      <c r="L1816">
        <f t="shared" si="351"/>
        <v>4</v>
      </c>
      <c r="M1816" s="5">
        <f t="shared" si="352"/>
        <v>45461.475694444445</v>
      </c>
      <c r="N1816" s="5">
        <f t="shared" si="353"/>
        <v>45461.496527777781</v>
      </c>
      <c r="O1816" t="s">
        <v>56</v>
      </c>
      <c r="P1816" t="s">
        <v>57</v>
      </c>
      <c r="Q1816">
        <v>0</v>
      </c>
      <c r="R1816">
        <v>0</v>
      </c>
      <c r="S1816">
        <f t="shared" si="354"/>
        <v>45461</v>
      </c>
    </row>
    <row r="1817" spans="1:19" x14ac:dyDescent="0.2">
      <c r="A1817" s="1">
        <v>45461</v>
      </c>
      <c r="B1817" s="12" t="s">
        <v>289</v>
      </c>
      <c r="C1817" s="12" t="s">
        <v>219</v>
      </c>
      <c r="D1817" t="s">
        <v>294</v>
      </c>
      <c r="E1817" s="12">
        <v>4</v>
      </c>
      <c r="F1817" s="12">
        <v>60</v>
      </c>
      <c r="G1817" s="12">
        <v>4</v>
      </c>
      <c r="I1817" s="13">
        <f t="shared" si="350"/>
        <v>35.000000000000036</v>
      </c>
      <c r="J1817" s="11">
        <v>0.50347222222222221</v>
      </c>
      <c r="K1817" s="11">
        <v>0.52777777777777779</v>
      </c>
      <c r="L1817">
        <f t="shared" si="351"/>
        <v>4</v>
      </c>
      <c r="M1817" s="5">
        <f t="shared" si="352"/>
        <v>45461.503472222219</v>
      </c>
      <c r="N1817" s="5">
        <f t="shared" si="353"/>
        <v>45461.527777777781</v>
      </c>
      <c r="O1817" t="s">
        <v>56</v>
      </c>
      <c r="P1817" t="s">
        <v>57</v>
      </c>
      <c r="Q1817">
        <v>0</v>
      </c>
      <c r="R1817">
        <v>0</v>
      </c>
      <c r="S1817">
        <f t="shared" si="354"/>
        <v>45461</v>
      </c>
    </row>
    <row r="1818" spans="1:19" x14ac:dyDescent="0.2">
      <c r="A1818" s="1">
        <v>45461</v>
      </c>
      <c r="B1818" s="12" t="s">
        <v>224</v>
      </c>
      <c r="C1818" s="12" t="s">
        <v>37</v>
      </c>
      <c r="E1818" s="12">
        <v>1</v>
      </c>
      <c r="F1818" s="12">
        <v>20</v>
      </c>
      <c r="G1818" s="12">
        <v>3</v>
      </c>
      <c r="I1818" s="7">
        <f t="shared" si="350"/>
        <v>0</v>
      </c>
      <c r="J1818" s="11"/>
      <c r="K1818" s="11"/>
      <c r="L1818">
        <f t="shared" si="351"/>
        <v>0</v>
      </c>
      <c r="M1818" s="5">
        <f t="shared" si="352"/>
        <v>0</v>
      </c>
      <c r="N1818" s="5">
        <f t="shared" si="353"/>
        <v>0</v>
      </c>
      <c r="O1818" t="s">
        <v>56</v>
      </c>
      <c r="P1818" t="s">
        <v>71</v>
      </c>
      <c r="Q1818">
        <v>0</v>
      </c>
      <c r="R1818">
        <v>0</v>
      </c>
      <c r="S1818">
        <f t="shared" si="354"/>
        <v>0</v>
      </c>
    </row>
    <row r="1819" spans="1:19" x14ac:dyDescent="0.2">
      <c r="A1819" s="1">
        <v>45461</v>
      </c>
      <c r="B1819" s="12" t="s">
        <v>110</v>
      </c>
      <c r="C1819" s="12" t="s">
        <v>110</v>
      </c>
      <c r="E1819" s="12">
        <v>1</v>
      </c>
      <c r="F1819" s="12">
        <v>20</v>
      </c>
      <c r="G1819" s="12">
        <v>3</v>
      </c>
      <c r="I1819" s="7">
        <f t="shared" si="350"/>
        <v>0</v>
      </c>
      <c r="J1819" s="11"/>
      <c r="K1819" s="11"/>
      <c r="L1819">
        <f t="shared" si="351"/>
        <v>0</v>
      </c>
      <c r="M1819" s="5">
        <f t="shared" si="352"/>
        <v>0</v>
      </c>
      <c r="N1819" s="5">
        <f t="shared" si="353"/>
        <v>0</v>
      </c>
      <c r="O1819" t="s">
        <v>56</v>
      </c>
      <c r="P1819" t="s">
        <v>57</v>
      </c>
      <c r="Q1819">
        <v>0</v>
      </c>
      <c r="R1819">
        <v>0</v>
      </c>
      <c r="S1819">
        <f t="shared" si="354"/>
        <v>0</v>
      </c>
    </row>
    <row r="1820" spans="1:19" x14ac:dyDescent="0.2">
      <c r="A1820" s="1">
        <v>45461</v>
      </c>
      <c r="B1820" s="12" t="s">
        <v>79</v>
      </c>
      <c r="C1820" s="12" t="s">
        <v>69</v>
      </c>
      <c r="E1820" s="12">
        <v>1</v>
      </c>
      <c r="F1820" s="12">
        <v>20</v>
      </c>
      <c r="G1820" s="12">
        <v>3</v>
      </c>
      <c r="I1820" s="7">
        <f t="shared" si="350"/>
        <v>0</v>
      </c>
      <c r="J1820" s="11"/>
      <c r="K1820" s="11"/>
      <c r="L1820">
        <f t="shared" si="351"/>
        <v>0</v>
      </c>
      <c r="M1820" s="5">
        <f t="shared" si="352"/>
        <v>0</v>
      </c>
      <c r="N1820" s="5">
        <f t="shared" si="353"/>
        <v>0</v>
      </c>
      <c r="O1820" t="s">
        <v>56</v>
      </c>
      <c r="P1820" t="s">
        <v>57</v>
      </c>
      <c r="Q1820">
        <v>0</v>
      </c>
      <c r="R1820">
        <v>0</v>
      </c>
      <c r="S1820">
        <f t="shared" si="354"/>
        <v>0</v>
      </c>
    </row>
    <row r="1821" spans="1:19" x14ac:dyDescent="0.2">
      <c r="A1821" s="1">
        <v>45461</v>
      </c>
      <c r="B1821" s="12" t="s">
        <v>91</v>
      </c>
      <c r="C1821" s="12" t="s">
        <v>235</v>
      </c>
      <c r="E1821" s="12">
        <v>1</v>
      </c>
      <c r="F1821" s="12">
        <v>20</v>
      </c>
      <c r="G1821" s="12">
        <v>3</v>
      </c>
      <c r="I1821" s="7">
        <f t="shared" si="350"/>
        <v>0</v>
      </c>
      <c r="L1821">
        <f t="shared" si="351"/>
        <v>0</v>
      </c>
      <c r="M1821" s="5">
        <f t="shared" si="352"/>
        <v>0</v>
      </c>
      <c r="N1821" s="5">
        <f t="shared" si="353"/>
        <v>0</v>
      </c>
      <c r="O1821" t="s">
        <v>56</v>
      </c>
      <c r="P1821" t="s">
        <v>57</v>
      </c>
      <c r="Q1821">
        <v>0</v>
      </c>
      <c r="R1821">
        <v>0</v>
      </c>
      <c r="S1821">
        <f t="shared" si="354"/>
        <v>0</v>
      </c>
    </row>
    <row r="1822" spans="1:19" x14ac:dyDescent="0.2">
      <c r="A1822" s="1">
        <v>45461</v>
      </c>
      <c r="B1822" s="12" t="s">
        <v>255</v>
      </c>
      <c r="C1822" s="12" t="s">
        <v>125</v>
      </c>
      <c r="E1822" s="12">
        <v>1</v>
      </c>
      <c r="F1822" s="12">
        <v>20</v>
      </c>
      <c r="G1822" s="12">
        <v>3</v>
      </c>
      <c r="I1822" s="7">
        <f t="shared" si="350"/>
        <v>0</v>
      </c>
      <c r="J1822" s="11"/>
      <c r="K1822" s="11"/>
      <c r="L1822">
        <f t="shared" si="351"/>
        <v>0</v>
      </c>
      <c r="M1822" s="5">
        <f t="shared" si="352"/>
        <v>0</v>
      </c>
      <c r="N1822" s="5">
        <f t="shared" si="353"/>
        <v>0</v>
      </c>
      <c r="O1822" t="s">
        <v>56</v>
      </c>
      <c r="P1822" t="s">
        <v>57</v>
      </c>
      <c r="Q1822">
        <v>0</v>
      </c>
      <c r="R1822">
        <v>0</v>
      </c>
      <c r="S1822">
        <f t="shared" si="354"/>
        <v>0</v>
      </c>
    </row>
    <row r="1823" spans="1:19" x14ac:dyDescent="0.2">
      <c r="A1823" s="1">
        <v>45461</v>
      </c>
      <c r="B1823" s="12" t="s">
        <v>313</v>
      </c>
      <c r="C1823" s="12" t="s">
        <v>219</v>
      </c>
      <c r="E1823" s="12">
        <v>1</v>
      </c>
      <c r="F1823" s="12">
        <v>20</v>
      </c>
      <c r="G1823" s="12">
        <v>3</v>
      </c>
      <c r="I1823" s="7">
        <f t="shared" si="350"/>
        <v>0</v>
      </c>
      <c r="J1823" s="11"/>
      <c r="K1823" s="11"/>
      <c r="L1823">
        <f t="shared" si="351"/>
        <v>0</v>
      </c>
      <c r="M1823" s="5">
        <f t="shared" si="352"/>
        <v>0</v>
      </c>
      <c r="N1823" s="5">
        <f t="shared" si="353"/>
        <v>0</v>
      </c>
      <c r="O1823" t="s">
        <v>56</v>
      </c>
      <c r="P1823" t="s">
        <v>57</v>
      </c>
      <c r="Q1823">
        <v>0</v>
      </c>
      <c r="R1823">
        <v>0</v>
      </c>
      <c r="S1823">
        <f t="shared" si="354"/>
        <v>0</v>
      </c>
    </row>
    <row r="1824" spans="1:19" x14ac:dyDescent="0.2">
      <c r="A1824" s="1">
        <v>45461</v>
      </c>
      <c r="B1824" s="12" t="s">
        <v>293</v>
      </c>
      <c r="C1824" s="12" t="s">
        <v>32</v>
      </c>
      <c r="E1824" s="12">
        <v>1</v>
      </c>
      <c r="F1824" s="12">
        <v>20</v>
      </c>
      <c r="G1824" s="12">
        <v>3</v>
      </c>
      <c r="I1824" s="7">
        <f t="shared" si="350"/>
        <v>0</v>
      </c>
      <c r="J1824" s="11"/>
      <c r="K1824" s="11"/>
      <c r="L1824">
        <f t="shared" si="351"/>
        <v>0</v>
      </c>
      <c r="M1824" s="5">
        <f t="shared" si="352"/>
        <v>0</v>
      </c>
      <c r="N1824" s="5">
        <f t="shared" si="353"/>
        <v>0</v>
      </c>
      <c r="O1824" t="s">
        <v>56</v>
      </c>
      <c r="P1824" t="s">
        <v>57</v>
      </c>
      <c r="Q1824">
        <v>0</v>
      </c>
      <c r="R1824">
        <v>0</v>
      </c>
      <c r="S1824">
        <f t="shared" si="354"/>
        <v>0</v>
      </c>
    </row>
    <row r="1825" spans="1:19" x14ac:dyDescent="0.2">
      <c r="A1825" s="1">
        <v>45461</v>
      </c>
      <c r="B1825" s="12" t="s">
        <v>236</v>
      </c>
      <c r="C1825" s="12" t="s">
        <v>125</v>
      </c>
      <c r="E1825" s="12">
        <v>1</v>
      </c>
      <c r="F1825" s="12">
        <v>20</v>
      </c>
      <c r="G1825" s="12">
        <v>3</v>
      </c>
      <c r="I1825" s="7">
        <f t="shared" si="350"/>
        <v>0</v>
      </c>
      <c r="J1825" s="11"/>
      <c r="K1825" s="11"/>
      <c r="L1825">
        <f t="shared" si="351"/>
        <v>0</v>
      </c>
      <c r="M1825" s="5">
        <f t="shared" si="352"/>
        <v>0</v>
      </c>
      <c r="N1825" s="5">
        <f t="shared" si="353"/>
        <v>0</v>
      </c>
      <c r="O1825" t="s">
        <v>56</v>
      </c>
      <c r="P1825" t="s">
        <v>57</v>
      </c>
      <c r="Q1825">
        <v>0</v>
      </c>
      <c r="R1825">
        <v>0</v>
      </c>
      <c r="S1825">
        <f t="shared" si="354"/>
        <v>0</v>
      </c>
    </row>
    <row r="1826" spans="1:19" x14ac:dyDescent="0.2">
      <c r="A1826" s="1">
        <v>45461</v>
      </c>
      <c r="B1826" s="12" t="s">
        <v>320</v>
      </c>
      <c r="C1826" s="12" t="s">
        <v>42</v>
      </c>
      <c r="E1826" s="12">
        <v>1</v>
      </c>
      <c r="F1826" s="12">
        <v>30</v>
      </c>
      <c r="G1826" s="12">
        <v>2</v>
      </c>
      <c r="I1826" s="7">
        <f t="shared" si="350"/>
        <v>24.999999999999993</v>
      </c>
      <c r="J1826" s="11">
        <v>0.4513888888888889</v>
      </c>
      <c r="K1826" s="11">
        <v>0.46875</v>
      </c>
      <c r="L1826">
        <f t="shared" si="351"/>
        <v>2</v>
      </c>
      <c r="M1826" s="5">
        <f t="shared" si="352"/>
        <v>45461.451388888891</v>
      </c>
      <c r="N1826" s="5">
        <f t="shared" si="353"/>
        <v>45461.46875</v>
      </c>
      <c r="O1826" t="s">
        <v>56</v>
      </c>
      <c r="P1826" t="s">
        <v>57</v>
      </c>
      <c r="Q1826">
        <v>0</v>
      </c>
      <c r="R1826">
        <v>0</v>
      </c>
      <c r="S1826">
        <f t="shared" si="354"/>
        <v>45461</v>
      </c>
    </row>
    <row r="1827" spans="1:19" x14ac:dyDescent="0.2">
      <c r="A1827" s="1">
        <v>45461</v>
      </c>
      <c r="B1827" s="12" t="s">
        <v>41</v>
      </c>
      <c r="C1827" s="12" t="s">
        <v>219</v>
      </c>
      <c r="E1827" s="12">
        <v>1</v>
      </c>
      <c r="F1827" s="12">
        <v>30</v>
      </c>
      <c r="G1827" s="12">
        <v>2</v>
      </c>
      <c r="I1827" s="7">
        <f t="shared" si="350"/>
        <v>0</v>
      </c>
      <c r="J1827" s="11"/>
      <c r="K1827" s="11"/>
      <c r="L1827">
        <f t="shared" si="351"/>
        <v>0</v>
      </c>
      <c r="M1827" s="5">
        <f t="shared" si="352"/>
        <v>0</v>
      </c>
      <c r="N1827" s="5">
        <f t="shared" si="353"/>
        <v>0</v>
      </c>
      <c r="O1827" t="s">
        <v>56</v>
      </c>
      <c r="P1827" t="s">
        <v>57</v>
      </c>
      <c r="Q1827">
        <v>0</v>
      </c>
      <c r="R1827">
        <v>0</v>
      </c>
      <c r="S1827">
        <f t="shared" si="354"/>
        <v>0</v>
      </c>
    </row>
    <row r="1828" spans="1:19" x14ac:dyDescent="0.2">
      <c r="A1828" s="1">
        <v>45461</v>
      </c>
      <c r="B1828" s="12" t="s">
        <v>254</v>
      </c>
      <c r="C1828" s="12" t="s">
        <v>219</v>
      </c>
      <c r="E1828" s="12">
        <v>1</v>
      </c>
      <c r="F1828" s="12">
        <v>30</v>
      </c>
      <c r="G1828" s="12">
        <v>2</v>
      </c>
      <c r="I1828" s="7">
        <f t="shared" si="350"/>
        <v>0</v>
      </c>
      <c r="J1828" s="11"/>
      <c r="K1828" s="11"/>
      <c r="L1828">
        <f t="shared" si="351"/>
        <v>0</v>
      </c>
      <c r="M1828" s="5">
        <f t="shared" si="352"/>
        <v>0</v>
      </c>
      <c r="N1828" s="5">
        <f t="shared" si="353"/>
        <v>0</v>
      </c>
      <c r="O1828" t="s">
        <v>56</v>
      </c>
      <c r="P1828" t="s">
        <v>57</v>
      </c>
      <c r="Q1828">
        <v>0</v>
      </c>
      <c r="R1828">
        <v>0</v>
      </c>
      <c r="S1828">
        <f t="shared" si="354"/>
        <v>0</v>
      </c>
    </row>
    <row r="1829" spans="1:19" x14ac:dyDescent="0.2">
      <c r="A1829" s="1">
        <v>45461</v>
      </c>
      <c r="B1829" s="12" t="s">
        <v>305</v>
      </c>
      <c r="C1829" s="12" t="s">
        <v>72</v>
      </c>
      <c r="E1829" s="12">
        <v>1</v>
      </c>
      <c r="F1829" s="12">
        <v>30</v>
      </c>
      <c r="G1829" s="12">
        <v>2</v>
      </c>
      <c r="I1829" s="7">
        <f t="shared" si="350"/>
        <v>4.9999999999999822</v>
      </c>
      <c r="J1829" s="11">
        <v>0.47222222222222221</v>
      </c>
      <c r="K1829" s="11">
        <v>0.47569444444444442</v>
      </c>
      <c r="L1829">
        <f t="shared" si="351"/>
        <v>2</v>
      </c>
      <c r="M1829" s="5">
        <f t="shared" si="352"/>
        <v>45461.472222222219</v>
      </c>
      <c r="N1829" s="5">
        <f t="shared" si="353"/>
        <v>45461.475694444445</v>
      </c>
      <c r="O1829" t="s">
        <v>56</v>
      </c>
      <c r="P1829" t="s">
        <v>57</v>
      </c>
      <c r="Q1829">
        <v>0</v>
      </c>
      <c r="R1829">
        <v>0</v>
      </c>
      <c r="S1829">
        <f t="shared" si="354"/>
        <v>45461</v>
      </c>
    </row>
    <row r="1830" spans="1:19" x14ac:dyDescent="0.2">
      <c r="A1830" s="1">
        <v>45461</v>
      </c>
      <c r="B1830" s="12" t="s">
        <v>306</v>
      </c>
      <c r="C1830" s="12" t="s">
        <v>290</v>
      </c>
      <c r="E1830" s="12">
        <v>1</v>
      </c>
      <c r="F1830" s="12">
        <v>30</v>
      </c>
      <c r="G1830" s="12">
        <v>2</v>
      </c>
      <c r="I1830" s="7">
        <f t="shared" si="350"/>
        <v>0</v>
      </c>
      <c r="J1830" s="11"/>
      <c r="K1830" s="11"/>
      <c r="L1830">
        <f t="shared" si="351"/>
        <v>0</v>
      </c>
      <c r="M1830" s="5">
        <f t="shared" si="352"/>
        <v>0</v>
      </c>
      <c r="N1830" s="5">
        <f t="shared" si="353"/>
        <v>0</v>
      </c>
      <c r="O1830" t="s">
        <v>56</v>
      </c>
      <c r="P1830" t="s">
        <v>57</v>
      </c>
      <c r="Q1830">
        <v>0</v>
      </c>
      <c r="R1830">
        <v>0</v>
      </c>
      <c r="S1830">
        <f t="shared" si="354"/>
        <v>0</v>
      </c>
    </row>
    <row r="1831" spans="1:19" x14ac:dyDescent="0.2">
      <c r="A1831" s="1">
        <v>45461</v>
      </c>
      <c r="B1831" s="12" t="s">
        <v>301</v>
      </c>
      <c r="C1831" s="12" t="s">
        <v>300</v>
      </c>
      <c r="E1831" s="12">
        <v>1</v>
      </c>
      <c r="F1831" s="12">
        <v>30</v>
      </c>
      <c r="G1831" s="12">
        <v>2</v>
      </c>
      <c r="I1831" s="7">
        <f t="shared" si="350"/>
        <v>0</v>
      </c>
      <c r="J1831" s="11"/>
      <c r="K1831" s="11"/>
      <c r="L1831">
        <f t="shared" si="351"/>
        <v>0</v>
      </c>
      <c r="M1831" s="5">
        <f t="shared" si="352"/>
        <v>0</v>
      </c>
      <c r="N1831" s="5">
        <f t="shared" si="353"/>
        <v>0</v>
      </c>
      <c r="O1831" t="s">
        <v>56</v>
      </c>
      <c r="P1831" t="s">
        <v>57</v>
      </c>
      <c r="Q1831">
        <v>0</v>
      </c>
      <c r="R1831">
        <v>0</v>
      </c>
      <c r="S1831">
        <f t="shared" si="354"/>
        <v>0</v>
      </c>
    </row>
    <row r="1832" spans="1:19" x14ac:dyDescent="0.2">
      <c r="A1832" s="1">
        <v>45461</v>
      </c>
      <c r="B1832" s="12" t="s">
        <v>39</v>
      </c>
      <c r="C1832" s="12" t="s">
        <v>40</v>
      </c>
      <c r="E1832" s="12">
        <v>1</v>
      </c>
      <c r="F1832" s="12">
        <v>30</v>
      </c>
      <c r="G1832" s="12">
        <v>2</v>
      </c>
      <c r="I1832" s="7">
        <f t="shared" si="350"/>
        <v>0</v>
      </c>
      <c r="J1832" s="11"/>
      <c r="K1832" s="11"/>
      <c r="L1832">
        <f t="shared" si="351"/>
        <v>0</v>
      </c>
      <c r="M1832" s="5">
        <f t="shared" si="352"/>
        <v>0</v>
      </c>
      <c r="N1832" s="5">
        <f t="shared" si="353"/>
        <v>0</v>
      </c>
      <c r="O1832" t="s">
        <v>56</v>
      </c>
      <c r="P1832" t="s">
        <v>57</v>
      </c>
      <c r="Q1832">
        <v>0</v>
      </c>
      <c r="R1832">
        <v>0</v>
      </c>
      <c r="S1832">
        <f t="shared" si="354"/>
        <v>0</v>
      </c>
    </row>
    <row r="1833" spans="1:19" x14ac:dyDescent="0.2">
      <c r="A1833" s="1">
        <v>45461</v>
      </c>
      <c r="B1833" s="12" t="s">
        <v>322</v>
      </c>
      <c r="C1833" s="12" t="s">
        <v>32</v>
      </c>
      <c r="E1833" s="12">
        <v>2</v>
      </c>
      <c r="F1833" s="12">
        <v>20</v>
      </c>
      <c r="G1833" s="12">
        <v>6</v>
      </c>
      <c r="I1833" s="7">
        <f t="shared" si="350"/>
        <v>9.9999999999999645</v>
      </c>
      <c r="J1833" s="11">
        <v>0.54861111111111116</v>
      </c>
      <c r="K1833" s="11">
        <v>0.55555555555555558</v>
      </c>
      <c r="L1833">
        <f t="shared" si="351"/>
        <v>6</v>
      </c>
      <c r="M1833" s="5">
        <f t="shared" si="352"/>
        <v>45461.548611111109</v>
      </c>
      <c r="N1833" s="5">
        <f t="shared" si="353"/>
        <v>45461.555555555555</v>
      </c>
      <c r="O1833" t="s">
        <v>56</v>
      </c>
      <c r="P1833" t="s">
        <v>57</v>
      </c>
      <c r="Q1833">
        <v>0</v>
      </c>
      <c r="R1833">
        <v>0</v>
      </c>
      <c r="S1833">
        <f t="shared" si="354"/>
        <v>45461</v>
      </c>
    </row>
    <row r="1834" spans="1:19" x14ac:dyDescent="0.2">
      <c r="A1834" s="1">
        <v>45461</v>
      </c>
      <c r="B1834" s="12" t="s">
        <v>231</v>
      </c>
      <c r="C1834" s="12" t="s">
        <v>34</v>
      </c>
      <c r="E1834" s="12">
        <v>1</v>
      </c>
      <c r="F1834" s="12">
        <v>20</v>
      </c>
      <c r="G1834" s="12">
        <v>3</v>
      </c>
      <c r="I1834" s="7">
        <f t="shared" si="350"/>
        <v>24.999999999999911</v>
      </c>
      <c r="J1834" s="11">
        <v>0.55555555555555558</v>
      </c>
      <c r="K1834" s="11">
        <v>0.57291666666666663</v>
      </c>
      <c r="L1834">
        <f t="shared" si="351"/>
        <v>3</v>
      </c>
      <c r="M1834" s="5">
        <f t="shared" si="352"/>
        <v>45461.555555555555</v>
      </c>
      <c r="N1834" s="5">
        <f t="shared" si="353"/>
        <v>45461.572916666664</v>
      </c>
      <c r="O1834" t="s">
        <v>56</v>
      </c>
      <c r="P1834" t="s">
        <v>58</v>
      </c>
      <c r="Q1834">
        <v>0</v>
      </c>
      <c r="R1834">
        <v>0</v>
      </c>
      <c r="S1834">
        <f t="shared" si="354"/>
        <v>45461</v>
      </c>
    </row>
    <row r="1835" spans="1:19" x14ac:dyDescent="0.2">
      <c r="A1835" s="1">
        <v>45461</v>
      </c>
      <c r="B1835" s="12" t="s">
        <v>47</v>
      </c>
      <c r="C1835" s="12" t="s">
        <v>34</v>
      </c>
      <c r="E1835" s="12">
        <v>0</v>
      </c>
      <c r="F1835" s="12">
        <v>20</v>
      </c>
      <c r="G1835" s="12">
        <v>0</v>
      </c>
      <c r="I1835" s="7">
        <f t="shared" si="350"/>
        <v>10.000000000000124</v>
      </c>
      <c r="J1835" s="11">
        <v>0.57291666666666663</v>
      </c>
      <c r="K1835" s="11">
        <v>0.57986111111111116</v>
      </c>
      <c r="L1835">
        <f t="shared" si="351"/>
        <v>0</v>
      </c>
      <c r="M1835" s="5">
        <f t="shared" si="352"/>
        <v>45461.572916666664</v>
      </c>
      <c r="N1835" s="5">
        <f t="shared" si="353"/>
        <v>45461.579861111109</v>
      </c>
      <c r="O1835" t="s">
        <v>56</v>
      </c>
      <c r="P1835" t="s">
        <v>58</v>
      </c>
      <c r="Q1835">
        <v>0</v>
      </c>
      <c r="R1835">
        <v>0</v>
      </c>
      <c r="S1835">
        <f t="shared" si="354"/>
        <v>45461</v>
      </c>
    </row>
    <row r="1836" spans="1:19" x14ac:dyDescent="0.2">
      <c r="A1836" s="1">
        <v>45461</v>
      </c>
      <c r="B1836" s="12" t="s">
        <v>43</v>
      </c>
      <c r="C1836" s="12" t="s">
        <v>34</v>
      </c>
      <c r="E1836" s="12">
        <v>0</v>
      </c>
      <c r="F1836" s="12">
        <v>20</v>
      </c>
      <c r="G1836" s="12">
        <v>0</v>
      </c>
      <c r="I1836" s="7">
        <f t="shared" ref="I1836:I1899" si="355">IF(J1836=0, 0, (K1836-J1836)*1440)</f>
        <v>0</v>
      </c>
      <c r="J1836" s="11"/>
      <c r="K1836" s="11"/>
      <c r="L1836">
        <f t="shared" ref="L1836:L1899" si="356">IF(I1836&gt;0, G1836, 0)</f>
        <v>0</v>
      </c>
      <c r="M1836" s="5">
        <f t="shared" ref="M1836:M1899" si="357">IF(I1836=0,0,A1836+J1836)</f>
        <v>0</v>
      </c>
      <c r="N1836" s="5">
        <f t="shared" ref="N1836:N1899" si="358">IF(I1836&gt;0,A1836+K1836,0)</f>
        <v>0</v>
      </c>
      <c r="O1836" t="s">
        <v>56</v>
      </c>
      <c r="P1836" t="s">
        <v>58</v>
      </c>
      <c r="Q1836">
        <v>0</v>
      </c>
      <c r="R1836">
        <v>0</v>
      </c>
      <c r="S1836">
        <f t="shared" ref="S1836:S1899" si="359">IF(I1836&gt;0, A1836, 0)</f>
        <v>0</v>
      </c>
    </row>
    <row r="1837" spans="1:19" x14ac:dyDescent="0.2">
      <c r="A1837" s="1">
        <v>45461</v>
      </c>
      <c r="B1837" s="12" t="s">
        <v>222</v>
      </c>
      <c r="C1837" s="12" t="s">
        <v>34</v>
      </c>
      <c r="E1837" s="12">
        <v>0</v>
      </c>
      <c r="F1837" s="12">
        <v>20</v>
      </c>
      <c r="G1837" s="12">
        <v>0</v>
      </c>
      <c r="I1837" s="7">
        <f t="shared" si="355"/>
        <v>0</v>
      </c>
      <c r="J1837" s="11"/>
      <c r="K1837" s="11"/>
      <c r="L1837">
        <f t="shared" si="356"/>
        <v>0</v>
      </c>
      <c r="M1837" s="5">
        <f t="shared" si="357"/>
        <v>0</v>
      </c>
      <c r="N1837" s="5">
        <f t="shared" si="358"/>
        <v>0</v>
      </c>
      <c r="O1837" t="s">
        <v>56</v>
      </c>
      <c r="P1837" t="s">
        <v>58</v>
      </c>
      <c r="Q1837">
        <v>0</v>
      </c>
      <c r="R1837">
        <v>0</v>
      </c>
      <c r="S1837">
        <f t="shared" si="359"/>
        <v>0</v>
      </c>
    </row>
    <row r="1838" spans="1:19" x14ac:dyDescent="0.2">
      <c r="A1838" s="1">
        <v>45461</v>
      </c>
      <c r="B1838" s="12" t="s">
        <v>33</v>
      </c>
      <c r="C1838" s="12" t="s">
        <v>34</v>
      </c>
      <c r="E1838" s="12">
        <v>0</v>
      </c>
      <c r="F1838" s="12">
        <v>20</v>
      </c>
      <c r="G1838" s="12">
        <v>0</v>
      </c>
      <c r="I1838" s="7">
        <f t="shared" si="355"/>
        <v>0</v>
      </c>
      <c r="J1838" s="11"/>
      <c r="K1838" s="11"/>
      <c r="L1838">
        <f t="shared" si="356"/>
        <v>0</v>
      </c>
      <c r="M1838" s="5">
        <f t="shared" si="357"/>
        <v>0</v>
      </c>
      <c r="N1838" s="5">
        <f t="shared" si="358"/>
        <v>0</v>
      </c>
      <c r="O1838" t="s">
        <v>56</v>
      </c>
      <c r="P1838" t="s">
        <v>57</v>
      </c>
      <c r="Q1838">
        <v>0</v>
      </c>
      <c r="R1838">
        <v>0</v>
      </c>
      <c r="S1838">
        <f t="shared" si="359"/>
        <v>0</v>
      </c>
    </row>
    <row r="1839" spans="1:19" x14ac:dyDescent="0.2">
      <c r="A1839" s="1">
        <v>45462</v>
      </c>
      <c r="B1839" s="12" t="s">
        <v>260</v>
      </c>
      <c r="C1839" s="12" t="s">
        <v>32</v>
      </c>
      <c r="E1839" s="12">
        <v>4</v>
      </c>
      <c r="F1839" s="12">
        <v>10</v>
      </c>
      <c r="G1839" s="12">
        <v>24</v>
      </c>
      <c r="I1839" s="7">
        <f t="shared" si="355"/>
        <v>0</v>
      </c>
      <c r="J1839" s="11"/>
      <c r="K1839" s="11"/>
      <c r="L1839">
        <f t="shared" si="356"/>
        <v>0</v>
      </c>
      <c r="M1839" s="5">
        <f t="shared" si="357"/>
        <v>0</v>
      </c>
      <c r="N1839" s="5">
        <f t="shared" si="358"/>
        <v>0</v>
      </c>
      <c r="O1839" t="s">
        <v>56</v>
      </c>
      <c r="P1839" t="s">
        <v>57</v>
      </c>
      <c r="Q1839">
        <v>0</v>
      </c>
      <c r="R1839">
        <v>0</v>
      </c>
      <c r="S1839">
        <f t="shared" si="359"/>
        <v>0</v>
      </c>
    </row>
    <row r="1840" spans="1:19" x14ac:dyDescent="0.2">
      <c r="A1840" s="1">
        <v>45462</v>
      </c>
      <c r="B1840" s="12" t="s">
        <v>302</v>
      </c>
      <c r="C1840" s="12" t="s">
        <v>32</v>
      </c>
      <c r="E1840" s="12">
        <v>3</v>
      </c>
      <c r="F1840" s="12">
        <v>10</v>
      </c>
      <c r="G1840" s="12">
        <v>18</v>
      </c>
      <c r="I1840" s="7">
        <f t="shared" si="355"/>
        <v>0</v>
      </c>
      <c r="J1840" s="11"/>
      <c r="K1840" s="11"/>
      <c r="L1840">
        <f t="shared" si="356"/>
        <v>0</v>
      </c>
      <c r="M1840" s="5">
        <f t="shared" si="357"/>
        <v>0</v>
      </c>
      <c r="N1840" s="5">
        <f t="shared" si="358"/>
        <v>0</v>
      </c>
      <c r="O1840" t="s">
        <v>56</v>
      </c>
      <c r="P1840" t="s">
        <v>57</v>
      </c>
      <c r="Q1840">
        <v>0</v>
      </c>
      <c r="R1840">
        <v>0</v>
      </c>
      <c r="S1840">
        <f t="shared" si="359"/>
        <v>0</v>
      </c>
    </row>
    <row r="1841" spans="1:19" x14ac:dyDescent="0.2">
      <c r="A1841" s="1">
        <v>45462</v>
      </c>
      <c r="B1841" s="12" t="s">
        <v>211</v>
      </c>
      <c r="C1841" s="12" t="s">
        <v>32</v>
      </c>
      <c r="E1841" s="12">
        <v>5</v>
      </c>
      <c r="F1841" s="12">
        <v>20</v>
      </c>
      <c r="G1841" s="12">
        <v>15</v>
      </c>
      <c r="I1841" s="7">
        <f t="shared" si="355"/>
        <v>0</v>
      </c>
      <c r="J1841" s="11"/>
      <c r="K1841" s="11"/>
      <c r="L1841">
        <f t="shared" si="356"/>
        <v>0</v>
      </c>
      <c r="M1841" s="5">
        <f t="shared" si="357"/>
        <v>0</v>
      </c>
      <c r="N1841" s="5">
        <f t="shared" si="358"/>
        <v>0</v>
      </c>
      <c r="O1841" t="s">
        <v>56</v>
      </c>
      <c r="P1841" t="s">
        <v>57</v>
      </c>
      <c r="Q1841">
        <v>0</v>
      </c>
      <c r="R1841">
        <v>0</v>
      </c>
      <c r="S1841">
        <f t="shared" si="359"/>
        <v>0</v>
      </c>
    </row>
    <row r="1842" spans="1:19" x14ac:dyDescent="0.2">
      <c r="A1842" s="1">
        <v>45462</v>
      </c>
      <c r="B1842" s="12" t="s">
        <v>209</v>
      </c>
      <c r="C1842" s="12" t="s">
        <v>32</v>
      </c>
      <c r="E1842" s="12">
        <v>5</v>
      </c>
      <c r="F1842" s="12">
        <v>20</v>
      </c>
      <c r="G1842" s="12">
        <v>15</v>
      </c>
      <c r="I1842" s="7">
        <f t="shared" si="355"/>
        <v>9.9999999999999645</v>
      </c>
      <c r="J1842" s="11">
        <v>0.58680555555555558</v>
      </c>
      <c r="K1842" s="11">
        <v>0.59375</v>
      </c>
      <c r="L1842">
        <f t="shared" si="356"/>
        <v>15</v>
      </c>
      <c r="M1842" s="5">
        <f t="shared" si="357"/>
        <v>45462.586805555555</v>
      </c>
      <c r="N1842" s="5">
        <f t="shared" si="358"/>
        <v>45462.59375</v>
      </c>
      <c r="O1842" t="s">
        <v>56</v>
      </c>
      <c r="P1842" t="s">
        <v>57</v>
      </c>
      <c r="Q1842">
        <v>0</v>
      </c>
      <c r="R1842">
        <v>0</v>
      </c>
      <c r="S1842">
        <f t="shared" si="359"/>
        <v>45462</v>
      </c>
    </row>
    <row r="1843" spans="1:19" x14ac:dyDescent="0.2">
      <c r="A1843" s="1">
        <v>45462</v>
      </c>
      <c r="B1843" s="12" t="s">
        <v>48</v>
      </c>
      <c r="C1843" s="12" t="s">
        <v>48</v>
      </c>
      <c r="E1843" s="12">
        <v>3</v>
      </c>
      <c r="F1843" s="12">
        <v>20</v>
      </c>
      <c r="G1843" s="12">
        <v>9</v>
      </c>
      <c r="I1843" s="7">
        <f t="shared" si="355"/>
        <v>0</v>
      </c>
      <c r="J1843" s="11"/>
      <c r="K1843" s="11"/>
      <c r="L1843">
        <f t="shared" si="356"/>
        <v>0</v>
      </c>
      <c r="M1843" s="5">
        <f t="shared" si="357"/>
        <v>0</v>
      </c>
      <c r="N1843" s="5">
        <f t="shared" si="358"/>
        <v>0</v>
      </c>
      <c r="O1843" t="s">
        <v>56</v>
      </c>
      <c r="P1843" t="s">
        <v>57</v>
      </c>
      <c r="Q1843">
        <v>0</v>
      </c>
      <c r="R1843">
        <v>0</v>
      </c>
      <c r="S1843">
        <f t="shared" si="359"/>
        <v>0</v>
      </c>
    </row>
    <row r="1844" spans="1:19" x14ac:dyDescent="0.2">
      <c r="A1844" s="1">
        <v>45462</v>
      </c>
      <c r="B1844" s="12" t="s">
        <v>315</v>
      </c>
      <c r="C1844" s="12" t="s">
        <v>32</v>
      </c>
      <c r="E1844" s="12">
        <v>1</v>
      </c>
      <c r="F1844" s="12">
        <v>10</v>
      </c>
      <c r="G1844" s="12">
        <v>6</v>
      </c>
      <c r="I1844" s="7">
        <f t="shared" si="355"/>
        <v>0</v>
      </c>
      <c r="J1844" s="11"/>
      <c r="K1844" s="11"/>
      <c r="L1844">
        <f t="shared" si="356"/>
        <v>0</v>
      </c>
      <c r="M1844" s="5">
        <f t="shared" si="357"/>
        <v>0</v>
      </c>
      <c r="N1844" s="5">
        <f t="shared" si="358"/>
        <v>0</v>
      </c>
      <c r="O1844" t="s">
        <v>56</v>
      </c>
      <c r="P1844" t="s">
        <v>57</v>
      </c>
      <c r="Q1844">
        <v>0</v>
      </c>
      <c r="R1844">
        <v>0</v>
      </c>
      <c r="S1844">
        <f t="shared" si="359"/>
        <v>0</v>
      </c>
    </row>
    <row r="1845" spans="1:19" x14ac:dyDescent="0.2">
      <c r="A1845" s="1">
        <v>45462</v>
      </c>
      <c r="B1845" s="12" t="s">
        <v>225</v>
      </c>
      <c r="C1845" s="12" t="s">
        <v>225</v>
      </c>
      <c r="E1845" s="12">
        <v>3</v>
      </c>
      <c r="F1845" s="12">
        <v>30</v>
      </c>
      <c r="G1845" s="12">
        <v>6</v>
      </c>
      <c r="I1845" s="7">
        <f t="shared" si="355"/>
        <v>0</v>
      </c>
      <c r="J1845" s="11"/>
      <c r="K1845" s="11"/>
      <c r="L1845">
        <f t="shared" si="356"/>
        <v>0</v>
      </c>
      <c r="M1845" s="5">
        <f t="shared" si="357"/>
        <v>0</v>
      </c>
      <c r="N1845" s="5">
        <f t="shared" si="358"/>
        <v>0</v>
      </c>
      <c r="O1845" t="s">
        <v>56</v>
      </c>
      <c r="P1845" t="s">
        <v>57</v>
      </c>
      <c r="Q1845">
        <v>0</v>
      </c>
      <c r="R1845">
        <v>0</v>
      </c>
      <c r="S1845">
        <f t="shared" si="359"/>
        <v>0</v>
      </c>
    </row>
    <row r="1846" spans="1:19" x14ac:dyDescent="0.2">
      <c r="A1846" s="1">
        <v>45462</v>
      </c>
      <c r="B1846" s="12" t="s">
        <v>122</v>
      </c>
      <c r="C1846" s="12" t="s">
        <v>37</v>
      </c>
      <c r="E1846" s="12">
        <v>1</v>
      </c>
      <c r="F1846" s="12">
        <v>10</v>
      </c>
      <c r="G1846" s="12">
        <v>6</v>
      </c>
      <c r="I1846" s="7">
        <f t="shared" si="355"/>
        <v>0</v>
      </c>
      <c r="J1846" s="11"/>
      <c r="K1846" s="11"/>
      <c r="L1846">
        <f t="shared" si="356"/>
        <v>0</v>
      </c>
      <c r="M1846" s="5">
        <f t="shared" si="357"/>
        <v>0</v>
      </c>
      <c r="N1846" s="5">
        <f t="shared" si="358"/>
        <v>0</v>
      </c>
      <c r="O1846" t="s">
        <v>56</v>
      </c>
      <c r="P1846" t="s">
        <v>57</v>
      </c>
      <c r="Q1846">
        <v>0</v>
      </c>
      <c r="R1846">
        <v>0</v>
      </c>
      <c r="S1846">
        <f t="shared" si="359"/>
        <v>0</v>
      </c>
    </row>
    <row r="1847" spans="1:19" x14ac:dyDescent="0.2">
      <c r="A1847" s="1">
        <v>45462</v>
      </c>
      <c r="B1847" s="12" t="s">
        <v>203</v>
      </c>
      <c r="C1847" s="12" t="s">
        <v>32</v>
      </c>
      <c r="E1847" s="12">
        <v>5</v>
      </c>
      <c r="F1847" s="12">
        <v>60</v>
      </c>
      <c r="G1847" s="12">
        <v>5</v>
      </c>
      <c r="I1847" s="7">
        <f t="shared" si="355"/>
        <v>0</v>
      </c>
      <c r="J1847" s="11"/>
      <c r="K1847" s="11"/>
      <c r="L1847">
        <f t="shared" si="356"/>
        <v>0</v>
      </c>
      <c r="M1847" s="5">
        <f t="shared" si="357"/>
        <v>0</v>
      </c>
      <c r="N1847" s="5">
        <f t="shared" si="358"/>
        <v>0</v>
      </c>
      <c r="O1847" t="s">
        <v>56</v>
      </c>
      <c r="P1847" t="s">
        <v>57</v>
      </c>
      <c r="Q1847">
        <v>0</v>
      </c>
      <c r="R1847">
        <v>0</v>
      </c>
      <c r="S1847">
        <f t="shared" si="359"/>
        <v>0</v>
      </c>
    </row>
    <row r="1848" spans="1:19" x14ac:dyDescent="0.2">
      <c r="A1848" s="1">
        <v>45462</v>
      </c>
      <c r="B1848" s="12" t="s">
        <v>36</v>
      </c>
      <c r="C1848" s="12" t="s">
        <v>37</v>
      </c>
      <c r="E1848" s="12">
        <v>5</v>
      </c>
      <c r="F1848" s="12">
        <v>60</v>
      </c>
      <c r="G1848" s="12">
        <v>5</v>
      </c>
      <c r="I1848" s="7">
        <f t="shared" si="355"/>
        <v>0</v>
      </c>
      <c r="J1848" s="11"/>
      <c r="K1848" s="11"/>
      <c r="L1848">
        <f t="shared" si="356"/>
        <v>0</v>
      </c>
      <c r="M1848" s="5">
        <f t="shared" si="357"/>
        <v>0</v>
      </c>
      <c r="N1848" s="5">
        <f t="shared" si="358"/>
        <v>0</v>
      </c>
      <c r="O1848" t="s">
        <v>56</v>
      </c>
      <c r="P1848" t="s">
        <v>71</v>
      </c>
      <c r="Q1848">
        <v>0</v>
      </c>
      <c r="R1848">
        <v>0</v>
      </c>
      <c r="S1848">
        <f t="shared" si="359"/>
        <v>0</v>
      </c>
    </row>
    <row r="1849" spans="1:19" x14ac:dyDescent="0.2">
      <c r="A1849" s="1">
        <v>45462</v>
      </c>
      <c r="B1849" s="12" t="s">
        <v>36</v>
      </c>
      <c r="C1849" s="12" t="s">
        <v>37</v>
      </c>
      <c r="E1849" s="12">
        <v>5</v>
      </c>
      <c r="F1849" s="12">
        <v>60</v>
      </c>
      <c r="G1849" s="12">
        <v>5</v>
      </c>
      <c r="I1849" s="7">
        <f t="shared" si="355"/>
        <v>0</v>
      </c>
      <c r="J1849" s="11"/>
      <c r="K1849" s="11"/>
      <c r="L1849">
        <f t="shared" si="356"/>
        <v>0</v>
      </c>
      <c r="M1849" s="5">
        <f t="shared" si="357"/>
        <v>0</v>
      </c>
      <c r="N1849" s="5">
        <f t="shared" si="358"/>
        <v>0</v>
      </c>
      <c r="O1849" t="s">
        <v>56</v>
      </c>
      <c r="P1849" t="s">
        <v>71</v>
      </c>
      <c r="Q1849">
        <v>0</v>
      </c>
      <c r="R1849">
        <v>0</v>
      </c>
      <c r="S1849">
        <f t="shared" si="359"/>
        <v>0</v>
      </c>
    </row>
    <row r="1850" spans="1:19" x14ac:dyDescent="0.2">
      <c r="A1850" s="1">
        <v>45462</v>
      </c>
      <c r="B1850" s="12" t="s">
        <v>36</v>
      </c>
      <c r="C1850" s="12" t="s">
        <v>37</v>
      </c>
      <c r="E1850" s="12">
        <v>5</v>
      </c>
      <c r="F1850" s="12">
        <v>60</v>
      </c>
      <c r="G1850" s="12">
        <v>5</v>
      </c>
      <c r="I1850" s="7">
        <f t="shared" si="355"/>
        <v>90</v>
      </c>
      <c r="J1850" s="11">
        <v>0.89583333333333337</v>
      </c>
      <c r="K1850" s="11">
        <v>0.95833333333333337</v>
      </c>
      <c r="L1850">
        <f t="shared" si="356"/>
        <v>5</v>
      </c>
      <c r="M1850" s="5">
        <f t="shared" si="357"/>
        <v>45462.895833333336</v>
      </c>
      <c r="N1850" s="5">
        <f t="shared" si="358"/>
        <v>45462.958333333336</v>
      </c>
      <c r="O1850" t="s">
        <v>56</v>
      </c>
      <c r="P1850" t="s">
        <v>71</v>
      </c>
      <c r="Q1850">
        <v>0</v>
      </c>
      <c r="R1850">
        <v>0</v>
      </c>
      <c r="S1850">
        <f t="shared" si="359"/>
        <v>45462</v>
      </c>
    </row>
    <row r="1851" spans="1:19" x14ac:dyDescent="0.2">
      <c r="A1851" s="1">
        <v>45462</v>
      </c>
      <c r="B1851" s="12" t="s">
        <v>36</v>
      </c>
      <c r="C1851" s="12" t="s">
        <v>37</v>
      </c>
      <c r="E1851" s="12">
        <v>5</v>
      </c>
      <c r="F1851" s="12">
        <v>60</v>
      </c>
      <c r="G1851" s="12">
        <v>5</v>
      </c>
      <c r="I1851" s="7">
        <f t="shared" si="355"/>
        <v>0</v>
      </c>
      <c r="J1851" s="11"/>
      <c r="K1851" s="11"/>
      <c r="L1851">
        <f t="shared" si="356"/>
        <v>0</v>
      </c>
      <c r="M1851" s="5">
        <f t="shared" si="357"/>
        <v>0</v>
      </c>
      <c r="N1851" s="5">
        <f t="shared" si="358"/>
        <v>0</v>
      </c>
      <c r="O1851" t="s">
        <v>56</v>
      </c>
      <c r="P1851" t="s">
        <v>71</v>
      </c>
      <c r="Q1851">
        <v>0</v>
      </c>
      <c r="R1851">
        <v>0</v>
      </c>
      <c r="S1851">
        <f t="shared" si="359"/>
        <v>0</v>
      </c>
    </row>
    <row r="1852" spans="1:19" x14ac:dyDescent="0.2">
      <c r="A1852" s="1">
        <v>45462</v>
      </c>
      <c r="B1852" s="12" t="s">
        <v>205</v>
      </c>
      <c r="C1852" s="12" t="s">
        <v>32</v>
      </c>
      <c r="E1852" s="12">
        <v>5</v>
      </c>
      <c r="F1852" s="12">
        <v>60</v>
      </c>
      <c r="G1852" s="12">
        <v>5</v>
      </c>
      <c r="I1852" s="7">
        <f t="shared" si="355"/>
        <v>0</v>
      </c>
      <c r="J1852" s="11"/>
      <c r="K1852" s="11"/>
      <c r="L1852">
        <f t="shared" si="356"/>
        <v>0</v>
      </c>
      <c r="M1852" s="5">
        <f t="shared" si="357"/>
        <v>0</v>
      </c>
      <c r="N1852" s="5">
        <f t="shared" si="358"/>
        <v>0</v>
      </c>
      <c r="O1852" t="s">
        <v>56</v>
      </c>
      <c r="P1852" t="s">
        <v>57</v>
      </c>
      <c r="Q1852">
        <v>0</v>
      </c>
      <c r="R1852">
        <v>0</v>
      </c>
      <c r="S1852">
        <f t="shared" si="359"/>
        <v>0</v>
      </c>
    </row>
    <row r="1853" spans="1:19" x14ac:dyDescent="0.2">
      <c r="A1853" s="1">
        <v>45462</v>
      </c>
      <c r="B1853" s="12" t="s">
        <v>35</v>
      </c>
      <c r="C1853" s="12" t="s">
        <v>35</v>
      </c>
      <c r="D1853" t="s">
        <v>101</v>
      </c>
      <c r="E1853" s="12">
        <v>2</v>
      </c>
      <c r="F1853" s="12">
        <v>30</v>
      </c>
      <c r="G1853" s="12">
        <v>4</v>
      </c>
      <c r="I1853" s="7">
        <f t="shared" si="355"/>
        <v>30.000000000000053</v>
      </c>
      <c r="J1853" s="11">
        <v>0.875</v>
      </c>
      <c r="K1853" s="11">
        <v>0.89583333333333337</v>
      </c>
      <c r="L1853">
        <f t="shared" si="356"/>
        <v>4</v>
      </c>
      <c r="M1853" s="5">
        <f t="shared" si="357"/>
        <v>45462.875</v>
      </c>
      <c r="N1853" s="5">
        <f t="shared" si="358"/>
        <v>45462.895833333336</v>
      </c>
      <c r="O1853" t="s">
        <v>56</v>
      </c>
      <c r="P1853" t="s">
        <v>57</v>
      </c>
      <c r="Q1853">
        <v>0</v>
      </c>
      <c r="R1853">
        <v>0</v>
      </c>
      <c r="S1853">
        <f t="shared" si="359"/>
        <v>45462</v>
      </c>
    </row>
    <row r="1854" spans="1:19" x14ac:dyDescent="0.2">
      <c r="A1854" s="1">
        <v>45462</v>
      </c>
      <c r="B1854" s="12" t="s">
        <v>206</v>
      </c>
      <c r="C1854" s="12" t="s">
        <v>32</v>
      </c>
      <c r="E1854" s="12">
        <v>2</v>
      </c>
      <c r="F1854" s="12">
        <v>30</v>
      </c>
      <c r="G1854" s="12">
        <v>4</v>
      </c>
      <c r="I1854" s="7">
        <f t="shared" si="355"/>
        <v>0</v>
      </c>
      <c r="J1854" s="11"/>
      <c r="K1854" s="11"/>
      <c r="L1854">
        <f t="shared" si="356"/>
        <v>0</v>
      </c>
      <c r="M1854" s="5">
        <f t="shared" si="357"/>
        <v>0</v>
      </c>
      <c r="N1854" s="5">
        <f t="shared" si="358"/>
        <v>0</v>
      </c>
      <c r="O1854" t="s">
        <v>56</v>
      </c>
      <c r="P1854" t="s">
        <v>57</v>
      </c>
      <c r="Q1854">
        <v>0</v>
      </c>
      <c r="R1854">
        <v>0</v>
      </c>
      <c r="S1854">
        <f t="shared" si="359"/>
        <v>0</v>
      </c>
    </row>
    <row r="1855" spans="1:19" x14ac:dyDescent="0.2">
      <c r="A1855" s="1">
        <v>45462</v>
      </c>
      <c r="B1855" s="12" t="s">
        <v>207</v>
      </c>
      <c r="C1855" s="12" t="s">
        <v>32</v>
      </c>
      <c r="E1855" s="12">
        <v>2</v>
      </c>
      <c r="F1855" s="12">
        <v>30</v>
      </c>
      <c r="G1855" s="12">
        <v>4</v>
      </c>
      <c r="I1855" s="7">
        <f t="shared" si="355"/>
        <v>0</v>
      </c>
      <c r="L1855">
        <f t="shared" si="356"/>
        <v>0</v>
      </c>
      <c r="M1855" s="5">
        <f t="shared" si="357"/>
        <v>0</v>
      </c>
      <c r="N1855" s="5">
        <f t="shared" si="358"/>
        <v>0</v>
      </c>
      <c r="O1855" t="s">
        <v>56</v>
      </c>
      <c r="P1855" t="s">
        <v>57</v>
      </c>
      <c r="Q1855">
        <v>0</v>
      </c>
      <c r="R1855">
        <v>0</v>
      </c>
      <c r="S1855">
        <f t="shared" si="359"/>
        <v>0</v>
      </c>
    </row>
    <row r="1856" spans="1:19" x14ac:dyDescent="0.2">
      <c r="A1856" s="1">
        <v>45462</v>
      </c>
      <c r="B1856" s="12" t="s">
        <v>208</v>
      </c>
      <c r="C1856" s="12" t="s">
        <v>32</v>
      </c>
      <c r="E1856" s="12">
        <v>2</v>
      </c>
      <c r="F1856" s="12">
        <v>30</v>
      </c>
      <c r="G1856" s="12">
        <v>4</v>
      </c>
      <c r="I1856" s="7">
        <f t="shared" si="355"/>
        <v>0</v>
      </c>
      <c r="J1856" s="11"/>
      <c r="K1856" s="11"/>
      <c r="L1856">
        <f t="shared" si="356"/>
        <v>0</v>
      </c>
      <c r="M1856" s="5">
        <f t="shared" si="357"/>
        <v>0</v>
      </c>
      <c r="N1856" s="5">
        <f t="shared" si="358"/>
        <v>0</v>
      </c>
      <c r="O1856" t="s">
        <v>56</v>
      </c>
      <c r="P1856" t="s">
        <v>57</v>
      </c>
      <c r="Q1856">
        <v>0</v>
      </c>
      <c r="R1856">
        <v>0</v>
      </c>
      <c r="S1856">
        <f t="shared" si="359"/>
        <v>0</v>
      </c>
    </row>
    <row r="1857" spans="1:19" x14ac:dyDescent="0.2">
      <c r="A1857" s="1">
        <v>45462</v>
      </c>
      <c r="B1857" s="12" t="s">
        <v>54</v>
      </c>
      <c r="C1857" s="12" t="s">
        <v>32</v>
      </c>
      <c r="E1857" s="12">
        <v>2</v>
      </c>
      <c r="F1857" s="12">
        <v>30</v>
      </c>
      <c r="G1857" s="12">
        <v>4</v>
      </c>
      <c r="I1857" s="7">
        <f t="shared" si="355"/>
        <v>0</v>
      </c>
      <c r="J1857" s="11"/>
      <c r="K1857" s="11"/>
      <c r="L1857">
        <f t="shared" si="356"/>
        <v>0</v>
      </c>
      <c r="M1857" s="5">
        <f t="shared" si="357"/>
        <v>0</v>
      </c>
      <c r="N1857" s="5">
        <f t="shared" si="358"/>
        <v>0</v>
      </c>
      <c r="O1857" t="s">
        <v>56</v>
      </c>
      <c r="P1857" t="s">
        <v>57</v>
      </c>
      <c r="Q1857">
        <v>0</v>
      </c>
      <c r="R1857">
        <v>0</v>
      </c>
      <c r="S1857">
        <f t="shared" si="359"/>
        <v>0</v>
      </c>
    </row>
    <row r="1858" spans="1:19" x14ac:dyDescent="0.2">
      <c r="A1858" s="1">
        <v>45462</v>
      </c>
      <c r="B1858" s="12" t="s">
        <v>289</v>
      </c>
      <c r="C1858" s="12" t="s">
        <v>219</v>
      </c>
      <c r="D1858" t="s">
        <v>294</v>
      </c>
      <c r="E1858" s="12">
        <v>4</v>
      </c>
      <c r="F1858" s="12">
        <v>60</v>
      </c>
      <c r="G1858" s="12">
        <v>4</v>
      </c>
      <c r="I1858" s="13">
        <f t="shared" si="355"/>
        <v>270</v>
      </c>
      <c r="J1858" s="11">
        <v>0.52083333333333337</v>
      </c>
      <c r="K1858" s="11">
        <v>0.70833333333333337</v>
      </c>
      <c r="L1858">
        <f t="shared" si="356"/>
        <v>4</v>
      </c>
      <c r="M1858" s="5">
        <f t="shared" si="357"/>
        <v>45462.520833333336</v>
      </c>
      <c r="N1858" s="5">
        <f t="shared" si="358"/>
        <v>45462.708333333336</v>
      </c>
      <c r="O1858" t="s">
        <v>56</v>
      </c>
      <c r="P1858" t="s">
        <v>57</v>
      </c>
      <c r="Q1858">
        <v>0</v>
      </c>
      <c r="R1858">
        <v>0</v>
      </c>
      <c r="S1858">
        <f t="shared" si="359"/>
        <v>45462</v>
      </c>
    </row>
    <row r="1859" spans="1:19" x14ac:dyDescent="0.2">
      <c r="A1859" s="1">
        <v>45462</v>
      </c>
      <c r="B1859" s="12" t="s">
        <v>289</v>
      </c>
      <c r="C1859" s="12" t="s">
        <v>219</v>
      </c>
      <c r="D1859" t="s">
        <v>294</v>
      </c>
      <c r="E1859" s="12">
        <v>4</v>
      </c>
      <c r="F1859" s="12">
        <v>60</v>
      </c>
      <c r="G1859" s="12">
        <v>4</v>
      </c>
      <c r="I1859" s="13">
        <f t="shared" si="355"/>
        <v>0</v>
      </c>
      <c r="J1859" s="11"/>
      <c r="K1859" s="11"/>
      <c r="L1859">
        <f t="shared" si="356"/>
        <v>0</v>
      </c>
      <c r="M1859" s="5">
        <f t="shared" si="357"/>
        <v>0</v>
      </c>
      <c r="N1859" s="5">
        <f t="shared" si="358"/>
        <v>0</v>
      </c>
      <c r="O1859" t="s">
        <v>56</v>
      </c>
      <c r="P1859" t="s">
        <v>57</v>
      </c>
      <c r="Q1859">
        <v>0</v>
      </c>
      <c r="R1859">
        <v>0</v>
      </c>
      <c r="S1859">
        <f t="shared" si="359"/>
        <v>0</v>
      </c>
    </row>
    <row r="1860" spans="1:19" x14ac:dyDescent="0.2">
      <c r="A1860" s="1">
        <v>45462</v>
      </c>
      <c r="B1860" s="12" t="s">
        <v>224</v>
      </c>
      <c r="C1860" s="12" t="s">
        <v>37</v>
      </c>
      <c r="E1860" s="12">
        <v>1</v>
      </c>
      <c r="F1860" s="12">
        <v>20</v>
      </c>
      <c r="G1860" s="12">
        <v>3</v>
      </c>
      <c r="I1860" s="7">
        <f t="shared" si="355"/>
        <v>0</v>
      </c>
      <c r="J1860" s="11"/>
      <c r="K1860" s="11"/>
      <c r="L1860">
        <f t="shared" si="356"/>
        <v>0</v>
      </c>
      <c r="M1860" s="5">
        <f t="shared" si="357"/>
        <v>0</v>
      </c>
      <c r="N1860" s="5">
        <f t="shared" si="358"/>
        <v>0</v>
      </c>
      <c r="O1860" t="s">
        <v>56</v>
      </c>
      <c r="P1860" t="s">
        <v>71</v>
      </c>
      <c r="Q1860">
        <v>0</v>
      </c>
      <c r="R1860">
        <v>0</v>
      </c>
      <c r="S1860">
        <f t="shared" si="359"/>
        <v>0</v>
      </c>
    </row>
    <row r="1861" spans="1:19" x14ac:dyDescent="0.2">
      <c r="A1861" s="1">
        <v>45462</v>
      </c>
      <c r="B1861" s="12" t="s">
        <v>110</v>
      </c>
      <c r="C1861" s="12" t="s">
        <v>110</v>
      </c>
      <c r="E1861" s="12">
        <v>1</v>
      </c>
      <c r="F1861" s="12">
        <v>20</v>
      </c>
      <c r="G1861" s="12">
        <v>3</v>
      </c>
      <c r="I1861" s="7">
        <f t="shared" si="355"/>
        <v>0</v>
      </c>
      <c r="J1861" s="11"/>
      <c r="K1861" s="11"/>
      <c r="L1861">
        <f t="shared" si="356"/>
        <v>0</v>
      </c>
      <c r="M1861" s="5">
        <f t="shared" si="357"/>
        <v>0</v>
      </c>
      <c r="N1861" s="5">
        <f t="shared" si="358"/>
        <v>0</v>
      </c>
      <c r="O1861" t="s">
        <v>56</v>
      </c>
      <c r="P1861" t="s">
        <v>57</v>
      </c>
      <c r="Q1861">
        <v>0</v>
      </c>
      <c r="R1861">
        <v>0</v>
      </c>
      <c r="S1861">
        <f t="shared" si="359"/>
        <v>0</v>
      </c>
    </row>
    <row r="1862" spans="1:19" x14ac:dyDescent="0.2">
      <c r="A1862" s="1">
        <v>45462</v>
      </c>
      <c r="B1862" s="12" t="s">
        <v>79</v>
      </c>
      <c r="C1862" s="12" t="s">
        <v>69</v>
      </c>
      <c r="E1862" s="12">
        <v>1</v>
      </c>
      <c r="F1862" s="12">
        <v>20</v>
      </c>
      <c r="G1862" s="12">
        <v>3</v>
      </c>
      <c r="I1862" s="7">
        <f t="shared" si="355"/>
        <v>0</v>
      </c>
      <c r="J1862" s="11"/>
      <c r="K1862" s="11"/>
      <c r="L1862">
        <f t="shared" si="356"/>
        <v>0</v>
      </c>
      <c r="M1862" s="5">
        <f t="shared" si="357"/>
        <v>0</v>
      </c>
      <c r="N1862" s="5">
        <f t="shared" si="358"/>
        <v>0</v>
      </c>
      <c r="O1862" t="s">
        <v>56</v>
      </c>
      <c r="P1862" t="s">
        <v>57</v>
      </c>
      <c r="Q1862">
        <v>0</v>
      </c>
      <c r="R1862">
        <v>0</v>
      </c>
      <c r="S1862">
        <f t="shared" si="359"/>
        <v>0</v>
      </c>
    </row>
    <row r="1863" spans="1:19" x14ac:dyDescent="0.2">
      <c r="A1863" s="1">
        <v>45462</v>
      </c>
      <c r="B1863" s="12" t="s">
        <v>91</v>
      </c>
      <c r="C1863" s="12" t="s">
        <v>235</v>
      </c>
      <c r="E1863" s="12">
        <v>1</v>
      </c>
      <c r="F1863" s="12">
        <v>20</v>
      </c>
      <c r="G1863" s="12">
        <v>3</v>
      </c>
      <c r="I1863" s="7">
        <f t="shared" si="355"/>
        <v>0</v>
      </c>
      <c r="L1863">
        <f t="shared" si="356"/>
        <v>0</v>
      </c>
      <c r="M1863" s="5">
        <f t="shared" si="357"/>
        <v>0</v>
      </c>
      <c r="N1863" s="5">
        <f t="shared" si="358"/>
        <v>0</v>
      </c>
      <c r="O1863" t="s">
        <v>56</v>
      </c>
      <c r="P1863" t="s">
        <v>57</v>
      </c>
      <c r="Q1863">
        <v>0</v>
      </c>
      <c r="R1863">
        <v>0</v>
      </c>
      <c r="S1863">
        <f t="shared" si="359"/>
        <v>0</v>
      </c>
    </row>
    <row r="1864" spans="1:19" x14ac:dyDescent="0.2">
      <c r="A1864" s="1">
        <v>45462</v>
      </c>
      <c r="B1864" s="12" t="s">
        <v>255</v>
      </c>
      <c r="C1864" s="12" t="s">
        <v>125</v>
      </c>
      <c r="E1864" s="12">
        <v>1</v>
      </c>
      <c r="F1864" s="12">
        <v>20</v>
      </c>
      <c r="G1864" s="12">
        <v>3</v>
      </c>
      <c r="I1864" s="7">
        <f t="shared" si="355"/>
        <v>0</v>
      </c>
      <c r="J1864" s="11"/>
      <c r="K1864" s="11"/>
      <c r="L1864">
        <f t="shared" si="356"/>
        <v>0</v>
      </c>
      <c r="M1864" s="5">
        <f t="shared" si="357"/>
        <v>0</v>
      </c>
      <c r="N1864" s="5">
        <f t="shared" si="358"/>
        <v>0</v>
      </c>
      <c r="O1864" t="s">
        <v>56</v>
      </c>
      <c r="P1864" t="s">
        <v>57</v>
      </c>
      <c r="Q1864">
        <v>0</v>
      </c>
      <c r="R1864">
        <v>0</v>
      </c>
      <c r="S1864">
        <f t="shared" si="359"/>
        <v>0</v>
      </c>
    </row>
    <row r="1865" spans="1:19" x14ac:dyDescent="0.2">
      <c r="A1865" s="1">
        <v>45462</v>
      </c>
      <c r="B1865" s="12" t="s">
        <v>313</v>
      </c>
      <c r="C1865" s="12" t="s">
        <v>219</v>
      </c>
      <c r="E1865" s="12">
        <v>1</v>
      </c>
      <c r="F1865" s="12">
        <v>20</v>
      </c>
      <c r="G1865" s="12">
        <v>3</v>
      </c>
      <c r="I1865" s="7">
        <f t="shared" si="355"/>
        <v>0</v>
      </c>
      <c r="J1865" s="11"/>
      <c r="K1865" s="11"/>
      <c r="L1865">
        <f t="shared" si="356"/>
        <v>0</v>
      </c>
      <c r="M1865" s="5">
        <f t="shared" si="357"/>
        <v>0</v>
      </c>
      <c r="N1865" s="5">
        <f t="shared" si="358"/>
        <v>0</v>
      </c>
      <c r="O1865" t="s">
        <v>56</v>
      </c>
      <c r="P1865" t="s">
        <v>57</v>
      </c>
      <c r="Q1865">
        <v>0</v>
      </c>
      <c r="R1865">
        <v>0</v>
      </c>
      <c r="S1865">
        <f t="shared" si="359"/>
        <v>0</v>
      </c>
    </row>
    <row r="1866" spans="1:19" x14ac:dyDescent="0.2">
      <c r="A1866" s="1">
        <v>45462</v>
      </c>
      <c r="B1866" s="12" t="s">
        <v>293</v>
      </c>
      <c r="C1866" s="12" t="s">
        <v>32</v>
      </c>
      <c r="E1866" s="12">
        <v>1</v>
      </c>
      <c r="F1866" s="12">
        <v>20</v>
      </c>
      <c r="G1866" s="12">
        <v>3</v>
      </c>
      <c r="I1866" s="7">
        <f t="shared" si="355"/>
        <v>0</v>
      </c>
      <c r="J1866" s="11"/>
      <c r="K1866" s="11"/>
      <c r="L1866">
        <f t="shared" si="356"/>
        <v>0</v>
      </c>
      <c r="M1866" s="5">
        <f t="shared" si="357"/>
        <v>0</v>
      </c>
      <c r="N1866" s="5">
        <f t="shared" si="358"/>
        <v>0</v>
      </c>
      <c r="O1866" t="s">
        <v>56</v>
      </c>
      <c r="P1866" t="s">
        <v>57</v>
      </c>
      <c r="Q1866">
        <v>0</v>
      </c>
      <c r="R1866">
        <v>0</v>
      </c>
      <c r="S1866">
        <f t="shared" si="359"/>
        <v>0</v>
      </c>
    </row>
    <row r="1867" spans="1:19" x14ac:dyDescent="0.2">
      <c r="A1867" s="1">
        <v>45462</v>
      </c>
      <c r="B1867" s="12" t="s">
        <v>236</v>
      </c>
      <c r="C1867" s="12" t="s">
        <v>125</v>
      </c>
      <c r="E1867" s="12">
        <v>1</v>
      </c>
      <c r="F1867" s="12">
        <v>20</v>
      </c>
      <c r="G1867" s="12">
        <v>3</v>
      </c>
      <c r="I1867" s="7">
        <f t="shared" si="355"/>
        <v>0</v>
      </c>
      <c r="J1867" s="11"/>
      <c r="K1867" s="11"/>
      <c r="L1867">
        <f t="shared" si="356"/>
        <v>0</v>
      </c>
      <c r="M1867" s="5">
        <f t="shared" si="357"/>
        <v>0</v>
      </c>
      <c r="N1867" s="5">
        <f t="shared" si="358"/>
        <v>0</v>
      </c>
      <c r="O1867" t="s">
        <v>56</v>
      </c>
      <c r="P1867" t="s">
        <v>57</v>
      </c>
      <c r="Q1867">
        <v>0</v>
      </c>
      <c r="R1867">
        <v>0</v>
      </c>
      <c r="S1867">
        <f t="shared" si="359"/>
        <v>0</v>
      </c>
    </row>
    <row r="1868" spans="1:19" x14ac:dyDescent="0.2">
      <c r="A1868" s="1">
        <v>45462</v>
      </c>
      <c r="B1868" s="12" t="s">
        <v>41</v>
      </c>
      <c r="C1868" s="12" t="s">
        <v>219</v>
      </c>
      <c r="E1868" s="12">
        <v>1</v>
      </c>
      <c r="F1868" s="12">
        <v>30</v>
      </c>
      <c r="G1868" s="12">
        <v>2</v>
      </c>
      <c r="I1868" s="7">
        <f t="shared" si="355"/>
        <v>0</v>
      </c>
      <c r="J1868" s="11"/>
      <c r="K1868" s="11"/>
      <c r="L1868">
        <f t="shared" si="356"/>
        <v>0</v>
      </c>
      <c r="M1868" s="5">
        <f t="shared" si="357"/>
        <v>0</v>
      </c>
      <c r="N1868" s="5">
        <f t="shared" si="358"/>
        <v>0</v>
      </c>
      <c r="O1868" t="s">
        <v>56</v>
      </c>
      <c r="P1868" t="s">
        <v>57</v>
      </c>
      <c r="Q1868">
        <v>0</v>
      </c>
      <c r="R1868">
        <v>0</v>
      </c>
      <c r="S1868">
        <f t="shared" si="359"/>
        <v>0</v>
      </c>
    </row>
    <row r="1869" spans="1:19" x14ac:dyDescent="0.2">
      <c r="A1869" s="1">
        <v>45462</v>
      </c>
      <c r="B1869" s="12" t="s">
        <v>254</v>
      </c>
      <c r="C1869" s="12" t="s">
        <v>219</v>
      </c>
      <c r="E1869" s="12">
        <v>1</v>
      </c>
      <c r="F1869" s="12">
        <v>30</v>
      </c>
      <c r="G1869" s="12">
        <v>2</v>
      </c>
      <c r="I1869" s="7">
        <f t="shared" si="355"/>
        <v>0</v>
      </c>
      <c r="J1869" s="11"/>
      <c r="K1869" s="11"/>
      <c r="L1869">
        <f t="shared" si="356"/>
        <v>0</v>
      </c>
      <c r="M1869" s="5">
        <f t="shared" si="357"/>
        <v>0</v>
      </c>
      <c r="N1869" s="5">
        <f t="shared" si="358"/>
        <v>0</v>
      </c>
      <c r="O1869" t="s">
        <v>56</v>
      </c>
      <c r="P1869" t="s">
        <v>57</v>
      </c>
      <c r="Q1869">
        <v>0</v>
      </c>
      <c r="R1869">
        <v>0</v>
      </c>
      <c r="S1869">
        <f t="shared" si="359"/>
        <v>0</v>
      </c>
    </row>
    <row r="1870" spans="1:19" x14ac:dyDescent="0.2">
      <c r="A1870" s="1">
        <v>45462</v>
      </c>
      <c r="B1870" s="12" t="s">
        <v>305</v>
      </c>
      <c r="C1870" s="12" t="s">
        <v>72</v>
      </c>
      <c r="E1870" s="12">
        <v>1</v>
      </c>
      <c r="F1870" s="12">
        <v>30</v>
      </c>
      <c r="G1870" s="12">
        <v>2</v>
      </c>
      <c r="I1870" s="7">
        <f t="shared" si="355"/>
        <v>0</v>
      </c>
      <c r="J1870" s="11"/>
      <c r="K1870" s="11"/>
      <c r="L1870">
        <f t="shared" si="356"/>
        <v>0</v>
      </c>
      <c r="M1870" s="5">
        <f t="shared" si="357"/>
        <v>0</v>
      </c>
      <c r="N1870" s="5">
        <f t="shared" si="358"/>
        <v>0</v>
      </c>
      <c r="O1870" t="s">
        <v>56</v>
      </c>
      <c r="P1870" t="s">
        <v>57</v>
      </c>
      <c r="Q1870">
        <v>0</v>
      </c>
      <c r="R1870">
        <v>0</v>
      </c>
      <c r="S1870">
        <f t="shared" si="359"/>
        <v>0</v>
      </c>
    </row>
    <row r="1871" spans="1:19" x14ac:dyDescent="0.2">
      <c r="A1871" s="1">
        <v>45462</v>
      </c>
      <c r="B1871" s="12" t="s">
        <v>323</v>
      </c>
      <c r="C1871" s="12" t="s">
        <v>324</v>
      </c>
      <c r="E1871" s="12">
        <v>1</v>
      </c>
      <c r="F1871" s="12">
        <v>30</v>
      </c>
      <c r="G1871" s="12">
        <v>2</v>
      </c>
      <c r="I1871" s="7">
        <f t="shared" si="355"/>
        <v>40.000000000000014</v>
      </c>
      <c r="J1871" s="11">
        <v>0.86805555555555558</v>
      </c>
      <c r="K1871" s="11">
        <v>0.89583333333333337</v>
      </c>
      <c r="L1871">
        <f t="shared" si="356"/>
        <v>2</v>
      </c>
      <c r="M1871" s="5">
        <f t="shared" si="357"/>
        <v>45462.868055555555</v>
      </c>
      <c r="N1871" s="5">
        <f t="shared" si="358"/>
        <v>45462.895833333336</v>
      </c>
      <c r="O1871" t="s">
        <v>56</v>
      </c>
      <c r="P1871" t="s">
        <v>57</v>
      </c>
      <c r="Q1871">
        <v>0</v>
      </c>
      <c r="R1871">
        <v>0</v>
      </c>
      <c r="S1871">
        <f t="shared" si="359"/>
        <v>45462</v>
      </c>
    </row>
    <row r="1872" spans="1:19" x14ac:dyDescent="0.2">
      <c r="A1872" s="1">
        <v>45462</v>
      </c>
      <c r="B1872" s="12" t="s">
        <v>301</v>
      </c>
      <c r="C1872" s="12" t="s">
        <v>300</v>
      </c>
      <c r="E1872" s="12">
        <v>1</v>
      </c>
      <c r="F1872" s="12">
        <v>30</v>
      </c>
      <c r="G1872" s="12">
        <v>2</v>
      </c>
      <c r="I1872" s="7">
        <f t="shared" si="355"/>
        <v>0</v>
      </c>
      <c r="J1872" s="11"/>
      <c r="K1872" s="11"/>
      <c r="L1872">
        <f t="shared" si="356"/>
        <v>0</v>
      </c>
      <c r="M1872" s="5">
        <f t="shared" si="357"/>
        <v>0</v>
      </c>
      <c r="N1872" s="5">
        <f t="shared" si="358"/>
        <v>0</v>
      </c>
      <c r="O1872" t="s">
        <v>56</v>
      </c>
      <c r="P1872" t="s">
        <v>57</v>
      </c>
      <c r="Q1872">
        <v>0</v>
      </c>
      <c r="R1872">
        <v>0</v>
      </c>
      <c r="S1872">
        <f t="shared" si="359"/>
        <v>0</v>
      </c>
    </row>
    <row r="1873" spans="1:19" x14ac:dyDescent="0.2">
      <c r="A1873" s="1">
        <v>45462</v>
      </c>
      <c r="B1873" s="12" t="s">
        <v>39</v>
      </c>
      <c r="C1873" s="12" t="s">
        <v>40</v>
      </c>
      <c r="E1873" s="12">
        <v>1</v>
      </c>
      <c r="F1873" s="12">
        <v>30</v>
      </c>
      <c r="G1873" s="12">
        <v>2</v>
      </c>
      <c r="I1873" s="7">
        <f t="shared" si="355"/>
        <v>0</v>
      </c>
      <c r="J1873" s="11"/>
      <c r="K1873" s="11"/>
      <c r="L1873">
        <f t="shared" si="356"/>
        <v>0</v>
      </c>
      <c r="M1873" s="5">
        <f t="shared" si="357"/>
        <v>0</v>
      </c>
      <c r="N1873" s="5">
        <f t="shared" si="358"/>
        <v>0</v>
      </c>
      <c r="O1873" t="s">
        <v>56</v>
      </c>
      <c r="P1873" t="s">
        <v>57</v>
      </c>
      <c r="Q1873">
        <v>0</v>
      </c>
      <c r="R1873">
        <v>0</v>
      </c>
      <c r="S1873">
        <f t="shared" si="359"/>
        <v>0</v>
      </c>
    </row>
    <row r="1874" spans="1:19" x14ac:dyDescent="0.2">
      <c r="A1874" s="1">
        <v>45462</v>
      </c>
      <c r="B1874" s="12" t="s">
        <v>47</v>
      </c>
      <c r="C1874" s="12" t="s">
        <v>34</v>
      </c>
      <c r="E1874" s="12">
        <v>0</v>
      </c>
      <c r="F1874" s="12">
        <v>20</v>
      </c>
      <c r="G1874" s="12">
        <v>0</v>
      </c>
      <c r="I1874" s="7">
        <f t="shared" si="355"/>
        <v>9.9999999999999645</v>
      </c>
      <c r="J1874" s="11">
        <v>0.4826388888888889</v>
      </c>
      <c r="K1874" s="11">
        <v>0.48958333333333331</v>
      </c>
      <c r="L1874">
        <f t="shared" si="356"/>
        <v>0</v>
      </c>
      <c r="M1874" s="5">
        <f t="shared" si="357"/>
        <v>45462.482638888891</v>
      </c>
      <c r="N1874" s="5">
        <f t="shared" si="358"/>
        <v>45462.489583333336</v>
      </c>
      <c r="O1874" t="s">
        <v>56</v>
      </c>
      <c r="P1874" t="s">
        <v>58</v>
      </c>
      <c r="Q1874">
        <v>0</v>
      </c>
      <c r="R1874">
        <v>0</v>
      </c>
      <c r="S1874">
        <f t="shared" si="359"/>
        <v>45462</v>
      </c>
    </row>
    <row r="1875" spans="1:19" x14ac:dyDescent="0.2">
      <c r="A1875" s="1">
        <v>45462</v>
      </c>
      <c r="B1875" s="12" t="s">
        <v>43</v>
      </c>
      <c r="C1875" s="12" t="s">
        <v>34</v>
      </c>
      <c r="E1875" s="12">
        <v>0</v>
      </c>
      <c r="F1875" s="12">
        <v>20</v>
      </c>
      <c r="G1875" s="12">
        <v>0</v>
      </c>
      <c r="I1875" s="7">
        <f t="shared" si="355"/>
        <v>14.999999999999947</v>
      </c>
      <c r="J1875" s="11">
        <v>0.75</v>
      </c>
      <c r="K1875" s="11">
        <v>0.76041666666666663</v>
      </c>
      <c r="L1875">
        <f t="shared" si="356"/>
        <v>0</v>
      </c>
      <c r="M1875" s="5">
        <f t="shared" si="357"/>
        <v>45462.75</v>
      </c>
      <c r="N1875" s="5">
        <f t="shared" si="358"/>
        <v>45462.760416666664</v>
      </c>
      <c r="O1875" t="s">
        <v>56</v>
      </c>
      <c r="P1875" t="s">
        <v>58</v>
      </c>
      <c r="Q1875">
        <v>0</v>
      </c>
      <c r="R1875">
        <v>0</v>
      </c>
      <c r="S1875">
        <f t="shared" si="359"/>
        <v>45462</v>
      </c>
    </row>
    <row r="1876" spans="1:19" x14ac:dyDescent="0.2">
      <c r="A1876" s="1">
        <v>45462</v>
      </c>
      <c r="B1876" s="12" t="s">
        <v>222</v>
      </c>
      <c r="C1876" s="12" t="s">
        <v>34</v>
      </c>
      <c r="E1876" s="12">
        <v>0</v>
      </c>
      <c r="F1876" s="12">
        <v>20</v>
      </c>
      <c r="G1876" s="12">
        <v>0</v>
      </c>
      <c r="I1876" s="7">
        <f t="shared" si="355"/>
        <v>9.9999999999999645</v>
      </c>
      <c r="J1876" s="11">
        <v>0.74305555555555558</v>
      </c>
      <c r="K1876" s="11">
        <v>0.75</v>
      </c>
      <c r="L1876">
        <f t="shared" si="356"/>
        <v>0</v>
      </c>
      <c r="M1876" s="5">
        <f t="shared" si="357"/>
        <v>45462.743055555555</v>
      </c>
      <c r="N1876" s="5">
        <f t="shared" si="358"/>
        <v>45462.75</v>
      </c>
      <c r="O1876" t="s">
        <v>56</v>
      </c>
      <c r="P1876" t="s">
        <v>58</v>
      </c>
      <c r="Q1876">
        <v>0</v>
      </c>
      <c r="R1876">
        <v>0</v>
      </c>
      <c r="S1876">
        <f t="shared" si="359"/>
        <v>45462</v>
      </c>
    </row>
    <row r="1877" spans="1:19" x14ac:dyDescent="0.2">
      <c r="A1877" s="1">
        <v>45462</v>
      </c>
      <c r="B1877" s="12" t="s">
        <v>33</v>
      </c>
      <c r="C1877" s="12" t="s">
        <v>34</v>
      </c>
      <c r="E1877" s="12">
        <v>0</v>
      </c>
      <c r="F1877" s="12">
        <v>20</v>
      </c>
      <c r="G1877" s="12">
        <v>0</v>
      </c>
      <c r="I1877" s="7">
        <f t="shared" si="355"/>
        <v>14.999999999999947</v>
      </c>
      <c r="J1877" s="11">
        <v>0.41666666666666669</v>
      </c>
      <c r="K1877" s="11">
        <v>0.42708333333333331</v>
      </c>
      <c r="L1877">
        <f t="shared" si="356"/>
        <v>0</v>
      </c>
      <c r="M1877" s="5">
        <f t="shared" si="357"/>
        <v>45462.416666666664</v>
      </c>
      <c r="N1877" s="5">
        <f t="shared" si="358"/>
        <v>45462.427083333336</v>
      </c>
      <c r="O1877" t="s">
        <v>56</v>
      </c>
      <c r="P1877" t="s">
        <v>57</v>
      </c>
      <c r="Q1877">
        <v>0</v>
      </c>
      <c r="R1877">
        <v>0</v>
      </c>
      <c r="S1877">
        <f t="shared" si="359"/>
        <v>45462</v>
      </c>
    </row>
    <row r="1878" spans="1:19" x14ac:dyDescent="0.2">
      <c r="A1878" s="1">
        <v>45462</v>
      </c>
      <c r="B1878" s="12" t="s">
        <v>137</v>
      </c>
      <c r="C1878" s="12" t="s">
        <v>247</v>
      </c>
      <c r="E1878" s="12">
        <v>5</v>
      </c>
      <c r="F1878" s="12">
        <v>60</v>
      </c>
      <c r="G1878" s="12">
        <v>5</v>
      </c>
      <c r="I1878" s="7">
        <f t="shared" si="355"/>
        <v>60.000000000000028</v>
      </c>
      <c r="J1878" s="11">
        <v>0.4375</v>
      </c>
      <c r="K1878" s="11">
        <v>0.47916666666666669</v>
      </c>
      <c r="L1878">
        <f t="shared" si="356"/>
        <v>5</v>
      </c>
      <c r="M1878" s="5">
        <f t="shared" si="357"/>
        <v>45462.4375</v>
      </c>
      <c r="N1878" s="5">
        <f t="shared" si="358"/>
        <v>45462.479166666664</v>
      </c>
      <c r="O1878" t="s">
        <v>56</v>
      </c>
      <c r="P1878" t="s">
        <v>57</v>
      </c>
      <c r="Q1878">
        <v>0</v>
      </c>
      <c r="R1878">
        <v>0</v>
      </c>
      <c r="S1878">
        <f t="shared" si="359"/>
        <v>45462</v>
      </c>
    </row>
    <row r="1879" spans="1:19" x14ac:dyDescent="0.2">
      <c r="A1879" s="1">
        <v>45463</v>
      </c>
      <c r="B1879" s="12" t="s">
        <v>260</v>
      </c>
      <c r="C1879" s="12" t="s">
        <v>32</v>
      </c>
      <c r="E1879" s="12">
        <v>4</v>
      </c>
      <c r="F1879" s="12">
        <v>10</v>
      </c>
      <c r="G1879" s="12">
        <v>24</v>
      </c>
      <c r="I1879" s="7">
        <f t="shared" si="355"/>
        <v>0</v>
      </c>
      <c r="J1879" s="11"/>
      <c r="K1879" s="11"/>
      <c r="L1879">
        <f t="shared" si="356"/>
        <v>0</v>
      </c>
      <c r="M1879" s="5">
        <f t="shared" si="357"/>
        <v>0</v>
      </c>
      <c r="N1879" s="5">
        <f t="shared" si="358"/>
        <v>0</v>
      </c>
      <c r="O1879" t="s">
        <v>56</v>
      </c>
      <c r="P1879" t="s">
        <v>57</v>
      </c>
      <c r="Q1879">
        <v>0</v>
      </c>
      <c r="R1879">
        <v>0</v>
      </c>
      <c r="S1879">
        <f t="shared" si="359"/>
        <v>0</v>
      </c>
    </row>
    <row r="1880" spans="1:19" x14ac:dyDescent="0.2">
      <c r="A1880" s="1">
        <v>45463</v>
      </c>
      <c r="B1880" s="12" t="s">
        <v>302</v>
      </c>
      <c r="C1880" s="12" t="s">
        <v>32</v>
      </c>
      <c r="E1880" s="12">
        <v>3</v>
      </c>
      <c r="F1880" s="12">
        <v>10</v>
      </c>
      <c r="G1880" s="12">
        <v>18</v>
      </c>
      <c r="I1880" s="7">
        <f t="shared" si="355"/>
        <v>0</v>
      </c>
      <c r="J1880" s="11"/>
      <c r="K1880" s="11"/>
      <c r="L1880">
        <f t="shared" si="356"/>
        <v>0</v>
      </c>
      <c r="M1880" s="5">
        <f t="shared" si="357"/>
        <v>0</v>
      </c>
      <c r="N1880" s="5">
        <f t="shared" si="358"/>
        <v>0</v>
      </c>
      <c r="O1880" t="s">
        <v>56</v>
      </c>
      <c r="P1880" t="s">
        <v>57</v>
      </c>
      <c r="Q1880">
        <v>0</v>
      </c>
      <c r="R1880">
        <v>0</v>
      </c>
      <c r="S1880">
        <f t="shared" si="359"/>
        <v>0</v>
      </c>
    </row>
    <row r="1881" spans="1:19" x14ac:dyDescent="0.2">
      <c r="A1881" s="1">
        <v>45463</v>
      </c>
      <c r="B1881" s="12" t="s">
        <v>211</v>
      </c>
      <c r="C1881" s="12" t="s">
        <v>32</v>
      </c>
      <c r="E1881" s="12">
        <v>5</v>
      </c>
      <c r="F1881" s="12">
        <v>20</v>
      </c>
      <c r="G1881" s="12">
        <v>15</v>
      </c>
      <c r="I1881" s="7">
        <f t="shared" si="355"/>
        <v>0</v>
      </c>
      <c r="J1881" s="11"/>
      <c r="K1881" s="11"/>
      <c r="L1881">
        <f t="shared" si="356"/>
        <v>0</v>
      </c>
      <c r="M1881" s="5">
        <f t="shared" si="357"/>
        <v>0</v>
      </c>
      <c r="N1881" s="5">
        <f t="shared" si="358"/>
        <v>0</v>
      </c>
      <c r="O1881" t="s">
        <v>56</v>
      </c>
      <c r="P1881" t="s">
        <v>57</v>
      </c>
      <c r="Q1881">
        <v>0</v>
      </c>
      <c r="R1881">
        <v>0</v>
      </c>
      <c r="S1881">
        <f t="shared" si="359"/>
        <v>0</v>
      </c>
    </row>
    <row r="1882" spans="1:19" x14ac:dyDescent="0.2">
      <c r="A1882" s="1">
        <v>45463</v>
      </c>
      <c r="B1882" s="12" t="s">
        <v>209</v>
      </c>
      <c r="C1882" s="12" t="s">
        <v>32</v>
      </c>
      <c r="E1882" s="12">
        <v>5</v>
      </c>
      <c r="F1882" s="12">
        <v>20</v>
      </c>
      <c r="G1882" s="12">
        <v>15</v>
      </c>
      <c r="I1882" s="7">
        <f t="shared" si="355"/>
        <v>0</v>
      </c>
      <c r="J1882" s="11"/>
      <c r="K1882" s="11"/>
      <c r="L1882">
        <f t="shared" si="356"/>
        <v>0</v>
      </c>
      <c r="M1882" s="5">
        <f t="shared" si="357"/>
        <v>0</v>
      </c>
      <c r="N1882" s="5">
        <f t="shared" si="358"/>
        <v>0</v>
      </c>
      <c r="O1882" t="s">
        <v>56</v>
      </c>
      <c r="P1882" t="s">
        <v>57</v>
      </c>
      <c r="Q1882">
        <v>0</v>
      </c>
      <c r="R1882">
        <v>0</v>
      </c>
      <c r="S1882">
        <f t="shared" si="359"/>
        <v>0</v>
      </c>
    </row>
    <row r="1883" spans="1:19" x14ac:dyDescent="0.2">
      <c r="A1883" s="1">
        <v>45463</v>
      </c>
      <c r="B1883" s="12" t="s">
        <v>48</v>
      </c>
      <c r="C1883" s="12" t="s">
        <v>48</v>
      </c>
      <c r="E1883" s="12">
        <v>3</v>
      </c>
      <c r="F1883" s="12">
        <v>20</v>
      </c>
      <c r="G1883" s="12">
        <v>9</v>
      </c>
      <c r="I1883" s="7">
        <f t="shared" si="355"/>
        <v>0</v>
      </c>
      <c r="J1883" s="11"/>
      <c r="K1883" s="11"/>
      <c r="L1883">
        <f t="shared" si="356"/>
        <v>0</v>
      </c>
      <c r="M1883" s="5">
        <f t="shared" si="357"/>
        <v>0</v>
      </c>
      <c r="N1883" s="5">
        <f t="shared" si="358"/>
        <v>0</v>
      </c>
      <c r="O1883" t="s">
        <v>56</v>
      </c>
      <c r="P1883" t="s">
        <v>57</v>
      </c>
      <c r="Q1883">
        <v>0</v>
      </c>
      <c r="R1883">
        <v>0</v>
      </c>
      <c r="S1883">
        <f t="shared" si="359"/>
        <v>0</v>
      </c>
    </row>
    <row r="1884" spans="1:19" x14ac:dyDescent="0.2">
      <c r="A1884" s="1">
        <v>45463</v>
      </c>
      <c r="B1884" s="12" t="s">
        <v>315</v>
      </c>
      <c r="C1884" s="12" t="s">
        <v>32</v>
      </c>
      <c r="E1884" s="12">
        <v>1</v>
      </c>
      <c r="F1884" s="12">
        <v>10</v>
      </c>
      <c r="G1884" s="12">
        <v>6</v>
      </c>
      <c r="I1884" s="7">
        <f t="shared" si="355"/>
        <v>0</v>
      </c>
      <c r="J1884" s="11"/>
      <c r="K1884" s="11"/>
      <c r="L1884">
        <f t="shared" si="356"/>
        <v>0</v>
      </c>
      <c r="M1884" s="5">
        <f t="shared" si="357"/>
        <v>0</v>
      </c>
      <c r="N1884" s="5">
        <f t="shared" si="358"/>
        <v>0</v>
      </c>
      <c r="O1884" t="s">
        <v>56</v>
      </c>
      <c r="P1884" t="s">
        <v>57</v>
      </c>
      <c r="Q1884">
        <v>0</v>
      </c>
      <c r="R1884">
        <v>0</v>
      </c>
      <c r="S1884">
        <f t="shared" si="359"/>
        <v>0</v>
      </c>
    </row>
    <row r="1885" spans="1:19" x14ac:dyDescent="0.2">
      <c r="A1885" s="1">
        <v>45463</v>
      </c>
      <c r="B1885" s="12" t="s">
        <v>225</v>
      </c>
      <c r="C1885" s="12" t="s">
        <v>225</v>
      </c>
      <c r="E1885" s="12">
        <v>3</v>
      </c>
      <c r="F1885" s="12">
        <v>30</v>
      </c>
      <c r="G1885" s="12">
        <v>6</v>
      </c>
      <c r="I1885" s="7">
        <f t="shared" si="355"/>
        <v>0</v>
      </c>
      <c r="J1885" s="11"/>
      <c r="K1885" s="11"/>
      <c r="L1885">
        <f t="shared" si="356"/>
        <v>0</v>
      </c>
      <c r="M1885" s="5">
        <f t="shared" si="357"/>
        <v>0</v>
      </c>
      <c r="N1885" s="5">
        <f t="shared" si="358"/>
        <v>0</v>
      </c>
      <c r="O1885" t="s">
        <v>56</v>
      </c>
      <c r="P1885" t="s">
        <v>57</v>
      </c>
      <c r="Q1885">
        <v>0</v>
      </c>
      <c r="R1885">
        <v>0</v>
      </c>
      <c r="S1885">
        <f t="shared" si="359"/>
        <v>0</v>
      </c>
    </row>
    <row r="1886" spans="1:19" x14ac:dyDescent="0.2">
      <c r="A1886" s="1">
        <v>45463</v>
      </c>
      <c r="B1886" s="12" t="s">
        <v>122</v>
      </c>
      <c r="C1886" s="12" t="s">
        <v>37</v>
      </c>
      <c r="E1886" s="12">
        <v>1</v>
      </c>
      <c r="F1886" s="12">
        <v>10</v>
      </c>
      <c r="G1886" s="12">
        <v>6</v>
      </c>
      <c r="I1886" s="7">
        <f t="shared" si="355"/>
        <v>0</v>
      </c>
      <c r="J1886" s="11"/>
      <c r="K1886" s="11"/>
      <c r="L1886">
        <f t="shared" si="356"/>
        <v>0</v>
      </c>
      <c r="M1886" s="5">
        <f t="shared" si="357"/>
        <v>0</v>
      </c>
      <c r="N1886" s="5">
        <f t="shared" si="358"/>
        <v>0</v>
      </c>
      <c r="O1886" t="s">
        <v>56</v>
      </c>
      <c r="P1886" t="s">
        <v>57</v>
      </c>
      <c r="Q1886">
        <v>0</v>
      </c>
      <c r="R1886">
        <v>0</v>
      </c>
      <c r="S1886">
        <f t="shared" si="359"/>
        <v>0</v>
      </c>
    </row>
    <row r="1887" spans="1:19" x14ac:dyDescent="0.2">
      <c r="A1887" s="1">
        <v>45463</v>
      </c>
      <c r="B1887" s="12" t="s">
        <v>203</v>
      </c>
      <c r="C1887" s="12" t="s">
        <v>32</v>
      </c>
      <c r="E1887" s="12">
        <v>5</v>
      </c>
      <c r="F1887" s="12">
        <v>60</v>
      </c>
      <c r="G1887" s="12">
        <v>5</v>
      </c>
      <c r="I1887" s="7">
        <f t="shared" si="355"/>
        <v>0</v>
      </c>
      <c r="J1887" s="11"/>
      <c r="K1887" s="11"/>
      <c r="L1887">
        <f t="shared" si="356"/>
        <v>0</v>
      </c>
      <c r="M1887" s="5">
        <f t="shared" si="357"/>
        <v>0</v>
      </c>
      <c r="N1887" s="5">
        <f t="shared" si="358"/>
        <v>0</v>
      </c>
      <c r="O1887" t="s">
        <v>56</v>
      </c>
      <c r="P1887" t="s">
        <v>57</v>
      </c>
      <c r="Q1887">
        <v>0</v>
      </c>
      <c r="R1887">
        <v>0</v>
      </c>
      <c r="S1887">
        <f t="shared" si="359"/>
        <v>0</v>
      </c>
    </row>
    <row r="1888" spans="1:19" x14ac:dyDescent="0.2">
      <c r="A1888" s="1">
        <v>45463</v>
      </c>
      <c r="B1888" s="12" t="s">
        <v>36</v>
      </c>
      <c r="C1888" s="12" t="s">
        <v>37</v>
      </c>
      <c r="E1888" s="12">
        <v>5</v>
      </c>
      <c r="F1888" s="12">
        <v>60</v>
      </c>
      <c r="G1888" s="12">
        <v>5</v>
      </c>
      <c r="I1888" s="7">
        <f t="shared" si="355"/>
        <v>45</v>
      </c>
      <c r="J1888" s="11">
        <v>0.3125</v>
      </c>
      <c r="K1888" s="11">
        <v>0.34375</v>
      </c>
      <c r="L1888">
        <f t="shared" si="356"/>
        <v>5</v>
      </c>
      <c r="M1888" s="5">
        <f t="shared" si="357"/>
        <v>45463.3125</v>
      </c>
      <c r="N1888" s="5">
        <f t="shared" si="358"/>
        <v>45463.34375</v>
      </c>
      <c r="O1888" t="s">
        <v>56</v>
      </c>
      <c r="P1888" t="s">
        <v>71</v>
      </c>
      <c r="Q1888">
        <v>0</v>
      </c>
      <c r="R1888">
        <v>0</v>
      </c>
      <c r="S1888">
        <f t="shared" si="359"/>
        <v>45463</v>
      </c>
    </row>
    <row r="1889" spans="1:19" x14ac:dyDescent="0.2">
      <c r="A1889" s="1">
        <v>45463</v>
      </c>
      <c r="B1889" s="12" t="s">
        <v>36</v>
      </c>
      <c r="C1889" s="12" t="s">
        <v>37</v>
      </c>
      <c r="E1889" s="12">
        <v>5</v>
      </c>
      <c r="F1889" s="12">
        <v>60</v>
      </c>
      <c r="G1889" s="12">
        <v>5</v>
      </c>
      <c r="I1889" s="7">
        <f t="shared" si="355"/>
        <v>0</v>
      </c>
      <c r="J1889" s="11"/>
      <c r="K1889" s="11"/>
      <c r="L1889">
        <f t="shared" si="356"/>
        <v>0</v>
      </c>
      <c r="M1889" s="5">
        <f t="shared" si="357"/>
        <v>0</v>
      </c>
      <c r="N1889" s="5">
        <f t="shared" si="358"/>
        <v>0</v>
      </c>
      <c r="O1889" t="s">
        <v>56</v>
      </c>
      <c r="P1889" t="s">
        <v>71</v>
      </c>
      <c r="Q1889">
        <v>0</v>
      </c>
      <c r="R1889">
        <v>0</v>
      </c>
      <c r="S1889">
        <f t="shared" si="359"/>
        <v>0</v>
      </c>
    </row>
    <row r="1890" spans="1:19" x14ac:dyDescent="0.2">
      <c r="A1890" s="1">
        <v>45463</v>
      </c>
      <c r="B1890" s="12" t="s">
        <v>36</v>
      </c>
      <c r="C1890" s="12" t="s">
        <v>37</v>
      </c>
      <c r="E1890" s="12">
        <v>5</v>
      </c>
      <c r="F1890" s="12">
        <v>60</v>
      </c>
      <c r="G1890" s="12">
        <v>5</v>
      </c>
      <c r="I1890" s="7">
        <f t="shared" si="355"/>
        <v>0</v>
      </c>
      <c r="J1890" s="11"/>
      <c r="K1890" s="11"/>
      <c r="L1890">
        <f t="shared" si="356"/>
        <v>0</v>
      </c>
      <c r="M1890" s="5">
        <f t="shared" si="357"/>
        <v>0</v>
      </c>
      <c r="N1890" s="5">
        <f t="shared" si="358"/>
        <v>0</v>
      </c>
      <c r="O1890" t="s">
        <v>56</v>
      </c>
      <c r="P1890" t="s">
        <v>71</v>
      </c>
      <c r="Q1890">
        <v>0</v>
      </c>
      <c r="R1890">
        <v>0</v>
      </c>
      <c r="S1890">
        <f t="shared" si="359"/>
        <v>0</v>
      </c>
    </row>
    <row r="1891" spans="1:19" x14ac:dyDescent="0.2">
      <c r="A1891" s="1">
        <v>45463</v>
      </c>
      <c r="B1891" s="12" t="s">
        <v>36</v>
      </c>
      <c r="C1891" s="12" t="s">
        <v>37</v>
      </c>
      <c r="E1891" s="12">
        <v>5</v>
      </c>
      <c r="F1891" s="12">
        <v>60</v>
      </c>
      <c r="G1891" s="12">
        <v>5</v>
      </c>
      <c r="I1891" s="7">
        <f t="shared" si="355"/>
        <v>0</v>
      </c>
      <c r="J1891" s="11"/>
      <c r="K1891" s="11"/>
      <c r="L1891">
        <f t="shared" si="356"/>
        <v>0</v>
      </c>
      <c r="M1891" s="5">
        <f t="shared" si="357"/>
        <v>0</v>
      </c>
      <c r="N1891" s="5">
        <f t="shared" si="358"/>
        <v>0</v>
      </c>
      <c r="O1891" t="s">
        <v>56</v>
      </c>
      <c r="P1891" t="s">
        <v>71</v>
      </c>
      <c r="Q1891">
        <v>0</v>
      </c>
      <c r="R1891">
        <v>0</v>
      </c>
      <c r="S1891">
        <f t="shared" si="359"/>
        <v>0</v>
      </c>
    </row>
    <row r="1892" spans="1:19" x14ac:dyDescent="0.2">
      <c r="A1892" s="1">
        <v>45463</v>
      </c>
      <c r="B1892" s="12" t="s">
        <v>205</v>
      </c>
      <c r="C1892" s="12" t="s">
        <v>32</v>
      </c>
      <c r="E1892" s="12">
        <v>5</v>
      </c>
      <c r="F1892" s="12">
        <v>60</v>
      </c>
      <c r="G1892" s="12">
        <v>5</v>
      </c>
      <c r="I1892" s="7">
        <f t="shared" si="355"/>
        <v>0</v>
      </c>
      <c r="J1892" s="11"/>
      <c r="K1892" s="11"/>
      <c r="L1892">
        <f t="shared" si="356"/>
        <v>0</v>
      </c>
      <c r="M1892" s="5">
        <f t="shared" si="357"/>
        <v>0</v>
      </c>
      <c r="N1892" s="5">
        <f t="shared" si="358"/>
        <v>0</v>
      </c>
      <c r="O1892" t="s">
        <v>56</v>
      </c>
      <c r="P1892" t="s">
        <v>57</v>
      </c>
      <c r="Q1892">
        <v>0</v>
      </c>
      <c r="R1892">
        <v>0</v>
      </c>
      <c r="S1892">
        <f t="shared" si="359"/>
        <v>0</v>
      </c>
    </row>
    <row r="1893" spans="1:19" x14ac:dyDescent="0.2">
      <c r="A1893" s="1">
        <v>45463</v>
      </c>
      <c r="B1893" s="12" t="s">
        <v>35</v>
      </c>
      <c r="C1893" s="12" t="s">
        <v>35</v>
      </c>
      <c r="D1893" t="s">
        <v>179</v>
      </c>
      <c r="E1893" s="12">
        <v>2</v>
      </c>
      <c r="F1893" s="12">
        <v>30</v>
      </c>
      <c r="G1893" s="12">
        <v>4</v>
      </c>
      <c r="I1893" s="7">
        <f t="shared" si="355"/>
        <v>0</v>
      </c>
      <c r="J1893" s="11"/>
      <c r="K1893" s="11"/>
      <c r="L1893">
        <f t="shared" si="356"/>
        <v>0</v>
      </c>
      <c r="M1893" s="5">
        <f t="shared" si="357"/>
        <v>0</v>
      </c>
      <c r="N1893" s="5">
        <f t="shared" si="358"/>
        <v>0</v>
      </c>
      <c r="O1893" t="s">
        <v>56</v>
      </c>
      <c r="P1893" t="s">
        <v>57</v>
      </c>
      <c r="Q1893">
        <v>0</v>
      </c>
      <c r="R1893">
        <v>0</v>
      </c>
      <c r="S1893">
        <f t="shared" si="359"/>
        <v>0</v>
      </c>
    </row>
    <row r="1894" spans="1:19" x14ac:dyDescent="0.2">
      <c r="A1894" s="1">
        <v>45463</v>
      </c>
      <c r="B1894" s="12" t="s">
        <v>206</v>
      </c>
      <c r="C1894" s="12" t="s">
        <v>32</v>
      </c>
      <c r="E1894" s="12">
        <v>2</v>
      </c>
      <c r="F1894" s="12">
        <v>30</v>
      </c>
      <c r="G1894" s="12">
        <v>4</v>
      </c>
      <c r="I1894" s="7">
        <f t="shared" si="355"/>
        <v>0</v>
      </c>
      <c r="J1894" s="11"/>
      <c r="K1894" s="11"/>
      <c r="L1894">
        <f t="shared" si="356"/>
        <v>0</v>
      </c>
      <c r="M1894" s="5">
        <f t="shared" si="357"/>
        <v>0</v>
      </c>
      <c r="N1894" s="5">
        <f t="shared" si="358"/>
        <v>0</v>
      </c>
      <c r="O1894" t="s">
        <v>56</v>
      </c>
      <c r="P1894" t="s">
        <v>57</v>
      </c>
      <c r="Q1894">
        <v>0</v>
      </c>
      <c r="R1894">
        <v>0</v>
      </c>
      <c r="S1894">
        <f t="shared" si="359"/>
        <v>0</v>
      </c>
    </row>
    <row r="1895" spans="1:19" x14ac:dyDescent="0.2">
      <c r="A1895" s="1">
        <v>45463</v>
      </c>
      <c r="B1895" s="12" t="s">
        <v>207</v>
      </c>
      <c r="C1895" s="12" t="s">
        <v>32</v>
      </c>
      <c r="E1895" s="12">
        <v>2</v>
      </c>
      <c r="F1895" s="12">
        <v>30</v>
      </c>
      <c r="G1895" s="12">
        <v>4</v>
      </c>
      <c r="I1895" s="7">
        <f t="shared" si="355"/>
        <v>0</v>
      </c>
      <c r="L1895">
        <f t="shared" si="356"/>
        <v>0</v>
      </c>
      <c r="M1895" s="5">
        <f t="shared" si="357"/>
        <v>0</v>
      </c>
      <c r="N1895" s="5">
        <f t="shared" si="358"/>
        <v>0</v>
      </c>
      <c r="O1895" t="s">
        <v>56</v>
      </c>
      <c r="P1895" t="s">
        <v>57</v>
      </c>
      <c r="Q1895">
        <v>0</v>
      </c>
      <c r="R1895">
        <v>0</v>
      </c>
      <c r="S1895">
        <f t="shared" si="359"/>
        <v>0</v>
      </c>
    </row>
    <row r="1896" spans="1:19" x14ac:dyDescent="0.2">
      <c r="A1896" s="1">
        <v>45463</v>
      </c>
      <c r="B1896" s="12" t="s">
        <v>208</v>
      </c>
      <c r="C1896" s="12" t="s">
        <v>32</v>
      </c>
      <c r="E1896" s="12">
        <v>2</v>
      </c>
      <c r="F1896" s="12">
        <v>30</v>
      </c>
      <c r="G1896" s="12">
        <v>4</v>
      </c>
      <c r="I1896" s="7">
        <f t="shared" si="355"/>
        <v>0</v>
      </c>
      <c r="J1896" s="11"/>
      <c r="K1896" s="11"/>
      <c r="L1896">
        <f t="shared" si="356"/>
        <v>0</v>
      </c>
      <c r="M1896" s="5">
        <f t="shared" si="357"/>
        <v>0</v>
      </c>
      <c r="N1896" s="5">
        <f t="shared" si="358"/>
        <v>0</v>
      </c>
      <c r="O1896" t="s">
        <v>56</v>
      </c>
      <c r="P1896" t="s">
        <v>57</v>
      </c>
      <c r="Q1896">
        <v>0</v>
      </c>
      <c r="R1896">
        <v>0</v>
      </c>
      <c r="S1896">
        <f t="shared" si="359"/>
        <v>0</v>
      </c>
    </row>
    <row r="1897" spans="1:19" x14ac:dyDescent="0.2">
      <c r="A1897" s="1">
        <v>45463</v>
      </c>
      <c r="B1897" s="12" t="s">
        <v>54</v>
      </c>
      <c r="C1897" s="12" t="s">
        <v>32</v>
      </c>
      <c r="E1897" s="12">
        <v>2</v>
      </c>
      <c r="F1897" s="12">
        <v>30</v>
      </c>
      <c r="G1897" s="12">
        <v>4</v>
      </c>
      <c r="I1897" s="7">
        <f t="shared" si="355"/>
        <v>0</v>
      </c>
      <c r="J1897" s="11"/>
      <c r="K1897" s="11"/>
      <c r="L1897">
        <f t="shared" si="356"/>
        <v>0</v>
      </c>
      <c r="M1897" s="5">
        <f t="shared" si="357"/>
        <v>0</v>
      </c>
      <c r="N1897" s="5">
        <f t="shared" si="358"/>
        <v>0</v>
      </c>
      <c r="O1897" t="s">
        <v>56</v>
      </c>
      <c r="P1897" t="s">
        <v>57</v>
      </c>
      <c r="Q1897">
        <v>0</v>
      </c>
      <c r="R1897">
        <v>0</v>
      </c>
      <c r="S1897">
        <f t="shared" si="359"/>
        <v>0</v>
      </c>
    </row>
    <row r="1898" spans="1:19" x14ac:dyDescent="0.2">
      <c r="A1898" s="1">
        <v>45463</v>
      </c>
      <c r="B1898" s="12" t="s">
        <v>289</v>
      </c>
      <c r="C1898" s="12" t="s">
        <v>219</v>
      </c>
      <c r="D1898" t="s">
        <v>294</v>
      </c>
      <c r="E1898" s="12">
        <v>4</v>
      </c>
      <c r="F1898" s="12">
        <v>60</v>
      </c>
      <c r="G1898" s="12">
        <v>4</v>
      </c>
      <c r="I1898" s="13">
        <f t="shared" si="355"/>
        <v>140.00000000000006</v>
      </c>
      <c r="J1898" s="11">
        <v>0.45833333333333331</v>
      </c>
      <c r="K1898" s="11">
        <v>0.55555555555555558</v>
      </c>
      <c r="L1898">
        <f t="shared" si="356"/>
        <v>4</v>
      </c>
      <c r="M1898" s="5">
        <f t="shared" si="357"/>
        <v>45463.458333333336</v>
      </c>
      <c r="N1898" s="5">
        <f t="shared" si="358"/>
        <v>45463.555555555555</v>
      </c>
      <c r="O1898" t="s">
        <v>56</v>
      </c>
      <c r="P1898" t="s">
        <v>57</v>
      </c>
      <c r="Q1898">
        <v>0</v>
      </c>
      <c r="R1898">
        <v>0</v>
      </c>
      <c r="S1898">
        <f t="shared" si="359"/>
        <v>45463</v>
      </c>
    </row>
    <row r="1899" spans="1:19" x14ac:dyDescent="0.2">
      <c r="A1899" s="1">
        <v>45463</v>
      </c>
      <c r="B1899" s="12" t="s">
        <v>289</v>
      </c>
      <c r="C1899" s="12" t="s">
        <v>219</v>
      </c>
      <c r="D1899" t="s">
        <v>294</v>
      </c>
      <c r="E1899" s="12">
        <v>4</v>
      </c>
      <c r="F1899" s="12">
        <v>60</v>
      </c>
      <c r="G1899" s="12">
        <v>4</v>
      </c>
      <c r="I1899" s="13">
        <f t="shared" si="355"/>
        <v>0</v>
      </c>
      <c r="J1899" s="11"/>
      <c r="K1899" s="11"/>
      <c r="L1899">
        <f t="shared" si="356"/>
        <v>0</v>
      </c>
      <c r="M1899" s="5">
        <f t="shared" si="357"/>
        <v>0</v>
      </c>
      <c r="N1899" s="5">
        <f t="shared" si="358"/>
        <v>0</v>
      </c>
      <c r="O1899" t="s">
        <v>56</v>
      </c>
      <c r="P1899" t="s">
        <v>57</v>
      </c>
      <c r="Q1899">
        <v>0</v>
      </c>
      <c r="R1899">
        <v>0</v>
      </c>
      <c r="S1899">
        <f t="shared" si="359"/>
        <v>0</v>
      </c>
    </row>
    <row r="1900" spans="1:19" x14ac:dyDescent="0.2">
      <c r="A1900" s="1">
        <v>45463</v>
      </c>
      <c r="B1900" s="12" t="s">
        <v>224</v>
      </c>
      <c r="C1900" s="12" t="s">
        <v>37</v>
      </c>
      <c r="E1900" s="12">
        <v>1</v>
      </c>
      <c r="F1900" s="12">
        <v>20</v>
      </c>
      <c r="G1900" s="12">
        <v>3</v>
      </c>
      <c r="I1900" s="7">
        <f t="shared" ref="I1900:I1919" si="360">IF(J1900=0, 0, (K1900-J1900)*1440)</f>
        <v>0</v>
      </c>
      <c r="J1900" s="11"/>
      <c r="K1900" s="11"/>
      <c r="L1900">
        <f t="shared" ref="L1900:L1918" si="361">IF(I1900&gt;0, G1900, 0)</f>
        <v>0</v>
      </c>
      <c r="M1900" s="5">
        <f t="shared" ref="M1900:M1918" si="362">IF(I1900=0,0,A1900+J1900)</f>
        <v>0</v>
      </c>
      <c r="N1900" s="5">
        <f t="shared" ref="N1900:N1918" si="363">IF(I1900&gt;0,A1900+K1900,0)</f>
        <v>0</v>
      </c>
      <c r="O1900" t="s">
        <v>56</v>
      </c>
      <c r="P1900" t="s">
        <v>71</v>
      </c>
      <c r="Q1900">
        <v>0</v>
      </c>
      <c r="R1900">
        <v>0</v>
      </c>
      <c r="S1900">
        <f t="shared" ref="S1900:S1918" si="364">IF(I1900&gt;0, A1900, 0)</f>
        <v>0</v>
      </c>
    </row>
    <row r="1901" spans="1:19" x14ac:dyDescent="0.2">
      <c r="A1901" s="1">
        <v>45463</v>
      </c>
      <c r="B1901" s="12" t="s">
        <v>110</v>
      </c>
      <c r="C1901" s="12" t="s">
        <v>110</v>
      </c>
      <c r="E1901" s="12">
        <v>1</v>
      </c>
      <c r="F1901" s="12">
        <v>20</v>
      </c>
      <c r="G1901" s="12">
        <v>3</v>
      </c>
      <c r="I1901" s="7">
        <f t="shared" si="360"/>
        <v>0</v>
      </c>
      <c r="J1901" s="11"/>
      <c r="K1901" s="11"/>
      <c r="L1901">
        <f t="shared" si="361"/>
        <v>0</v>
      </c>
      <c r="M1901" s="5">
        <f t="shared" si="362"/>
        <v>0</v>
      </c>
      <c r="N1901" s="5">
        <f t="shared" si="363"/>
        <v>0</v>
      </c>
      <c r="O1901" t="s">
        <v>56</v>
      </c>
      <c r="P1901" t="s">
        <v>57</v>
      </c>
      <c r="Q1901">
        <v>0</v>
      </c>
      <c r="R1901">
        <v>0</v>
      </c>
      <c r="S1901">
        <f t="shared" si="364"/>
        <v>0</v>
      </c>
    </row>
    <row r="1902" spans="1:19" x14ac:dyDescent="0.2">
      <c r="A1902" s="1">
        <v>45463</v>
      </c>
      <c r="B1902" s="12" t="s">
        <v>79</v>
      </c>
      <c r="C1902" s="12" t="s">
        <v>69</v>
      </c>
      <c r="E1902" s="12">
        <v>1</v>
      </c>
      <c r="F1902" s="12">
        <v>20</v>
      </c>
      <c r="G1902" s="12">
        <v>3</v>
      </c>
      <c r="I1902" s="7">
        <f t="shared" si="360"/>
        <v>0</v>
      </c>
      <c r="J1902" s="11"/>
      <c r="K1902" s="11"/>
      <c r="L1902">
        <f t="shared" si="361"/>
        <v>0</v>
      </c>
      <c r="M1902" s="5">
        <f t="shared" si="362"/>
        <v>0</v>
      </c>
      <c r="N1902" s="5">
        <f t="shared" si="363"/>
        <v>0</v>
      </c>
      <c r="O1902" t="s">
        <v>56</v>
      </c>
      <c r="P1902" t="s">
        <v>57</v>
      </c>
      <c r="Q1902">
        <v>0</v>
      </c>
      <c r="R1902">
        <v>0</v>
      </c>
      <c r="S1902">
        <f t="shared" si="364"/>
        <v>0</v>
      </c>
    </row>
    <row r="1903" spans="1:19" x14ac:dyDescent="0.2">
      <c r="A1903" s="1">
        <v>45463</v>
      </c>
      <c r="B1903" s="12" t="s">
        <v>91</v>
      </c>
      <c r="C1903" s="12" t="s">
        <v>235</v>
      </c>
      <c r="E1903" s="12">
        <v>1</v>
      </c>
      <c r="F1903" s="12">
        <v>20</v>
      </c>
      <c r="G1903" s="12">
        <v>3</v>
      </c>
      <c r="I1903" s="7">
        <f t="shared" si="360"/>
        <v>0</v>
      </c>
      <c r="L1903">
        <f t="shared" si="361"/>
        <v>0</v>
      </c>
      <c r="M1903" s="5">
        <f t="shared" si="362"/>
        <v>0</v>
      </c>
      <c r="N1903" s="5">
        <f t="shared" si="363"/>
        <v>0</v>
      </c>
      <c r="O1903" t="s">
        <v>56</v>
      </c>
      <c r="P1903" t="s">
        <v>57</v>
      </c>
      <c r="Q1903">
        <v>0</v>
      </c>
      <c r="R1903">
        <v>0</v>
      </c>
      <c r="S1903">
        <f t="shared" si="364"/>
        <v>0</v>
      </c>
    </row>
    <row r="1904" spans="1:19" x14ac:dyDescent="0.2">
      <c r="A1904" s="1">
        <v>45463</v>
      </c>
      <c r="B1904" s="12" t="s">
        <v>255</v>
      </c>
      <c r="C1904" s="12" t="s">
        <v>125</v>
      </c>
      <c r="E1904" s="12">
        <v>1</v>
      </c>
      <c r="F1904" s="12">
        <v>20</v>
      </c>
      <c r="G1904" s="12">
        <v>3</v>
      </c>
      <c r="I1904" s="7">
        <f t="shared" si="360"/>
        <v>0</v>
      </c>
      <c r="J1904" s="11"/>
      <c r="K1904" s="11"/>
      <c r="L1904">
        <f t="shared" si="361"/>
        <v>0</v>
      </c>
      <c r="M1904" s="5">
        <f t="shared" si="362"/>
        <v>0</v>
      </c>
      <c r="N1904" s="5">
        <f t="shared" si="363"/>
        <v>0</v>
      </c>
      <c r="O1904" t="s">
        <v>56</v>
      </c>
      <c r="P1904" t="s">
        <v>57</v>
      </c>
      <c r="Q1904">
        <v>0</v>
      </c>
      <c r="R1904">
        <v>0</v>
      </c>
      <c r="S1904">
        <f t="shared" si="364"/>
        <v>0</v>
      </c>
    </row>
    <row r="1905" spans="1:19" x14ac:dyDescent="0.2">
      <c r="A1905" s="1">
        <v>45463</v>
      </c>
      <c r="B1905" s="12" t="s">
        <v>313</v>
      </c>
      <c r="C1905" s="12" t="s">
        <v>219</v>
      </c>
      <c r="E1905" s="12">
        <v>1</v>
      </c>
      <c r="F1905" s="12">
        <v>20</v>
      </c>
      <c r="G1905" s="12">
        <v>3</v>
      </c>
      <c r="I1905" s="7">
        <f t="shared" si="360"/>
        <v>0</v>
      </c>
      <c r="J1905" s="11"/>
      <c r="K1905" s="11"/>
      <c r="L1905">
        <f t="shared" si="361"/>
        <v>0</v>
      </c>
      <c r="M1905" s="5">
        <f t="shared" si="362"/>
        <v>0</v>
      </c>
      <c r="N1905" s="5">
        <f t="shared" si="363"/>
        <v>0</v>
      </c>
      <c r="O1905" t="s">
        <v>56</v>
      </c>
      <c r="P1905" t="s">
        <v>57</v>
      </c>
      <c r="Q1905">
        <v>0</v>
      </c>
      <c r="R1905">
        <v>0</v>
      </c>
      <c r="S1905">
        <f t="shared" si="364"/>
        <v>0</v>
      </c>
    </row>
    <row r="1906" spans="1:19" x14ac:dyDescent="0.2">
      <c r="A1906" s="1">
        <v>45463</v>
      </c>
      <c r="B1906" s="12" t="s">
        <v>293</v>
      </c>
      <c r="C1906" s="12" t="s">
        <v>32</v>
      </c>
      <c r="E1906" s="12">
        <v>1</v>
      </c>
      <c r="F1906" s="12">
        <v>20</v>
      </c>
      <c r="G1906" s="12">
        <v>3</v>
      </c>
      <c r="I1906" s="7">
        <f t="shared" si="360"/>
        <v>0</v>
      </c>
      <c r="J1906" s="11"/>
      <c r="K1906" s="11"/>
      <c r="L1906">
        <f t="shared" si="361"/>
        <v>0</v>
      </c>
      <c r="M1906" s="5">
        <f t="shared" si="362"/>
        <v>0</v>
      </c>
      <c r="N1906" s="5">
        <f t="shared" si="363"/>
        <v>0</v>
      </c>
      <c r="O1906" t="s">
        <v>56</v>
      </c>
      <c r="P1906" t="s">
        <v>57</v>
      </c>
      <c r="Q1906">
        <v>0</v>
      </c>
      <c r="R1906">
        <v>0</v>
      </c>
      <c r="S1906">
        <f t="shared" si="364"/>
        <v>0</v>
      </c>
    </row>
    <row r="1907" spans="1:19" x14ac:dyDescent="0.2">
      <c r="A1907" s="1">
        <v>45463</v>
      </c>
      <c r="B1907" s="12" t="s">
        <v>236</v>
      </c>
      <c r="C1907" s="12" t="s">
        <v>125</v>
      </c>
      <c r="E1907" s="12">
        <v>1</v>
      </c>
      <c r="F1907" s="12">
        <v>20</v>
      </c>
      <c r="G1907" s="12">
        <v>3</v>
      </c>
      <c r="I1907" s="7">
        <f t="shared" si="360"/>
        <v>0</v>
      </c>
      <c r="J1907" s="11"/>
      <c r="K1907" s="11"/>
      <c r="L1907">
        <f t="shared" si="361"/>
        <v>0</v>
      </c>
      <c r="M1907" s="5">
        <f t="shared" si="362"/>
        <v>0</v>
      </c>
      <c r="N1907" s="5">
        <f t="shared" si="363"/>
        <v>0</v>
      </c>
      <c r="O1907" t="s">
        <v>56</v>
      </c>
      <c r="P1907" t="s">
        <v>57</v>
      </c>
      <c r="Q1907">
        <v>0</v>
      </c>
      <c r="R1907">
        <v>0</v>
      </c>
      <c r="S1907">
        <f t="shared" si="364"/>
        <v>0</v>
      </c>
    </row>
    <row r="1908" spans="1:19" x14ac:dyDescent="0.2">
      <c r="A1908" s="1">
        <v>45463</v>
      </c>
      <c r="B1908" s="12" t="s">
        <v>41</v>
      </c>
      <c r="C1908" s="12" t="s">
        <v>219</v>
      </c>
      <c r="E1908" s="12">
        <v>1</v>
      </c>
      <c r="F1908" s="12">
        <v>30</v>
      </c>
      <c r="G1908" s="12">
        <v>2</v>
      </c>
      <c r="I1908" s="7">
        <f t="shared" si="360"/>
        <v>0</v>
      </c>
      <c r="J1908" s="11"/>
      <c r="K1908" s="11"/>
      <c r="L1908">
        <f t="shared" si="361"/>
        <v>0</v>
      </c>
      <c r="M1908" s="5">
        <f t="shared" si="362"/>
        <v>0</v>
      </c>
      <c r="N1908" s="5">
        <f t="shared" si="363"/>
        <v>0</v>
      </c>
      <c r="O1908" t="s">
        <v>56</v>
      </c>
      <c r="P1908" t="s">
        <v>57</v>
      </c>
      <c r="Q1908">
        <v>0</v>
      </c>
      <c r="R1908">
        <v>0</v>
      </c>
      <c r="S1908">
        <f t="shared" si="364"/>
        <v>0</v>
      </c>
    </row>
    <row r="1909" spans="1:19" x14ac:dyDescent="0.2">
      <c r="A1909" s="1">
        <v>45463</v>
      </c>
      <c r="B1909" s="12" t="s">
        <v>254</v>
      </c>
      <c r="C1909" s="12" t="s">
        <v>219</v>
      </c>
      <c r="E1909" s="12">
        <v>1</v>
      </c>
      <c r="F1909" s="12">
        <v>30</v>
      </c>
      <c r="G1909" s="12">
        <v>2</v>
      </c>
      <c r="I1909" s="7">
        <f t="shared" si="360"/>
        <v>0</v>
      </c>
      <c r="J1909" s="11"/>
      <c r="K1909" s="11"/>
      <c r="L1909">
        <f t="shared" si="361"/>
        <v>0</v>
      </c>
      <c r="M1909" s="5">
        <f t="shared" si="362"/>
        <v>0</v>
      </c>
      <c r="N1909" s="5">
        <f t="shared" si="363"/>
        <v>0</v>
      </c>
      <c r="O1909" t="s">
        <v>56</v>
      </c>
      <c r="P1909" t="s">
        <v>57</v>
      </c>
      <c r="Q1909">
        <v>0</v>
      </c>
      <c r="R1909">
        <v>0</v>
      </c>
      <c r="S1909">
        <f t="shared" si="364"/>
        <v>0</v>
      </c>
    </row>
    <row r="1910" spans="1:19" x14ac:dyDescent="0.2">
      <c r="A1910" s="1">
        <v>45463</v>
      </c>
      <c r="B1910" s="12" t="s">
        <v>305</v>
      </c>
      <c r="C1910" s="12" t="s">
        <v>72</v>
      </c>
      <c r="E1910" s="12">
        <v>1</v>
      </c>
      <c r="F1910" s="12">
        <v>30</v>
      </c>
      <c r="G1910" s="12">
        <v>2</v>
      </c>
      <c r="I1910" s="7">
        <f t="shared" si="360"/>
        <v>0</v>
      </c>
      <c r="J1910" s="11"/>
      <c r="K1910" s="11"/>
      <c r="L1910">
        <f t="shared" si="361"/>
        <v>0</v>
      </c>
      <c r="M1910" s="5">
        <f t="shared" si="362"/>
        <v>0</v>
      </c>
      <c r="N1910" s="5">
        <f t="shared" si="363"/>
        <v>0</v>
      </c>
      <c r="O1910" t="s">
        <v>56</v>
      </c>
      <c r="P1910" t="s">
        <v>57</v>
      </c>
      <c r="Q1910">
        <v>0</v>
      </c>
      <c r="R1910">
        <v>0</v>
      </c>
      <c r="S1910">
        <f t="shared" si="364"/>
        <v>0</v>
      </c>
    </row>
    <row r="1911" spans="1:19" x14ac:dyDescent="0.2">
      <c r="A1911" s="1">
        <v>45463</v>
      </c>
      <c r="B1911" s="12" t="s">
        <v>323</v>
      </c>
      <c r="C1911" s="12" t="s">
        <v>324</v>
      </c>
      <c r="E1911" s="12">
        <v>1</v>
      </c>
      <c r="F1911" s="12">
        <v>30</v>
      </c>
      <c r="G1911" s="12">
        <v>2</v>
      </c>
      <c r="I1911" s="7">
        <f t="shared" si="360"/>
        <v>0</v>
      </c>
      <c r="J1911" s="11"/>
      <c r="K1911" s="11"/>
      <c r="L1911">
        <f t="shared" si="361"/>
        <v>0</v>
      </c>
      <c r="M1911" s="5">
        <f t="shared" si="362"/>
        <v>0</v>
      </c>
      <c r="N1911" s="5">
        <f t="shared" si="363"/>
        <v>0</v>
      </c>
      <c r="O1911" t="s">
        <v>56</v>
      </c>
      <c r="P1911" t="s">
        <v>57</v>
      </c>
      <c r="Q1911">
        <v>0</v>
      </c>
      <c r="R1911">
        <v>0</v>
      </c>
      <c r="S1911">
        <f t="shared" si="364"/>
        <v>0</v>
      </c>
    </row>
    <row r="1912" spans="1:19" x14ac:dyDescent="0.2">
      <c r="A1912" s="1">
        <v>45463</v>
      </c>
      <c r="B1912" s="12" t="s">
        <v>301</v>
      </c>
      <c r="C1912" s="12" t="s">
        <v>300</v>
      </c>
      <c r="E1912" s="12">
        <v>1</v>
      </c>
      <c r="F1912" s="12">
        <v>30</v>
      </c>
      <c r="G1912" s="12">
        <v>2</v>
      </c>
      <c r="I1912" s="7">
        <f t="shared" si="360"/>
        <v>0</v>
      </c>
      <c r="J1912" s="11"/>
      <c r="K1912" s="11"/>
      <c r="L1912">
        <f t="shared" si="361"/>
        <v>0</v>
      </c>
      <c r="M1912" s="5">
        <f t="shared" si="362"/>
        <v>0</v>
      </c>
      <c r="N1912" s="5">
        <f t="shared" si="363"/>
        <v>0</v>
      </c>
      <c r="O1912" t="s">
        <v>56</v>
      </c>
      <c r="P1912" t="s">
        <v>57</v>
      </c>
      <c r="Q1912">
        <v>0</v>
      </c>
      <c r="R1912">
        <v>0</v>
      </c>
      <c r="S1912">
        <f t="shared" si="364"/>
        <v>0</v>
      </c>
    </row>
    <row r="1913" spans="1:19" x14ac:dyDescent="0.2">
      <c r="A1913" s="1">
        <v>45463</v>
      </c>
      <c r="B1913" s="12" t="s">
        <v>39</v>
      </c>
      <c r="C1913" s="12" t="s">
        <v>40</v>
      </c>
      <c r="E1913" s="12">
        <v>1</v>
      </c>
      <c r="F1913" s="12">
        <v>30</v>
      </c>
      <c r="G1913" s="12">
        <v>2</v>
      </c>
      <c r="I1913" s="7">
        <f t="shared" si="360"/>
        <v>0</v>
      </c>
      <c r="J1913" s="11"/>
      <c r="K1913" s="11"/>
      <c r="L1913">
        <f t="shared" si="361"/>
        <v>0</v>
      </c>
      <c r="M1913" s="5">
        <f t="shared" si="362"/>
        <v>0</v>
      </c>
      <c r="N1913" s="5">
        <f t="shared" si="363"/>
        <v>0</v>
      </c>
      <c r="O1913" t="s">
        <v>56</v>
      </c>
      <c r="P1913" t="s">
        <v>57</v>
      </c>
      <c r="Q1913">
        <v>0</v>
      </c>
      <c r="R1913">
        <v>0</v>
      </c>
      <c r="S1913">
        <f t="shared" si="364"/>
        <v>0</v>
      </c>
    </row>
    <row r="1914" spans="1:19" x14ac:dyDescent="0.2">
      <c r="A1914" s="1">
        <v>45463</v>
      </c>
      <c r="B1914" s="12" t="s">
        <v>47</v>
      </c>
      <c r="C1914" s="12" t="s">
        <v>34</v>
      </c>
      <c r="E1914" s="12">
        <v>0</v>
      </c>
      <c r="F1914" s="12">
        <v>20</v>
      </c>
      <c r="G1914" s="12">
        <v>0</v>
      </c>
      <c r="I1914" s="7">
        <f t="shared" si="360"/>
        <v>0</v>
      </c>
      <c r="J1914" s="11"/>
      <c r="K1914" s="11"/>
      <c r="L1914">
        <f t="shared" si="361"/>
        <v>0</v>
      </c>
      <c r="M1914" s="5">
        <f t="shared" si="362"/>
        <v>0</v>
      </c>
      <c r="N1914" s="5">
        <f t="shared" si="363"/>
        <v>0</v>
      </c>
      <c r="O1914" t="s">
        <v>56</v>
      </c>
      <c r="P1914" t="s">
        <v>58</v>
      </c>
      <c r="Q1914">
        <v>0</v>
      </c>
      <c r="R1914">
        <v>0</v>
      </c>
      <c r="S1914">
        <f t="shared" si="364"/>
        <v>0</v>
      </c>
    </row>
    <row r="1915" spans="1:19" x14ac:dyDescent="0.2">
      <c r="A1915" s="1">
        <v>45463</v>
      </c>
      <c r="B1915" s="12" t="s">
        <v>43</v>
      </c>
      <c r="C1915" s="12" t="s">
        <v>34</v>
      </c>
      <c r="E1915" s="12">
        <v>0</v>
      </c>
      <c r="F1915" s="12">
        <v>20</v>
      </c>
      <c r="G1915" s="12">
        <v>0</v>
      </c>
      <c r="I1915" s="7">
        <f t="shared" si="360"/>
        <v>0</v>
      </c>
      <c r="J1915" s="11"/>
      <c r="K1915" s="11"/>
      <c r="L1915">
        <f t="shared" si="361"/>
        <v>0</v>
      </c>
      <c r="M1915" s="5">
        <f t="shared" si="362"/>
        <v>0</v>
      </c>
      <c r="N1915" s="5">
        <f t="shared" si="363"/>
        <v>0</v>
      </c>
      <c r="O1915" t="s">
        <v>56</v>
      </c>
      <c r="P1915" t="s">
        <v>58</v>
      </c>
      <c r="Q1915">
        <v>0</v>
      </c>
      <c r="R1915">
        <v>0</v>
      </c>
      <c r="S1915">
        <f t="shared" si="364"/>
        <v>0</v>
      </c>
    </row>
    <row r="1916" spans="1:19" x14ac:dyDescent="0.2">
      <c r="A1916" s="1">
        <v>45463</v>
      </c>
      <c r="B1916" s="12" t="s">
        <v>222</v>
      </c>
      <c r="C1916" s="12" t="s">
        <v>34</v>
      </c>
      <c r="E1916" s="12">
        <v>0</v>
      </c>
      <c r="F1916" s="12">
        <v>20</v>
      </c>
      <c r="G1916" s="12">
        <v>0</v>
      </c>
      <c r="I1916" s="7">
        <f t="shared" si="360"/>
        <v>0</v>
      </c>
      <c r="J1916" s="11"/>
      <c r="K1916" s="11"/>
      <c r="L1916">
        <f t="shared" si="361"/>
        <v>0</v>
      </c>
      <c r="M1916" s="5">
        <f t="shared" si="362"/>
        <v>0</v>
      </c>
      <c r="N1916" s="5">
        <f t="shared" si="363"/>
        <v>0</v>
      </c>
      <c r="O1916" t="s">
        <v>56</v>
      </c>
      <c r="P1916" t="s">
        <v>58</v>
      </c>
      <c r="Q1916">
        <v>0</v>
      </c>
      <c r="R1916">
        <v>0</v>
      </c>
      <c r="S1916">
        <f t="shared" si="364"/>
        <v>0</v>
      </c>
    </row>
    <row r="1917" spans="1:19" x14ac:dyDescent="0.2">
      <c r="A1917" s="1">
        <v>45463</v>
      </c>
      <c r="B1917" s="12" t="s">
        <v>33</v>
      </c>
      <c r="C1917" s="12" t="s">
        <v>34</v>
      </c>
      <c r="E1917" s="12">
        <v>0</v>
      </c>
      <c r="F1917" s="12">
        <v>20</v>
      </c>
      <c r="G1917" s="12">
        <v>0</v>
      </c>
      <c r="I1917" s="7">
        <f t="shared" si="360"/>
        <v>0</v>
      </c>
      <c r="J1917" s="11"/>
      <c r="K1917" s="11"/>
      <c r="L1917">
        <f t="shared" si="361"/>
        <v>0</v>
      </c>
      <c r="M1917" s="5">
        <f t="shared" si="362"/>
        <v>0</v>
      </c>
      <c r="N1917" s="5">
        <f t="shared" si="363"/>
        <v>0</v>
      </c>
      <c r="O1917" t="s">
        <v>56</v>
      </c>
      <c r="P1917" t="s">
        <v>57</v>
      </c>
      <c r="Q1917">
        <v>0</v>
      </c>
      <c r="R1917">
        <v>0</v>
      </c>
      <c r="S1917">
        <f t="shared" si="364"/>
        <v>0</v>
      </c>
    </row>
    <row r="1918" spans="1:19" x14ac:dyDescent="0.2">
      <c r="A1918" s="1">
        <v>45463</v>
      </c>
      <c r="B1918" s="12" t="s">
        <v>153</v>
      </c>
      <c r="C1918" s="12" t="s">
        <v>42</v>
      </c>
      <c r="E1918" s="12">
        <v>0</v>
      </c>
      <c r="F1918" s="12">
        <v>30</v>
      </c>
      <c r="G1918" s="12">
        <v>0</v>
      </c>
      <c r="I1918" s="7">
        <f t="shared" si="360"/>
        <v>40.000000000000014</v>
      </c>
      <c r="J1918" s="11">
        <v>0.34722222222222221</v>
      </c>
      <c r="K1918" s="11">
        <v>0.375</v>
      </c>
      <c r="L1918">
        <f t="shared" si="361"/>
        <v>0</v>
      </c>
      <c r="M1918" s="5">
        <f t="shared" si="362"/>
        <v>45463.347222222219</v>
      </c>
      <c r="N1918" s="5">
        <f t="shared" si="363"/>
        <v>45463.375</v>
      </c>
      <c r="O1918" t="s">
        <v>56</v>
      </c>
      <c r="P1918" t="s">
        <v>57</v>
      </c>
      <c r="Q1918">
        <v>0</v>
      </c>
      <c r="R1918">
        <v>0</v>
      </c>
      <c r="S1918">
        <f t="shared" si="364"/>
        <v>45463</v>
      </c>
    </row>
    <row r="1919" spans="1:19" x14ac:dyDescent="0.2">
      <c r="A1919" s="1">
        <v>45537</v>
      </c>
      <c r="B1919" s="12" t="s">
        <v>329</v>
      </c>
      <c r="C1919" s="12" t="s">
        <v>32</v>
      </c>
      <c r="E1919" s="12">
        <v>5</v>
      </c>
      <c r="F1919" s="12">
        <v>20</v>
      </c>
      <c r="G1919" s="12">
        <f t="shared" ref="G1919:G1944" si="365">ROUND(E1919*(1/(F1919/60)),0)</f>
        <v>15</v>
      </c>
      <c r="H1919" s="12">
        <f>F1919*(1/(G1919/60))</f>
        <v>80</v>
      </c>
      <c r="I1919" s="7">
        <f t="shared" si="360"/>
        <v>25.000000000000071</v>
      </c>
      <c r="J1919" s="11">
        <v>0.51388888888888884</v>
      </c>
      <c r="K1919" s="11">
        <v>0.53125</v>
      </c>
      <c r="L1919">
        <f t="shared" ref="L1919" si="366">IF(I1919&gt;0, G1919, 0)</f>
        <v>15</v>
      </c>
      <c r="M1919" s="5">
        <f t="shared" ref="M1919" si="367">IF(I1919=0,0,A1919+J1919)</f>
        <v>45537.513888888891</v>
      </c>
      <c r="N1919" s="5">
        <f t="shared" ref="N1919" si="368">IF(I1919&gt;0,A1919+K1919,0)</f>
        <v>45537.53125</v>
      </c>
      <c r="O1919" t="s">
        <v>56</v>
      </c>
      <c r="P1919" t="s">
        <v>57</v>
      </c>
      <c r="Q1919">
        <v>0</v>
      </c>
      <c r="R1919">
        <v>0</v>
      </c>
      <c r="S1919">
        <f t="shared" ref="S1919" si="369">IF(I1919&gt;0, A1919, 0)</f>
        <v>45537</v>
      </c>
    </row>
    <row r="1920" spans="1:19" x14ac:dyDescent="0.2">
      <c r="A1920" s="1">
        <v>45537</v>
      </c>
      <c r="B1920" s="12" t="s">
        <v>48</v>
      </c>
      <c r="C1920" s="12" t="s">
        <v>48</v>
      </c>
      <c r="E1920" s="12">
        <v>4</v>
      </c>
      <c r="F1920" s="12">
        <v>15</v>
      </c>
      <c r="G1920" s="12">
        <f t="shared" si="365"/>
        <v>16</v>
      </c>
      <c r="I1920" s="7">
        <f t="shared" ref="I1920:I1944" si="370">IF(J1920=0, 0, (K1920-J1920)*1440)</f>
        <v>0</v>
      </c>
      <c r="L1920">
        <f t="shared" ref="L1920:L1944" si="371">IF(I1920&gt;0, G1920, 0)</f>
        <v>0</v>
      </c>
      <c r="M1920" s="5">
        <f t="shared" ref="M1920:M1944" si="372">IF(I1920=0,0,A1920+J1920)</f>
        <v>0</v>
      </c>
      <c r="N1920" s="5">
        <f t="shared" ref="N1920:N1944" si="373">IF(I1920&gt;0,A1920+K1920,0)</f>
        <v>0</v>
      </c>
      <c r="O1920" t="s">
        <v>56</v>
      </c>
      <c r="P1920" t="s">
        <v>57</v>
      </c>
      <c r="Q1920">
        <v>0</v>
      </c>
      <c r="R1920">
        <v>0</v>
      </c>
      <c r="S1920">
        <f t="shared" ref="S1920:S1944" si="374">IF(I1920&gt;0, A1920, 0)</f>
        <v>0</v>
      </c>
    </row>
    <row r="1921" spans="1:19" x14ac:dyDescent="0.2">
      <c r="A1921" s="1">
        <v>45537</v>
      </c>
      <c r="B1921" s="12" t="s">
        <v>46</v>
      </c>
      <c r="C1921" s="12" t="s">
        <v>46</v>
      </c>
      <c r="E1921" s="12">
        <v>4</v>
      </c>
      <c r="F1921" s="12">
        <v>20</v>
      </c>
      <c r="G1921" s="12">
        <f t="shared" si="365"/>
        <v>12</v>
      </c>
      <c r="I1921" s="7">
        <f t="shared" si="370"/>
        <v>0</v>
      </c>
      <c r="L1921">
        <f t="shared" si="371"/>
        <v>0</v>
      </c>
      <c r="M1921" s="5">
        <f t="shared" si="372"/>
        <v>0</v>
      </c>
      <c r="N1921" s="5">
        <f t="shared" si="373"/>
        <v>0</v>
      </c>
      <c r="O1921" t="s">
        <v>56</v>
      </c>
      <c r="P1921" t="s">
        <v>57</v>
      </c>
      <c r="Q1921">
        <v>0</v>
      </c>
      <c r="R1921">
        <v>0</v>
      </c>
      <c r="S1921">
        <f t="shared" si="374"/>
        <v>0</v>
      </c>
    </row>
    <row r="1922" spans="1:19" x14ac:dyDescent="0.2">
      <c r="A1922" s="1">
        <v>45537</v>
      </c>
      <c r="B1922" s="12" t="s">
        <v>166</v>
      </c>
      <c r="C1922" s="12" t="s">
        <v>32</v>
      </c>
      <c r="E1922" s="12">
        <v>4</v>
      </c>
      <c r="F1922" s="12">
        <v>20</v>
      </c>
      <c r="G1922" s="12">
        <f t="shared" si="365"/>
        <v>12</v>
      </c>
      <c r="I1922" s="7">
        <f t="shared" si="370"/>
        <v>4.9999999999999822</v>
      </c>
      <c r="J1922" s="11">
        <v>0.53819444444444442</v>
      </c>
      <c r="K1922" s="11">
        <v>0.54166666666666663</v>
      </c>
      <c r="L1922">
        <f t="shared" si="371"/>
        <v>12</v>
      </c>
      <c r="M1922" s="5">
        <f t="shared" si="372"/>
        <v>45537.538194444445</v>
      </c>
      <c r="N1922" s="5">
        <f t="shared" si="373"/>
        <v>45537.541666666664</v>
      </c>
      <c r="O1922" t="s">
        <v>56</v>
      </c>
      <c r="P1922" t="s">
        <v>57</v>
      </c>
      <c r="Q1922">
        <v>0</v>
      </c>
      <c r="R1922">
        <v>0</v>
      </c>
      <c r="S1922">
        <f t="shared" si="374"/>
        <v>45537</v>
      </c>
    </row>
    <row r="1923" spans="1:19" x14ac:dyDescent="0.2">
      <c r="A1923" s="1">
        <v>45537</v>
      </c>
      <c r="B1923" s="12" t="s">
        <v>341</v>
      </c>
      <c r="C1923" s="12" t="s">
        <v>125</v>
      </c>
      <c r="E1923" s="12">
        <v>2</v>
      </c>
      <c r="F1923" s="12">
        <v>10</v>
      </c>
      <c r="G1923" s="12">
        <f t="shared" si="365"/>
        <v>12</v>
      </c>
      <c r="I1923" s="7">
        <f t="shared" si="370"/>
        <v>4.9999999999999822</v>
      </c>
      <c r="J1923" s="11">
        <v>0.53125</v>
      </c>
      <c r="K1923" s="11">
        <v>0.53472222222222221</v>
      </c>
      <c r="L1923">
        <f t="shared" si="371"/>
        <v>12</v>
      </c>
      <c r="M1923" s="5">
        <f t="shared" si="372"/>
        <v>45537.53125</v>
      </c>
      <c r="N1923" s="5">
        <f t="shared" si="373"/>
        <v>45537.534722222219</v>
      </c>
      <c r="O1923" t="s">
        <v>56</v>
      </c>
      <c r="P1923" t="s">
        <v>57</v>
      </c>
      <c r="Q1923">
        <v>0</v>
      </c>
      <c r="R1923">
        <v>0</v>
      </c>
      <c r="S1923">
        <f t="shared" si="374"/>
        <v>45537</v>
      </c>
    </row>
    <row r="1924" spans="1:19" x14ac:dyDescent="0.2">
      <c r="A1924" s="1">
        <v>45537</v>
      </c>
      <c r="B1924" s="12" t="s">
        <v>166</v>
      </c>
      <c r="C1924" s="12" t="s">
        <v>32</v>
      </c>
      <c r="E1924" s="12">
        <v>4</v>
      </c>
      <c r="F1924" s="12">
        <v>20</v>
      </c>
      <c r="G1924" s="12">
        <f t="shared" si="365"/>
        <v>12</v>
      </c>
      <c r="I1924" s="7">
        <f t="shared" si="370"/>
        <v>4.9999999999999822</v>
      </c>
      <c r="J1924" s="11">
        <v>0.53819444444444442</v>
      </c>
      <c r="K1924" s="11">
        <v>0.54166666666666663</v>
      </c>
      <c r="L1924">
        <f t="shared" si="371"/>
        <v>12</v>
      </c>
      <c r="M1924" s="5">
        <f t="shared" si="372"/>
        <v>45537.538194444445</v>
      </c>
      <c r="N1924" s="5">
        <f t="shared" si="373"/>
        <v>45537.541666666664</v>
      </c>
      <c r="O1924" t="s">
        <v>56</v>
      </c>
      <c r="P1924" t="s">
        <v>57</v>
      </c>
      <c r="Q1924">
        <v>0</v>
      </c>
      <c r="R1924">
        <v>0</v>
      </c>
      <c r="S1924">
        <f t="shared" si="374"/>
        <v>45537</v>
      </c>
    </row>
    <row r="1925" spans="1:19" x14ac:dyDescent="0.2">
      <c r="A1925" s="1">
        <v>45537</v>
      </c>
      <c r="B1925" s="12" t="s">
        <v>260</v>
      </c>
      <c r="C1925" s="12" t="s">
        <v>32</v>
      </c>
      <c r="E1925" s="12">
        <v>3</v>
      </c>
      <c r="F1925" s="12">
        <v>20</v>
      </c>
      <c r="G1925" s="12">
        <f t="shared" si="365"/>
        <v>9</v>
      </c>
      <c r="I1925" s="7">
        <f t="shared" si="370"/>
        <v>4.9999999999999822</v>
      </c>
      <c r="J1925" s="11">
        <v>0.54861111111111116</v>
      </c>
      <c r="K1925" s="11">
        <v>0.55208333333333337</v>
      </c>
      <c r="L1925">
        <f t="shared" si="371"/>
        <v>9</v>
      </c>
      <c r="M1925" s="5">
        <f t="shared" si="372"/>
        <v>45537.548611111109</v>
      </c>
      <c r="N1925" s="5">
        <f t="shared" si="373"/>
        <v>45537.552083333336</v>
      </c>
      <c r="O1925" t="s">
        <v>56</v>
      </c>
      <c r="P1925" t="s">
        <v>57</v>
      </c>
      <c r="Q1925">
        <v>0</v>
      </c>
      <c r="R1925">
        <v>0</v>
      </c>
      <c r="S1925">
        <f t="shared" si="374"/>
        <v>45537</v>
      </c>
    </row>
    <row r="1926" spans="1:19" x14ac:dyDescent="0.2">
      <c r="A1926" s="1">
        <v>45537</v>
      </c>
      <c r="B1926" s="12" t="s">
        <v>342</v>
      </c>
      <c r="C1926" s="12" t="s">
        <v>32</v>
      </c>
      <c r="E1926" s="12">
        <v>3</v>
      </c>
      <c r="F1926" s="12">
        <v>20</v>
      </c>
      <c r="G1926" s="12">
        <f t="shared" si="365"/>
        <v>9</v>
      </c>
      <c r="I1926" s="7">
        <f t="shared" si="370"/>
        <v>0</v>
      </c>
      <c r="J1926" s="11"/>
      <c r="K1926" s="11"/>
      <c r="L1926">
        <f t="shared" si="371"/>
        <v>0</v>
      </c>
      <c r="M1926" s="5">
        <f t="shared" si="372"/>
        <v>0</v>
      </c>
      <c r="N1926" s="5">
        <f t="shared" si="373"/>
        <v>0</v>
      </c>
      <c r="O1926" t="s">
        <v>56</v>
      </c>
      <c r="P1926" t="s">
        <v>57</v>
      </c>
      <c r="Q1926">
        <v>0</v>
      </c>
      <c r="R1926">
        <v>0</v>
      </c>
      <c r="S1926">
        <f t="shared" si="374"/>
        <v>0</v>
      </c>
    </row>
    <row r="1927" spans="1:19" x14ac:dyDescent="0.2">
      <c r="A1927" s="1">
        <v>45537</v>
      </c>
      <c r="B1927" s="12" t="s">
        <v>338</v>
      </c>
      <c r="C1927" s="12" t="s">
        <v>32</v>
      </c>
      <c r="E1927" s="12">
        <v>5</v>
      </c>
      <c r="F1927" s="12">
        <v>40</v>
      </c>
      <c r="G1927" s="12">
        <f t="shared" si="365"/>
        <v>8</v>
      </c>
      <c r="I1927" s="7">
        <f t="shared" si="370"/>
        <v>60.000000000000028</v>
      </c>
      <c r="J1927" s="11">
        <v>0.45833333333333331</v>
      </c>
      <c r="K1927" s="11">
        <v>0.5</v>
      </c>
      <c r="L1927">
        <f t="shared" si="371"/>
        <v>8</v>
      </c>
      <c r="M1927" s="5">
        <f t="shared" si="372"/>
        <v>45537.458333333336</v>
      </c>
      <c r="N1927" s="5">
        <f t="shared" si="373"/>
        <v>45537.5</v>
      </c>
      <c r="O1927" t="s">
        <v>56</v>
      </c>
      <c r="P1927" t="s">
        <v>57</v>
      </c>
      <c r="Q1927">
        <v>0</v>
      </c>
      <c r="R1927">
        <v>0</v>
      </c>
      <c r="S1927">
        <f t="shared" si="374"/>
        <v>45537</v>
      </c>
    </row>
    <row r="1928" spans="1:19" x14ac:dyDescent="0.2">
      <c r="A1928" s="1">
        <v>45537</v>
      </c>
      <c r="B1928" s="12" t="s">
        <v>339</v>
      </c>
      <c r="C1928" s="12" t="s">
        <v>32</v>
      </c>
      <c r="E1928" s="12">
        <v>4</v>
      </c>
      <c r="F1928" s="12">
        <v>30</v>
      </c>
      <c r="G1928" s="12">
        <f t="shared" si="365"/>
        <v>8</v>
      </c>
      <c r="I1928" s="7">
        <f t="shared" si="370"/>
        <v>0</v>
      </c>
      <c r="L1928">
        <f t="shared" si="371"/>
        <v>0</v>
      </c>
      <c r="M1928" s="5">
        <f t="shared" si="372"/>
        <v>0</v>
      </c>
      <c r="N1928" s="5">
        <f t="shared" si="373"/>
        <v>0</v>
      </c>
      <c r="O1928" t="s">
        <v>56</v>
      </c>
      <c r="P1928" t="s">
        <v>57</v>
      </c>
      <c r="Q1928">
        <v>0</v>
      </c>
      <c r="R1928">
        <v>0</v>
      </c>
      <c r="S1928">
        <f t="shared" si="374"/>
        <v>0</v>
      </c>
    </row>
    <row r="1929" spans="1:19" x14ac:dyDescent="0.2">
      <c r="A1929" s="1">
        <v>45537</v>
      </c>
      <c r="B1929" s="12" t="s">
        <v>330</v>
      </c>
      <c r="C1929" s="12" t="s">
        <v>32</v>
      </c>
      <c r="E1929" s="12">
        <v>3</v>
      </c>
      <c r="F1929" s="12">
        <v>30</v>
      </c>
      <c r="G1929" s="12">
        <f t="shared" si="365"/>
        <v>6</v>
      </c>
      <c r="I1929" s="7">
        <f t="shared" si="370"/>
        <v>0</v>
      </c>
      <c r="L1929">
        <f t="shared" si="371"/>
        <v>0</v>
      </c>
      <c r="M1929" s="5">
        <f t="shared" si="372"/>
        <v>0</v>
      </c>
      <c r="N1929" s="5">
        <f t="shared" si="373"/>
        <v>0</v>
      </c>
      <c r="O1929" t="s">
        <v>56</v>
      </c>
      <c r="P1929" t="s">
        <v>57</v>
      </c>
      <c r="Q1929">
        <v>0</v>
      </c>
      <c r="R1929">
        <v>0</v>
      </c>
      <c r="S1929">
        <f t="shared" si="374"/>
        <v>0</v>
      </c>
    </row>
    <row r="1930" spans="1:19" x14ac:dyDescent="0.2">
      <c r="A1930" s="1">
        <v>45537</v>
      </c>
      <c r="B1930" s="12" t="s">
        <v>340</v>
      </c>
      <c r="C1930" s="12" t="s">
        <v>125</v>
      </c>
      <c r="E1930" s="12">
        <v>2</v>
      </c>
      <c r="F1930" s="12">
        <v>20</v>
      </c>
      <c r="G1930" s="12">
        <f t="shared" si="365"/>
        <v>6</v>
      </c>
      <c r="I1930" s="7">
        <f t="shared" si="370"/>
        <v>4.9999999999999822</v>
      </c>
      <c r="J1930" s="11">
        <v>0.53472222222222221</v>
      </c>
      <c r="K1930" s="11">
        <v>0.53819444444444442</v>
      </c>
      <c r="L1930">
        <f t="shared" si="371"/>
        <v>6</v>
      </c>
      <c r="M1930" s="5">
        <f t="shared" si="372"/>
        <v>45537.534722222219</v>
      </c>
      <c r="N1930" s="5">
        <f t="shared" si="373"/>
        <v>45537.538194444445</v>
      </c>
      <c r="O1930" t="s">
        <v>56</v>
      </c>
      <c r="P1930" t="s">
        <v>57</v>
      </c>
      <c r="Q1930">
        <v>0</v>
      </c>
      <c r="R1930">
        <v>0</v>
      </c>
      <c r="S1930">
        <f t="shared" si="374"/>
        <v>45537</v>
      </c>
    </row>
    <row r="1931" spans="1:19" x14ac:dyDescent="0.2">
      <c r="A1931" s="1">
        <v>45537</v>
      </c>
      <c r="B1931" s="12" t="s">
        <v>36</v>
      </c>
      <c r="C1931" s="12" t="s">
        <v>37</v>
      </c>
      <c r="E1931" s="12">
        <v>5</v>
      </c>
      <c r="F1931" s="12">
        <v>60</v>
      </c>
      <c r="G1931" s="12">
        <f t="shared" si="365"/>
        <v>5</v>
      </c>
      <c r="I1931" s="7">
        <f t="shared" si="370"/>
        <v>0</v>
      </c>
      <c r="L1931">
        <f t="shared" si="371"/>
        <v>0</v>
      </c>
      <c r="M1931" s="5">
        <f t="shared" si="372"/>
        <v>0</v>
      </c>
      <c r="N1931" s="5">
        <f t="shared" si="373"/>
        <v>0</v>
      </c>
      <c r="O1931" t="s">
        <v>56</v>
      </c>
      <c r="P1931" t="s">
        <v>57</v>
      </c>
      <c r="Q1931">
        <v>0</v>
      </c>
      <c r="R1931">
        <v>0</v>
      </c>
      <c r="S1931">
        <f t="shared" si="374"/>
        <v>0</v>
      </c>
    </row>
    <row r="1932" spans="1:19" x14ac:dyDescent="0.2">
      <c r="A1932" s="1">
        <v>45537</v>
      </c>
      <c r="B1932" s="12" t="s">
        <v>140</v>
      </c>
      <c r="C1932" s="12" t="s">
        <v>335</v>
      </c>
      <c r="E1932" s="12">
        <v>3</v>
      </c>
      <c r="F1932" s="12">
        <v>40</v>
      </c>
      <c r="G1932" s="12">
        <f t="shared" si="365"/>
        <v>5</v>
      </c>
      <c r="I1932" s="7">
        <f t="shared" si="370"/>
        <v>40.000000000000014</v>
      </c>
      <c r="J1932" s="11">
        <v>0.3125</v>
      </c>
      <c r="K1932" s="11">
        <v>0.34027777777777779</v>
      </c>
      <c r="L1932">
        <f t="shared" si="371"/>
        <v>5</v>
      </c>
      <c r="M1932" s="5">
        <f t="shared" si="372"/>
        <v>45537.3125</v>
      </c>
      <c r="N1932" s="5">
        <f t="shared" si="373"/>
        <v>45537.340277777781</v>
      </c>
      <c r="O1932" t="s">
        <v>56</v>
      </c>
      <c r="P1932" t="s">
        <v>57</v>
      </c>
      <c r="Q1932">
        <v>0</v>
      </c>
      <c r="R1932">
        <v>0</v>
      </c>
      <c r="S1932">
        <f t="shared" si="374"/>
        <v>45537</v>
      </c>
    </row>
    <row r="1933" spans="1:19" x14ac:dyDescent="0.2">
      <c r="A1933" s="1">
        <v>45537</v>
      </c>
      <c r="B1933" s="12" t="s">
        <v>91</v>
      </c>
      <c r="C1933" s="12" t="s">
        <v>334</v>
      </c>
      <c r="E1933" s="12">
        <v>4</v>
      </c>
      <c r="F1933" s="12">
        <v>60</v>
      </c>
      <c r="G1933" s="12">
        <f t="shared" si="365"/>
        <v>4</v>
      </c>
      <c r="I1933" s="7">
        <f t="shared" si="370"/>
        <v>0</v>
      </c>
      <c r="L1933">
        <f t="shared" si="371"/>
        <v>0</v>
      </c>
      <c r="M1933" s="5">
        <f t="shared" si="372"/>
        <v>0</v>
      </c>
      <c r="N1933" s="5">
        <f t="shared" si="373"/>
        <v>0</v>
      </c>
      <c r="O1933" t="s">
        <v>56</v>
      </c>
      <c r="P1933" t="s">
        <v>57</v>
      </c>
      <c r="Q1933">
        <v>0</v>
      </c>
      <c r="R1933">
        <v>0</v>
      </c>
      <c r="S1933">
        <f t="shared" si="374"/>
        <v>0</v>
      </c>
    </row>
    <row r="1934" spans="1:19" x14ac:dyDescent="0.2">
      <c r="A1934" s="1">
        <v>45537</v>
      </c>
      <c r="B1934" s="12" t="s">
        <v>289</v>
      </c>
      <c r="C1934" s="12" t="s">
        <v>219</v>
      </c>
      <c r="E1934" s="12">
        <v>2</v>
      </c>
      <c r="F1934" s="12">
        <v>30</v>
      </c>
      <c r="G1934" s="12">
        <f t="shared" si="365"/>
        <v>4</v>
      </c>
      <c r="I1934" s="7">
        <f t="shared" si="370"/>
        <v>0</v>
      </c>
      <c r="L1934">
        <f t="shared" si="371"/>
        <v>0</v>
      </c>
      <c r="M1934" s="5">
        <f t="shared" si="372"/>
        <v>0</v>
      </c>
      <c r="N1934" s="5">
        <f t="shared" si="373"/>
        <v>0</v>
      </c>
      <c r="O1934" t="s">
        <v>56</v>
      </c>
      <c r="P1934" t="s">
        <v>57</v>
      </c>
      <c r="Q1934">
        <v>0</v>
      </c>
      <c r="R1934">
        <v>0</v>
      </c>
      <c r="S1934">
        <f t="shared" si="374"/>
        <v>0</v>
      </c>
    </row>
    <row r="1935" spans="1:19" x14ac:dyDescent="0.2">
      <c r="A1935" s="1">
        <v>45537</v>
      </c>
      <c r="B1935" s="12" t="s">
        <v>336</v>
      </c>
      <c r="C1935" s="12" t="s">
        <v>332</v>
      </c>
      <c r="E1935" s="12">
        <v>2</v>
      </c>
      <c r="F1935" s="12">
        <v>60</v>
      </c>
      <c r="G1935" s="12">
        <f t="shared" si="365"/>
        <v>2</v>
      </c>
      <c r="I1935" s="7">
        <f t="shared" si="370"/>
        <v>0</v>
      </c>
      <c r="L1935">
        <f t="shared" si="371"/>
        <v>0</v>
      </c>
      <c r="M1935" s="5">
        <f t="shared" si="372"/>
        <v>0</v>
      </c>
      <c r="N1935" s="5">
        <f t="shared" si="373"/>
        <v>0</v>
      </c>
      <c r="O1935" t="s">
        <v>56</v>
      </c>
      <c r="P1935" t="s">
        <v>57</v>
      </c>
      <c r="Q1935">
        <v>0</v>
      </c>
      <c r="R1935">
        <v>0</v>
      </c>
      <c r="S1935">
        <f t="shared" si="374"/>
        <v>0</v>
      </c>
    </row>
    <row r="1936" spans="1:19" x14ac:dyDescent="0.2">
      <c r="A1936" s="1">
        <v>45537</v>
      </c>
      <c r="B1936" s="12" t="s">
        <v>336</v>
      </c>
      <c r="C1936" s="12" t="s">
        <v>147</v>
      </c>
      <c r="E1936" s="12">
        <v>2</v>
      </c>
      <c r="F1936" s="12">
        <v>60</v>
      </c>
      <c r="G1936" s="12">
        <f t="shared" si="365"/>
        <v>2</v>
      </c>
      <c r="I1936" s="7">
        <f t="shared" si="370"/>
        <v>0</v>
      </c>
      <c r="L1936">
        <f t="shared" si="371"/>
        <v>0</v>
      </c>
      <c r="M1936" s="5">
        <f t="shared" si="372"/>
        <v>0</v>
      </c>
      <c r="N1936" s="5">
        <f t="shared" si="373"/>
        <v>0</v>
      </c>
      <c r="O1936" t="s">
        <v>56</v>
      </c>
      <c r="P1936" t="s">
        <v>57</v>
      </c>
      <c r="Q1936">
        <v>0</v>
      </c>
      <c r="R1936">
        <v>0</v>
      </c>
      <c r="S1936">
        <f t="shared" si="374"/>
        <v>0</v>
      </c>
    </row>
    <row r="1937" spans="1:19" x14ac:dyDescent="0.2">
      <c r="A1937" s="1">
        <v>45537</v>
      </c>
      <c r="B1937" s="12" t="s">
        <v>337</v>
      </c>
      <c r="C1937" s="12" t="s">
        <v>333</v>
      </c>
      <c r="E1937" s="12">
        <v>1</v>
      </c>
      <c r="F1937" s="12">
        <v>30</v>
      </c>
      <c r="G1937" s="12">
        <f t="shared" si="365"/>
        <v>2</v>
      </c>
      <c r="I1937" s="7">
        <f t="shared" si="370"/>
        <v>0</v>
      </c>
      <c r="L1937">
        <f t="shared" si="371"/>
        <v>0</v>
      </c>
      <c r="M1937" s="5">
        <f t="shared" si="372"/>
        <v>0</v>
      </c>
      <c r="N1937" s="5">
        <f t="shared" si="373"/>
        <v>0</v>
      </c>
      <c r="O1937" t="s">
        <v>56</v>
      </c>
      <c r="P1937" t="s">
        <v>57</v>
      </c>
      <c r="Q1937">
        <v>0</v>
      </c>
      <c r="R1937">
        <v>0</v>
      </c>
      <c r="S1937">
        <f t="shared" si="374"/>
        <v>0</v>
      </c>
    </row>
    <row r="1938" spans="1:19" x14ac:dyDescent="0.2">
      <c r="A1938" s="1">
        <v>45537</v>
      </c>
      <c r="B1938" s="12" t="s">
        <v>39</v>
      </c>
      <c r="C1938" s="12" t="s">
        <v>40</v>
      </c>
      <c r="E1938" s="12">
        <v>1</v>
      </c>
      <c r="F1938" s="12">
        <v>30</v>
      </c>
      <c r="G1938" s="12">
        <f t="shared" si="365"/>
        <v>2</v>
      </c>
      <c r="I1938" s="7">
        <f t="shared" si="370"/>
        <v>0</v>
      </c>
      <c r="L1938">
        <f t="shared" si="371"/>
        <v>0</v>
      </c>
      <c r="M1938" s="5">
        <f t="shared" si="372"/>
        <v>0</v>
      </c>
      <c r="N1938" s="5">
        <f t="shared" si="373"/>
        <v>0</v>
      </c>
      <c r="O1938" t="s">
        <v>56</v>
      </c>
      <c r="P1938" t="s">
        <v>57</v>
      </c>
      <c r="Q1938">
        <v>0</v>
      </c>
      <c r="R1938">
        <v>0</v>
      </c>
      <c r="S1938">
        <f t="shared" si="374"/>
        <v>0</v>
      </c>
    </row>
    <row r="1939" spans="1:19" x14ac:dyDescent="0.2">
      <c r="A1939" s="1">
        <v>45537</v>
      </c>
      <c r="B1939" s="12" t="s">
        <v>222</v>
      </c>
      <c r="C1939" s="12" t="s">
        <v>34</v>
      </c>
      <c r="E1939" s="12">
        <v>1</v>
      </c>
      <c r="F1939" s="12">
        <v>30</v>
      </c>
      <c r="G1939" s="12">
        <f t="shared" si="365"/>
        <v>2</v>
      </c>
      <c r="I1939" s="7">
        <f t="shared" si="370"/>
        <v>0</v>
      </c>
      <c r="L1939">
        <f t="shared" si="371"/>
        <v>0</v>
      </c>
      <c r="M1939" s="5">
        <f t="shared" si="372"/>
        <v>0</v>
      </c>
      <c r="N1939" s="5">
        <f t="shared" si="373"/>
        <v>0</v>
      </c>
      <c r="O1939" t="s">
        <v>56</v>
      </c>
      <c r="P1939" t="s">
        <v>57</v>
      </c>
      <c r="Q1939">
        <v>0</v>
      </c>
      <c r="R1939">
        <v>0</v>
      </c>
      <c r="S1939">
        <f t="shared" si="374"/>
        <v>0</v>
      </c>
    </row>
    <row r="1940" spans="1:19" x14ac:dyDescent="0.2">
      <c r="A1940" s="1">
        <v>45537</v>
      </c>
      <c r="B1940" s="12" t="s">
        <v>331</v>
      </c>
      <c r="C1940" s="12" t="s">
        <v>32</v>
      </c>
      <c r="E1940" s="12">
        <v>1</v>
      </c>
      <c r="F1940" s="12">
        <v>60</v>
      </c>
      <c r="G1940" s="12">
        <f t="shared" si="365"/>
        <v>1</v>
      </c>
      <c r="I1940" s="7">
        <f t="shared" si="370"/>
        <v>0</v>
      </c>
      <c r="L1940">
        <f t="shared" si="371"/>
        <v>0</v>
      </c>
      <c r="M1940" s="5">
        <f t="shared" si="372"/>
        <v>0</v>
      </c>
      <c r="N1940" s="5">
        <f t="shared" si="373"/>
        <v>0</v>
      </c>
      <c r="O1940" t="s">
        <v>56</v>
      </c>
      <c r="P1940" t="s">
        <v>57</v>
      </c>
      <c r="Q1940">
        <v>0</v>
      </c>
      <c r="R1940">
        <v>0</v>
      </c>
      <c r="S1940">
        <f t="shared" si="374"/>
        <v>0</v>
      </c>
    </row>
    <row r="1941" spans="1:19" x14ac:dyDescent="0.2">
      <c r="A1941" s="1">
        <v>45537</v>
      </c>
      <c r="B1941" s="12" t="s">
        <v>47</v>
      </c>
      <c r="C1941" s="12" t="s">
        <v>34</v>
      </c>
      <c r="E1941" s="12">
        <v>0</v>
      </c>
      <c r="F1941" s="12">
        <v>30</v>
      </c>
      <c r="G1941" s="12">
        <f t="shared" si="365"/>
        <v>0</v>
      </c>
      <c r="I1941" s="7">
        <f t="shared" si="370"/>
        <v>19.999999999999929</v>
      </c>
      <c r="J1941" s="11">
        <v>0.5625</v>
      </c>
      <c r="K1941" s="11">
        <v>0.57638888888888884</v>
      </c>
      <c r="L1941">
        <f t="shared" si="371"/>
        <v>0</v>
      </c>
      <c r="M1941" s="5">
        <f t="shared" si="372"/>
        <v>45537.5625</v>
      </c>
      <c r="N1941" s="5">
        <f t="shared" si="373"/>
        <v>45537.576388888891</v>
      </c>
      <c r="O1941" t="s">
        <v>56</v>
      </c>
      <c r="P1941" t="s">
        <v>57</v>
      </c>
      <c r="Q1941">
        <v>0</v>
      </c>
      <c r="R1941">
        <v>0</v>
      </c>
      <c r="S1941">
        <f t="shared" si="374"/>
        <v>45537</v>
      </c>
    </row>
    <row r="1942" spans="1:19" x14ac:dyDescent="0.2">
      <c r="A1942" s="1">
        <v>45537</v>
      </c>
      <c r="B1942" s="12" t="s">
        <v>43</v>
      </c>
      <c r="C1942" s="12" t="s">
        <v>34</v>
      </c>
      <c r="E1942" s="12">
        <v>0</v>
      </c>
      <c r="F1942" s="12">
        <v>30</v>
      </c>
      <c r="G1942" s="12">
        <f t="shared" si="365"/>
        <v>0</v>
      </c>
      <c r="I1942" s="7">
        <f t="shared" si="370"/>
        <v>0</v>
      </c>
      <c r="L1942">
        <f t="shared" si="371"/>
        <v>0</v>
      </c>
      <c r="M1942" s="5">
        <f t="shared" si="372"/>
        <v>0</v>
      </c>
      <c r="N1942" s="5">
        <f t="shared" si="373"/>
        <v>0</v>
      </c>
      <c r="O1942" t="s">
        <v>56</v>
      </c>
      <c r="P1942" t="s">
        <v>57</v>
      </c>
      <c r="Q1942">
        <v>0</v>
      </c>
      <c r="R1942">
        <v>0</v>
      </c>
      <c r="S1942">
        <f t="shared" si="374"/>
        <v>0</v>
      </c>
    </row>
    <row r="1943" spans="1:19" x14ac:dyDescent="0.2">
      <c r="A1943" s="1">
        <v>45537</v>
      </c>
      <c r="B1943" s="12" t="s">
        <v>33</v>
      </c>
      <c r="C1943" s="12" t="s">
        <v>34</v>
      </c>
      <c r="E1943" s="12">
        <v>0</v>
      </c>
      <c r="F1943" s="12">
        <v>20</v>
      </c>
      <c r="G1943" s="12">
        <f t="shared" si="365"/>
        <v>0</v>
      </c>
      <c r="I1943" s="7">
        <f t="shared" si="370"/>
        <v>9.9999999999999645</v>
      </c>
      <c r="J1943" s="11">
        <v>0.3888888888888889</v>
      </c>
      <c r="K1943" s="11">
        <v>0.39583333333333331</v>
      </c>
      <c r="L1943">
        <f t="shared" si="371"/>
        <v>0</v>
      </c>
      <c r="M1943" s="5">
        <f t="shared" si="372"/>
        <v>45537.388888888891</v>
      </c>
      <c r="N1943" s="5">
        <f t="shared" si="373"/>
        <v>45537.395833333336</v>
      </c>
      <c r="O1943" t="s">
        <v>56</v>
      </c>
      <c r="P1943" t="s">
        <v>57</v>
      </c>
      <c r="Q1943">
        <v>0</v>
      </c>
      <c r="R1943">
        <v>0</v>
      </c>
      <c r="S1943">
        <f t="shared" si="374"/>
        <v>45537</v>
      </c>
    </row>
    <row r="1944" spans="1:19" x14ac:dyDescent="0.2">
      <c r="A1944" s="1">
        <v>45537</v>
      </c>
      <c r="B1944" s="12" t="s">
        <v>343</v>
      </c>
      <c r="C1944" s="12" t="s">
        <v>32</v>
      </c>
      <c r="E1944" s="12">
        <v>1</v>
      </c>
      <c r="F1944" s="12">
        <v>60</v>
      </c>
      <c r="G1944" s="12">
        <f t="shared" si="365"/>
        <v>1</v>
      </c>
      <c r="I1944" s="7">
        <f t="shared" si="370"/>
        <v>14.999999999999947</v>
      </c>
      <c r="J1944" s="11">
        <v>0.58333333333333337</v>
      </c>
      <c r="K1944" s="11">
        <v>0.59375</v>
      </c>
      <c r="L1944">
        <f t="shared" si="371"/>
        <v>1</v>
      </c>
      <c r="M1944" s="5">
        <f t="shared" si="372"/>
        <v>45537.583333333336</v>
      </c>
      <c r="N1944" s="5">
        <f t="shared" si="373"/>
        <v>45537.59375</v>
      </c>
      <c r="O1944" t="s">
        <v>56</v>
      </c>
      <c r="P1944" t="s">
        <v>57</v>
      </c>
      <c r="Q1944">
        <v>0</v>
      </c>
      <c r="R1944">
        <v>0</v>
      </c>
      <c r="S1944">
        <f t="shared" si="374"/>
        <v>45537</v>
      </c>
    </row>
    <row r="1946" spans="1:19" x14ac:dyDescent="0.2">
      <c r="A1946" s="1">
        <v>45560</v>
      </c>
      <c r="B1946" s="12" t="s">
        <v>329</v>
      </c>
      <c r="C1946" s="12" t="s">
        <v>32</v>
      </c>
      <c r="E1946" s="12">
        <v>5</v>
      </c>
      <c r="F1946" s="12">
        <v>20</v>
      </c>
      <c r="G1946" s="12">
        <f t="shared" ref="G1946:G1966" si="375">ROUND(E1946*(1/(F1946/60)),0)</f>
        <v>15</v>
      </c>
      <c r="H1946" s="12">
        <f>F1946*(1/(G1946/60))</f>
        <v>80</v>
      </c>
      <c r="I1946" s="7">
        <f t="shared" ref="I1946:I1966" si="376">IF(J1946=0, 0, (K1946-J1946)*1440)</f>
        <v>0</v>
      </c>
      <c r="J1946" s="11"/>
      <c r="K1946" s="11"/>
      <c r="L1946">
        <f t="shared" ref="L1946:L1966" si="377">IF(I1946&gt;0, G1946, 0)</f>
        <v>0</v>
      </c>
      <c r="M1946" s="5">
        <f t="shared" ref="M1946:M1966" si="378">IF(I1946=0,0,A1946+J1946)</f>
        <v>0</v>
      </c>
      <c r="N1946" s="5">
        <f t="shared" ref="N1946:N1966" si="379">IF(I1946&gt;0,A1946+K1946,0)</f>
        <v>0</v>
      </c>
      <c r="O1946" t="s">
        <v>56</v>
      </c>
      <c r="P1946" t="s">
        <v>57</v>
      </c>
      <c r="Q1946">
        <v>0</v>
      </c>
      <c r="R1946">
        <v>0</v>
      </c>
      <c r="S1946">
        <f t="shared" ref="S1946:S1966" si="380">IF(I1946&gt;0, A1946, 0)</f>
        <v>0</v>
      </c>
    </row>
    <row r="1947" spans="1:19" x14ac:dyDescent="0.2">
      <c r="A1947" s="1">
        <v>45560</v>
      </c>
      <c r="B1947" s="12" t="s">
        <v>48</v>
      </c>
      <c r="C1947" s="12" t="s">
        <v>48</v>
      </c>
      <c r="E1947" s="12">
        <v>4</v>
      </c>
      <c r="F1947" s="12">
        <v>15</v>
      </c>
      <c r="G1947" s="12">
        <f t="shared" si="375"/>
        <v>16</v>
      </c>
      <c r="I1947" s="7">
        <f t="shared" si="376"/>
        <v>0</v>
      </c>
      <c r="L1947">
        <f t="shared" si="377"/>
        <v>0</v>
      </c>
      <c r="M1947" s="5">
        <f t="shared" si="378"/>
        <v>0</v>
      </c>
      <c r="N1947" s="5">
        <f t="shared" si="379"/>
        <v>0</v>
      </c>
      <c r="O1947" t="s">
        <v>56</v>
      </c>
      <c r="P1947" t="s">
        <v>57</v>
      </c>
      <c r="Q1947">
        <v>0</v>
      </c>
      <c r="R1947">
        <v>0</v>
      </c>
      <c r="S1947">
        <f t="shared" si="380"/>
        <v>0</v>
      </c>
    </row>
    <row r="1948" spans="1:19" x14ac:dyDescent="0.2">
      <c r="A1948" s="1">
        <v>45560</v>
      </c>
      <c r="B1948" s="12" t="s">
        <v>46</v>
      </c>
      <c r="C1948" s="12" t="s">
        <v>46</v>
      </c>
      <c r="E1948" s="12">
        <v>4</v>
      </c>
      <c r="F1948" s="12">
        <v>20</v>
      </c>
      <c r="G1948" s="12">
        <f t="shared" si="375"/>
        <v>12</v>
      </c>
      <c r="I1948" s="7">
        <f t="shared" si="376"/>
        <v>0</v>
      </c>
      <c r="L1948">
        <f t="shared" si="377"/>
        <v>0</v>
      </c>
      <c r="M1948" s="5">
        <f t="shared" si="378"/>
        <v>0</v>
      </c>
      <c r="N1948" s="5">
        <f t="shared" si="379"/>
        <v>0</v>
      </c>
      <c r="O1948" t="s">
        <v>56</v>
      </c>
      <c r="P1948" t="s">
        <v>57</v>
      </c>
      <c r="Q1948">
        <v>0</v>
      </c>
      <c r="R1948">
        <v>0</v>
      </c>
      <c r="S1948">
        <f t="shared" si="380"/>
        <v>0</v>
      </c>
    </row>
    <row r="1949" spans="1:19" x14ac:dyDescent="0.2">
      <c r="A1949" s="1">
        <v>45560</v>
      </c>
      <c r="B1949" s="12" t="s">
        <v>341</v>
      </c>
      <c r="C1949" s="12" t="s">
        <v>125</v>
      </c>
      <c r="E1949" s="12">
        <v>1</v>
      </c>
      <c r="F1949" s="12">
        <v>10</v>
      </c>
      <c r="G1949" s="12">
        <f t="shared" si="375"/>
        <v>6</v>
      </c>
      <c r="I1949" s="7">
        <f t="shared" si="376"/>
        <v>0</v>
      </c>
      <c r="J1949" s="11"/>
      <c r="K1949" s="11"/>
      <c r="L1949">
        <f t="shared" si="377"/>
        <v>0</v>
      </c>
      <c r="M1949" s="5">
        <f t="shared" si="378"/>
        <v>0</v>
      </c>
      <c r="N1949" s="5">
        <f t="shared" si="379"/>
        <v>0</v>
      </c>
      <c r="O1949" t="s">
        <v>56</v>
      </c>
      <c r="P1949" t="s">
        <v>57</v>
      </c>
      <c r="Q1949">
        <v>0</v>
      </c>
      <c r="R1949">
        <v>0</v>
      </c>
      <c r="S1949">
        <f t="shared" si="380"/>
        <v>0</v>
      </c>
    </row>
    <row r="1950" spans="1:19" x14ac:dyDescent="0.2">
      <c r="A1950" s="1">
        <v>45560</v>
      </c>
      <c r="B1950" s="12" t="s">
        <v>260</v>
      </c>
      <c r="C1950" s="12" t="s">
        <v>32</v>
      </c>
      <c r="E1950" s="12">
        <v>2</v>
      </c>
      <c r="F1950" s="12">
        <v>20</v>
      </c>
      <c r="G1950" s="12">
        <f t="shared" si="375"/>
        <v>6</v>
      </c>
      <c r="I1950" s="7">
        <f t="shared" si="376"/>
        <v>0</v>
      </c>
      <c r="J1950" s="11"/>
      <c r="K1950" s="11"/>
      <c r="L1950">
        <f t="shared" si="377"/>
        <v>0</v>
      </c>
      <c r="M1950" s="5">
        <f t="shared" si="378"/>
        <v>0</v>
      </c>
      <c r="N1950" s="5">
        <f t="shared" si="379"/>
        <v>0</v>
      </c>
      <c r="O1950" t="s">
        <v>56</v>
      </c>
      <c r="P1950" t="s">
        <v>57</v>
      </c>
      <c r="Q1950">
        <v>0</v>
      </c>
      <c r="R1950">
        <v>0</v>
      </c>
      <c r="S1950">
        <f t="shared" si="380"/>
        <v>0</v>
      </c>
    </row>
    <row r="1951" spans="1:19" x14ac:dyDescent="0.2">
      <c r="A1951" s="1">
        <v>45560</v>
      </c>
      <c r="B1951" s="12" t="s">
        <v>342</v>
      </c>
      <c r="C1951" s="12" t="s">
        <v>32</v>
      </c>
      <c r="E1951" s="12">
        <v>3</v>
      </c>
      <c r="F1951" s="12">
        <v>20</v>
      </c>
      <c r="G1951" s="12">
        <f t="shared" si="375"/>
        <v>9</v>
      </c>
      <c r="I1951" s="7">
        <f t="shared" si="376"/>
        <v>0</v>
      </c>
      <c r="J1951" s="11"/>
      <c r="K1951" s="11"/>
      <c r="L1951">
        <f t="shared" si="377"/>
        <v>0</v>
      </c>
      <c r="M1951" s="5">
        <f t="shared" si="378"/>
        <v>0</v>
      </c>
      <c r="N1951" s="5">
        <f t="shared" si="379"/>
        <v>0</v>
      </c>
      <c r="O1951" t="s">
        <v>56</v>
      </c>
      <c r="P1951" t="s">
        <v>57</v>
      </c>
      <c r="Q1951">
        <v>0</v>
      </c>
      <c r="R1951">
        <v>0</v>
      </c>
      <c r="S1951">
        <f t="shared" si="380"/>
        <v>0</v>
      </c>
    </row>
    <row r="1952" spans="1:19" x14ac:dyDescent="0.2">
      <c r="A1952" s="1">
        <v>45560</v>
      </c>
      <c r="B1952" s="12" t="s">
        <v>338</v>
      </c>
      <c r="C1952" s="12" t="s">
        <v>32</v>
      </c>
      <c r="E1952" s="12">
        <v>5</v>
      </c>
      <c r="F1952" s="12">
        <v>40</v>
      </c>
      <c r="G1952" s="12">
        <f t="shared" si="375"/>
        <v>8</v>
      </c>
      <c r="I1952" s="7">
        <f t="shared" si="376"/>
        <v>0</v>
      </c>
      <c r="J1952" s="11"/>
      <c r="K1952" s="11"/>
      <c r="L1952">
        <f t="shared" si="377"/>
        <v>0</v>
      </c>
      <c r="M1952" s="5">
        <f t="shared" si="378"/>
        <v>0</v>
      </c>
      <c r="N1952" s="5">
        <f t="shared" si="379"/>
        <v>0</v>
      </c>
      <c r="O1952" t="s">
        <v>56</v>
      </c>
      <c r="P1952" t="s">
        <v>57</v>
      </c>
      <c r="Q1952">
        <v>0</v>
      </c>
      <c r="R1952">
        <v>0</v>
      </c>
      <c r="S1952">
        <f t="shared" si="380"/>
        <v>0</v>
      </c>
    </row>
    <row r="1953" spans="1:19" x14ac:dyDescent="0.2">
      <c r="A1953" s="1">
        <v>45560</v>
      </c>
      <c r="B1953" s="12" t="s">
        <v>330</v>
      </c>
      <c r="C1953" s="12" t="s">
        <v>32</v>
      </c>
      <c r="E1953" s="12">
        <v>3</v>
      </c>
      <c r="F1953" s="12">
        <v>30</v>
      </c>
      <c r="G1953" s="12">
        <f t="shared" si="375"/>
        <v>6</v>
      </c>
      <c r="I1953" s="7">
        <f t="shared" si="376"/>
        <v>0</v>
      </c>
      <c r="L1953">
        <f t="shared" si="377"/>
        <v>0</v>
      </c>
      <c r="M1953" s="5">
        <f t="shared" si="378"/>
        <v>0</v>
      </c>
      <c r="N1953" s="5">
        <f t="shared" si="379"/>
        <v>0</v>
      </c>
      <c r="O1953" t="s">
        <v>56</v>
      </c>
      <c r="P1953" t="s">
        <v>57</v>
      </c>
      <c r="Q1953">
        <v>0</v>
      </c>
      <c r="R1953">
        <v>0</v>
      </c>
      <c r="S1953">
        <f t="shared" si="380"/>
        <v>0</v>
      </c>
    </row>
    <row r="1954" spans="1:19" x14ac:dyDescent="0.2">
      <c r="A1954" s="1">
        <v>45560</v>
      </c>
      <c r="B1954" s="12" t="s">
        <v>36</v>
      </c>
      <c r="C1954" s="12" t="s">
        <v>37</v>
      </c>
      <c r="E1954" s="12">
        <v>5</v>
      </c>
      <c r="F1954" s="12">
        <v>60</v>
      </c>
      <c r="G1954" s="12">
        <f t="shared" si="375"/>
        <v>5</v>
      </c>
      <c r="I1954" s="7">
        <f t="shared" si="376"/>
        <v>0</v>
      </c>
      <c r="L1954">
        <f t="shared" si="377"/>
        <v>0</v>
      </c>
      <c r="M1954" s="5">
        <f t="shared" si="378"/>
        <v>0</v>
      </c>
      <c r="N1954" s="5">
        <f t="shared" si="379"/>
        <v>0</v>
      </c>
      <c r="O1954" t="s">
        <v>56</v>
      </c>
      <c r="P1954" t="s">
        <v>57</v>
      </c>
      <c r="Q1954">
        <v>0</v>
      </c>
      <c r="R1954">
        <v>0</v>
      </c>
      <c r="S1954">
        <f t="shared" si="380"/>
        <v>0</v>
      </c>
    </row>
    <row r="1955" spans="1:19" x14ac:dyDescent="0.2">
      <c r="A1955" s="1">
        <v>45560</v>
      </c>
      <c r="B1955" s="12" t="s">
        <v>140</v>
      </c>
      <c r="C1955" s="12" t="s">
        <v>335</v>
      </c>
      <c r="E1955" s="12">
        <v>3</v>
      </c>
      <c r="F1955" s="12">
        <v>40</v>
      </c>
      <c r="G1955" s="12">
        <f t="shared" si="375"/>
        <v>5</v>
      </c>
      <c r="I1955" s="7">
        <f t="shared" si="376"/>
        <v>0</v>
      </c>
      <c r="J1955" s="11"/>
      <c r="K1955" s="11"/>
      <c r="L1955">
        <f t="shared" si="377"/>
        <v>0</v>
      </c>
      <c r="M1955" s="5">
        <f t="shared" si="378"/>
        <v>0</v>
      </c>
      <c r="N1955" s="5">
        <f t="shared" si="379"/>
        <v>0</v>
      </c>
      <c r="O1955" t="s">
        <v>56</v>
      </c>
      <c r="P1955" t="s">
        <v>57</v>
      </c>
      <c r="Q1955">
        <v>0</v>
      </c>
      <c r="R1955">
        <v>0</v>
      </c>
      <c r="S1955">
        <f t="shared" si="380"/>
        <v>0</v>
      </c>
    </row>
    <row r="1956" spans="1:19" x14ac:dyDescent="0.2">
      <c r="A1956" s="1">
        <v>45560</v>
      </c>
      <c r="B1956" s="12" t="s">
        <v>91</v>
      </c>
      <c r="C1956" s="12" t="s">
        <v>334</v>
      </c>
      <c r="E1956" s="12">
        <v>4</v>
      </c>
      <c r="F1956" s="12">
        <v>60</v>
      </c>
      <c r="G1956" s="12">
        <f t="shared" si="375"/>
        <v>4</v>
      </c>
      <c r="I1956" s="7">
        <f t="shared" si="376"/>
        <v>0</v>
      </c>
      <c r="L1956">
        <f t="shared" si="377"/>
        <v>0</v>
      </c>
      <c r="M1956" s="5">
        <f t="shared" si="378"/>
        <v>0</v>
      </c>
      <c r="N1956" s="5">
        <f t="shared" si="379"/>
        <v>0</v>
      </c>
      <c r="O1956" t="s">
        <v>56</v>
      </c>
      <c r="P1956" t="s">
        <v>57</v>
      </c>
      <c r="Q1956">
        <v>0</v>
      </c>
      <c r="R1956">
        <v>0</v>
      </c>
      <c r="S1956">
        <f t="shared" si="380"/>
        <v>0</v>
      </c>
    </row>
    <row r="1957" spans="1:19" x14ac:dyDescent="0.2">
      <c r="A1957" s="1">
        <v>45560</v>
      </c>
      <c r="B1957" s="12" t="s">
        <v>289</v>
      </c>
      <c r="C1957" s="12" t="s">
        <v>219</v>
      </c>
      <c r="E1957" s="12">
        <v>2</v>
      </c>
      <c r="F1957" s="12">
        <v>30</v>
      </c>
      <c r="G1957" s="12">
        <f t="shared" si="375"/>
        <v>4</v>
      </c>
      <c r="I1957" s="7">
        <f t="shared" si="376"/>
        <v>0</v>
      </c>
      <c r="L1957">
        <f t="shared" si="377"/>
        <v>0</v>
      </c>
      <c r="M1957" s="5">
        <f t="shared" si="378"/>
        <v>0</v>
      </c>
      <c r="N1957" s="5">
        <f t="shared" si="379"/>
        <v>0</v>
      </c>
      <c r="O1957" t="s">
        <v>56</v>
      </c>
      <c r="P1957" t="s">
        <v>57</v>
      </c>
      <c r="Q1957">
        <v>0</v>
      </c>
      <c r="R1957">
        <v>0</v>
      </c>
      <c r="S1957">
        <f t="shared" si="380"/>
        <v>0</v>
      </c>
    </row>
    <row r="1958" spans="1:19" x14ac:dyDescent="0.2">
      <c r="A1958" s="1">
        <v>45560</v>
      </c>
      <c r="B1958" s="12" t="s">
        <v>336</v>
      </c>
      <c r="C1958" s="12" t="s">
        <v>332</v>
      </c>
      <c r="E1958" s="12">
        <v>2</v>
      </c>
      <c r="F1958" s="12">
        <v>60</v>
      </c>
      <c r="G1958" s="12">
        <f t="shared" si="375"/>
        <v>2</v>
      </c>
      <c r="I1958" s="7">
        <f t="shared" si="376"/>
        <v>0</v>
      </c>
      <c r="L1958">
        <f t="shared" si="377"/>
        <v>0</v>
      </c>
      <c r="M1958" s="5">
        <f t="shared" si="378"/>
        <v>0</v>
      </c>
      <c r="N1958" s="5">
        <f t="shared" si="379"/>
        <v>0</v>
      </c>
      <c r="O1958" t="s">
        <v>56</v>
      </c>
      <c r="P1958" t="s">
        <v>57</v>
      </c>
      <c r="Q1958">
        <v>0</v>
      </c>
      <c r="R1958">
        <v>0</v>
      </c>
      <c r="S1958">
        <f t="shared" si="380"/>
        <v>0</v>
      </c>
    </row>
    <row r="1959" spans="1:19" x14ac:dyDescent="0.2">
      <c r="A1959" s="1">
        <v>45560</v>
      </c>
      <c r="B1959" s="12" t="s">
        <v>336</v>
      </c>
      <c r="C1959" s="12" t="s">
        <v>147</v>
      </c>
      <c r="E1959" s="12">
        <v>2</v>
      </c>
      <c r="F1959" s="12">
        <v>60</v>
      </c>
      <c r="G1959" s="12">
        <f t="shared" si="375"/>
        <v>2</v>
      </c>
      <c r="I1959" s="7">
        <f t="shared" si="376"/>
        <v>0</v>
      </c>
      <c r="L1959">
        <f t="shared" si="377"/>
        <v>0</v>
      </c>
      <c r="M1959" s="5">
        <f t="shared" si="378"/>
        <v>0</v>
      </c>
      <c r="N1959" s="5">
        <f t="shared" si="379"/>
        <v>0</v>
      </c>
      <c r="O1959" t="s">
        <v>56</v>
      </c>
      <c r="P1959" t="s">
        <v>57</v>
      </c>
      <c r="Q1959">
        <v>0</v>
      </c>
      <c r="R1959">
        <v>0</v>
      </c>
      <c r="S1959">
        <f t="shared" si="380"/>
        <v>0</v>
      </c>
    </row>
    <row r="1960" spans="1:19" x14ac:dyDescent="0.2">
      <c r="A1960" s="1">
        <v>45560</v>
      </c>
      <c r="B1960" s="12" t="s">
        <v>344</v>
      </c>
      <c r="C1960" s="12" t="s">
        <v>333</v>
      </c>
      <c r="E1960" s="12">
        <v>1</v>
      </c>
      <c r="F1960" s="12">
        <v>30</v>
      </c>
      <c r="G1960" s="12">
        <f t="shared" si="375"/>
        <v>2</v>
      </c>
      <c r="I1960" s="7">
        <f t="shared" si="376"/>
        <v>0</v>
      </c>
      <c r="L1960">
        <f t="shared" si="377"/>
        <v>0</v>
      </c>
      <c r="M1960" s="5">
        <f t="shared" si="378"/>
        <v>0</v>
      </c>
      <c r="N1960" s="5">
        <f t="shared" si="379"/>
        <v>0</v>
      </c>
      <c r="O1960" t="s">
        <v>56</v>
      </c>
      <c r="P1960" t="s">
        <v>57</v>
      </c>
      <c r="Q1960">
        <v>0</v>
      </c>
      <c r="R1960">
        <v>0</v>
      </c>
      <c r="S1960">
        <f t="shared" si="380"/>
        <v>0</v>
      </c>
    </row>
    <row r="1961" spans="1:19" x14ac:dyDescent="0.2">
      <c r="A1961" s="1">
        <v>45560</v>
      </c>
      <c r="B1961" s="12" t="s">
        <v>39</v>
      </c>
      <c r="C1961" s="12" t="s">
        <v>40</v>
      </c>
      <c r="E1961" s="12">
        <v>1</v>
      </c>
      <c r="F1961" s="12">
        <v>30</v>
      </c>
      <c r="G1961" s="12">
        <f t="shared" si="375"/>
        <v>2</v>
      </c>
      <c r="I1961" s="7">
        <f t="shared" si="376"/>
        <v>0</v>
      </c>
      <c r="L1961">
        <f t="shared" si="377"/>
        <v>0</v>
      </c>
      <c r="M1961" s="5">
        <f t="shared" si="378"/>
        <v>0</v>
      </c>
      <c r="N1961" s="5">
        <f t="shared" si="379"/>
        <v>0</v>
      </c>
      <c r="O1961" t="s">
        <v>56</v>
      </c>
      <c r="P1961" t="s">
        <v>57</v>
      </c>
      <c r="Q1961">
        <v>0</v>
      </c>
      <c r="R1961">
        <v>0</v>
      </c>
      <c r="S1961">
        <f t="shared" si="380"/>
        <v>0</v>
      </c>
    </row>
    <row r="1962" spans="1:19" x14ac:dyDescent="0.2">
      <c r="A1962" s="1">
        <v>45560</v>
      </c>
      <c r="B1962" s="12" t="s">
        <v>222</v>
      </c>
      <c r="C1962" s="12" t="s">
        <v>34</v>
      </c>
      <c r="E1962" s="12">
        <v>1</v>
      </c>
      <c r="F1962" s="12">
        <v>30</v>
      </c>
      <c r="G1962" s="12">
        <f t="shared" si="375"/>
        <v>2</v>
      </c>
      <c r="I1962" s="7">
        <f t="shared" si="376"/>
        <v>0</v>
      </c>
      <c r="L1962">
        <f t="shared" si="377"/>
        <v>0</v>
      </c>
      <c r="M1962" s="5">
        <f t="shared" si="378"/>
        <v>0</v>
      </c>
      <c r="N1962" s="5">
        <f t="shared" si="379"/>
        <v>0</v>
      </c>
      <c r="O1962" t="s">
        <v>56</v>
      </c>
      <c r="P1962" t="s">
        <v>57</v>
      </c>
      <c r="Q1962">
        <v>0</v>
      </c>
      <c r="R1962">
        <v>0</v>
      </c>
      <c r="S1962">
        <f t="shared" si="380"/>
        <v>0</v>
      </c>
    </row>
    <row r="1963" spans="1:19" x14ac:dyDescent="0.2">
      <c r="A1963" s="1">
        <v>45560</v>
      </c>
      <c r="B1963" s="12" t="s">
        <v>331</v>
      </c>
      <c r="C1963" s="12" t="s">
        <v>32</v>
      </c>
      <c r="E1963" s="12">
        <v>1</v>
      </c>
      <c r="F1963" s="12">
        <v>60</v>
      </c>
      <c r="G1963" s="12">
        <f t="shared" si="375"/>
        <v>1</v>
      </c>
      <c r="I1963" s="7">
        <f t="shared" si="376"/>
        <v>0</v>
      </c>
      <c r="L1963">
        <f t="shared" si="377"/>
        <v>0</v>
      </c>
      <c r="M1963" s="5">
        <f t="shared" si="378"/>
        <v>0</v>
      </c>
      <c r="N1963" s="5">
        <f t="shared" si="379"/>
        <v>0</v>
      </c>
      <c r="O1963" t="s">
        <v>56</v>
      </c>
      <c r="P1963" t="s">
        <v>57</v>
      </c>
      <c r="Q1963">
        <v>0</v>
      </c>
      <c r="R1963">
        <v>0</v>
      </c>
      <c r="S1963">
        <f t="shared" si="380"/>
        <v>0</v>
      </c>
    </row>
    <row r="1964" spans="1:19" x14ac:dyDescent="0.2">
      <c r="A1964" s="1">
        <v>45560</v>
      </c>
      <c r="B1964" s="12" t="s">
        <v>47</v>
      </c>
      <c r="C1964" s="12" t="s">
        <v>34</v>
      </c>
      <c r="E1964" s="12">
        <v>0</v>
      </c>
      <c r="F1964" s="12">
        <v>30</v>
      </c>
      <c r="G1964" s="12">
        <f t="shared" si="375"/>
        <v>0</v>
      </c>
      <c r="I1964" s="7">
        <f t="shared" si="376"/>
        <v>0</v>
      </c>
      <c r="J1964" s="11"/>
      <c r="K1964" s="11"/>
      <c r="L1964">
        <f t="shared" si="377"/>
        <v>0</v>
      </c>
      <c r="M1964" s="5">
        <f t="shared" si="378"/>
        <v>0</v>
      </c>
      <c r="N1964" s="5">
        <f t="shared" si="379"/>
        <v>0</v>
      </c>
      <c r="O1964" t="s">
        <v>56</v>
      </c>
      <c r="P1964" t="s">
        <v>57</v>
      </c>
      <c r="Q1964">
        <v>0</v>
      </c>
      <c r="R1964">
        <v>0</v>
      </c>
      <c r="S1964">
        <f t="shared" si="380"/>
        <v>0</v>
      </c>
    </row>
    <row r="1965" spans="1:19" x14ac:dyDescent="0.2">
      <c r="A1965" s="1">
        <v>45560</v>
      </c>
      <c r="B1965" s="12" t="s">
        <v>43</v>
      </c>
      <c r="C1965" s="12" t="s">
        <v>34</v>
      </c>
      <c r="E1965" s="12">
        <v>0</v>
      </c>
      <c r="F1965" s="12">
        <v>30</v>
      </c>
      <c r="G1965" s="12">
        <f t="shared" si="375"/>
        <v>0</v>
      </c>
      <c r="I1965" s="7">
        <f t="shared" si="376"/>
        <v>0</v>
      </c>
      <c r="L1965">
        <f t="shared" si="377"/>
        <v>0</v>
      </c>
      <c r="M1965" s="5">
        <f t="shared" si="378"/>
        <v>0</v>
      </c>
      <c r="N1965" s="5">
        <f t="shared" si="379"/>
        <v>0</v>
      </c>
      <c r="O1965" t="s">
        <v>56</v>
      </c>
      <c r="P1965" t="s">
        <v>57</v>
      </c>
      <c r="Q1965">
        <v>0</v>
      </c>
      <c r="R1965">
        <v>0</v>
      </c>
      <c r="S1965">
        <f t="shared" si="380"/>
        <v>0</v>
      </c>
    </row>
    <row r="1966" spans="1:19" x14ac:dyDescent="0.2">
      <c r="A1966" s="1">
        <v>45560</v>
      </c>
      <c r="B1966" s="12" t="s">
        <v>33</v>
      </c>
      <c r="C1966" s="12" t="s">
        <v>34</v>
      </c>
      <c r="E1966" s="12">
        <v>0</v>
      </c>
      <c r="F1966" s="12">
        <v>20</v>
      </c>
      <c r="G1966" s="12">
        <f t="shared" si="375"/>
        <v>0</v>
      </c>
      <c r="I1966" s="7">
        <f t="shared" si="376"/>
        <v>0</v>
      </c>
      <c r="J1966" s="11"/>
      <c r="K1966" s="11"/>
      <c r="L1966">
        <f t="shared" si="377"/>
        <v>0</v>
      </c>
      <c r="M1966" s="5">
        <f t="shared" si="378"/>
        <v>0</v>
      </c>
      <c r="N1966" s="5">
        <f t="shared" si="379"/>
        <v>0</v>
      </c>
      <c r="O1966" t="s">
        <v>56</v>
      </c>
      <c r="P1966" t="s">
        <v>57</v>
      </c>
      <c r="Q1966">
        <v>0</v>
      </c>
      <c r="R1966">
        <v>0</v>
      </c>
      <c r="S1966">
        <f t="shared" si="380"/>
        <v>0</v>
      </c>
    </row>
    <row r="1969" spans="1:19" x14ac:dyDescent="0.2">
      <c r="A1969" s="1">
        <v>45580</v>
      </c>
      <c r="B1969" s="12" t="s">
        <v>329</v>
      </c>
      <c r="C1969" s="12" t="s">
        <v>32</v>
      </c>
      <c r="E1969" s="12">
        <v>5</v>
      </c>
      <c r="F1969" s="12">
        <v>20</v>
      </c>
      <c r="G1969" s="12">
        <f t="shared" ref="G1969" si="381">ROUND(E1969*(1/(F1969/60)),0)</f>
        <v>15</v>
      </c>
      <c r="H1969" s="12">
        <f>F1969*(1/(G1969/60))</f>
        <v>80</v>
      </c>
      <c r="I1969" s="7">
        <f t="shared" ref="I1969" si="382">IF(J1969=0, 0, (K1969-J1969)*1440)</f>
        <v>15.000000000000027</v>
      </c>
      <c r="J1969" s="11">
        <v>0.31597222222222221</v>
      </c>
      <c r="K1969" s="11">
        <v>0.3263888888888889</v>
      </c>
      <c r="L1969">
        <f t="shared" ref="L1969" si="383">IF(I1969&gt;0, G1969, 0)</f>
        <v>15</v>
      </c>
      <c r="M1969" s="5">
        <f t="shared" ref="M1969" si="384">IF(I1969=0,0,A1969+J1969)</f>
        <v>45580.315972222219</v>
      </c>
      <c r="N1969" s="5">
        <f t="shared" ref="N1969" si="385">IF(I1969&gt;0,A1969+K1969,0)</f>
        <v>45580.326388888891</v>
      </c>
      <c r="O1969" t="s">
        <v>56</v>
      </c>
      <c r="P1969" t="s">
        <v>57</v>
      </c>
      <c r="Q1969">
        <v>0</v>
      </c>
      <c r="R1969">
        <v>0</v>
      </c>
      <c r="S1969">
        <f t="shared" ref="S1969" si="386">IF(I1969&gt;0, A1969, 0)</f>
        <v>45580</v>
      </c>
    </row>
    <row r="1970" spans="1:19" x14ac:dyDescent="0.2">
      <c r="A1970" s="1">
        <v>45580</v>
      </c>
      <c r="B1970" s="12" t="s">
        <v>122</v>
      </c>
      <c r="C1970" s="12" t="s">
        <v>37</v>
      </c>
      <c r="E1970" s="12">
        <v>3</v>
      </c>
      <c r="F1970" s="12">
        <v>10</v>
      </c>
      <c r="G1970" s="12">
        <f t="shared" ref="G1970:G2013" si="387">ROUND(E1970*(1/(F1970/60)),0)</f>
        <v>18</v>
      </c>
      <c r="I1970" s="7">
        <f t="shared" ref="I1970:I2013" si="388">IF(J1970=0, 0, (K1970-J1970)*1440)</f>
        <v>5.0000000000001421</v>
      </c>
      <c r="J1970" s="11">
        <v>0.92013888888888884</v>
      </c>
      <c r="K1970" s="11">
        <v>0.92361111111111116</v>
      </c>
      <c r="L1970">
        <f t="shared" ref="L1970:L2013" si="389">IF(I1970&gt;0, G1970, 0)</f>
        <v>18</v>
      </c>
      <c r="M1970" s="5">
        <f t="shared" ref="M1970:M2013" si="390">IF(I1970=0,0,A1970+J1970)</f>
        <v>45580.920138888891</v>
      </c>
      <c r="N1970" s="5">
        <f t="shared" ref="N1970:N2013" si="391">IF(I1970&gt;0,A1970+K1970,0)</f>
        <v>45580.923611111109</v>
      </c>
      <c r="O1970" t="s">
        <v>56</v>
      </c>
      <c r="P1970" t="s">
        <v>57</v>
      </c>
      <c r="Q1970">
        <v>0</v>
      </c>
      <c r="R1970">
        <v>0</v>
      </c>
      <c r="S1970">
        <f t="shared" ref="S1970:S2013" si="392">IF(I1970&gt;0, A1970, 0)</f>
        <v>45580</v>
      </c>
    </row>
    <row r="1971" spans="1:19" x14ac:dyDescent="0.2">
      <c r="A1971" s="1">
        <v>45580</v>
      </c>
      <c r="B1971" s="12" t="s">
        <v>48</v>
      </c>
      <c r="C1971" s="12" t="s">
        <v>48</v>
      </c>
      <c r="E1971" s="12">
        <v>4</v>
      </c>
      <c r="F1971" s="12">
        <v>15</v>
      </c>
      <c r="G1971" s="12">
        <f t="shared" si="387"/>
        <v>16</v>
      </c>
      <c r="I1971" s="7">
        <f t="shared" si="388"/>
        <v>0</v>
      </c>
      <c r="L1971">
        <f t="shared" si="389"/>
        <v>0</v>
      </c>
      <c r="M1971" s="5">
        <f t="shared" si="390"/>
        <v>0</v>
      </c>
      <c r="N1971" s="5">
        <f t="shared" si="391"/>
        <v>0</v>
      </c>
      <c r="O1971" t="s">
        <v>56</v>
      </c>
      <c r="P1971" t="s">
        <v>57</v>
      </c>
      <c r="Q1971">
        <v>0</v>
      </c>
      <c r="R1971">
        <v>0</v>
      </c>
      <c r="S1971">
        <f t="shared" si="392"/>
        <v>0</v>
      </c>
    </row>
    <row r="1972" spans="1:19" x14ac:dyDescent="0.2">
      <c r="A1972" s="1">
        <v>45580</v>
      </c>
      <c r="B1972" s="12" t="s">
        <v>46</v>
      </c>
      <c r="C1972" s="12" t="s">
        <v>46</v>
      </c>
      <c r="E1972" s="12">
        <v>4</v>
      </c>
      <c r="F1972" s="12">
        <v>20</v>
      </c>
      <c r="G1972" s="12">
        <f t="shared" si="387"/>
        <v>12</v>
      </c>
      <c r="I1972" s="7">
        <f t="shared" si="388"/>
        <v>0</v>
      </c>
      <c r="L1972">
        <f t="shared" si="389"/>
        <v>0</v>
      </c>
      <c r="M1972" s="5">
        <f t="shared" si="390"/>
        <v>0</v>
      </c>
      <c r="N1972" s="5">
        <f t="shared" si="391"/>
        <v>0</v>
      </c>
      <c r="O1972" t="s">
        <v>56</v>
      </c>
      <c r="P1972" t="s">
        <v>57</v>
      </c>
      <c r="Q1972">
        <v>0</v>
      </c>
      <c r="R1972">
        <v>0</v>
      </c>
      <c r="S1972">
        <f t="shared" si="392"/>
        <v>0</v>
      </c>
    </row>
    <row r="1973" spans="1:19" x14ac:dyDescent="0.2">
      <c r="A1973" s="1">
        <v>45580</v>
      </c>
      <c r="B1973" s="12" t="s">
        <v>330</v>
      </c>
      <c r="C1973" s="12" t="s">
        <v>32</v>
      </c>
      <c r="D1973" t="s">
        <v>350</v>
      </c>
      <c r="E1973" s="12">
        <v>4</v>
      </c>
      <c r="F1973" s="12">
        <v>20</v>
      </c>
      <c r="G1973" s="12">
        <f t="shared" si="387"/>
        <v>12</v>
      </c>
      <c r="I1973" s="7">
        <f t="shared" si="388"/>
        <v>4.9999999999999822</v>
      </c>
      <c r="J1973" s="11">
        <v>0.73611111111111116</v>
      </c>
      <c r="K1973" s="11">
        <v>0.73958333333333337</v>
      </c>
      <c r="L1973">
        <f t="shared" si="389"/>
        <v>12</v>
      </c>
      <c r="M1973" s="5">
        <f t="shared" si="390"/>
        <v>45580.736111111109</v>
      </c>
      <c r="N1973" s="5">
        <f t="shared" si="391"/>
        <v>45580.739583333336</v>
      </c>
      <c r="O1973" t="s">
        <v>56</v>
      </c>
      <c r="P1973" t="s">
        <v>57</v>
      </c>
      <c r="Q1973">
        <v>0</v>
      </c>
      <c r="R1973">
        <v>0</v>
      </c>
      <c r="S1973">
        <f t="shared" si="392"/>
        <v>45580</v>
      </c>
    </row>
    <row r="1974" spans="1:19" x14ac:dyDescent="0.2">
      <c r="A1974" s="1">
        <v>45580</v>
      </c>
      <c r="B1974" s="12" t="s">
        <v>316</v>
      </c>
      <c r="C1974" s="12" t="s">
        <v>32</v>
      </c>
      <c r="D1974" t="s">
        <v>357</v>
      </c>
      <c r="E1974" s="12">
        <v>2</v>
      </c>
      <c r="F1974" s="12">
        <v>10</v>
      </c>
      <c r="G1974" s="12">
        <f t="shared" si="387"/>
        <v>12</v>
      </c>
      <c r="I1974" s="7">
        <f t="shared" si="388"/>
        <v>4.9999999999999822</v>
      </c>
      <c r="J1974" s="11">
        <v>0.59027777777777779</v>
      </c>
      <c r="K1974" s="11">
        <v>0.59375</v>
      </c>
      <c r="L1974">
        <f t="shared" si="389"/>
        <v>12</v>
      </c>
      <c r="M1974" s="5">
        <f t="shared" si="390"/>
        <v>45580.590277777781</v>
      </c>
      <c r="N1974" s="5">
        <f t="shared" si="391"/>
        <v>45580.59375</v>
      </c>
      <c r="O1974" t="s">
        <v>56</v>
      </c>
      <c r="P1974" t="s">
        <v>57</v>
      </c>
      <c r="Q1974">
        <v>0</v>
      </c>
      <c r="R1974">
        <v>0</v>
      </c>
      <c r="S1974">
        <f t="shared" si="392"/>
        <v>45580</v>
      </c>
    </row>
    <row r="1975" spans="1:19" x14ac:dyDescent="0.2">
      <c r="A1975" s="1">
        <v>45580</v>
      </c>
      <c r="B1975" s="12" t="s">
        <v>293</v>
      </c>
      <c r="C1975" s="12" t="s">
        <v>32</v>
      </c>
      <c r="E1975" s="12">
        <v>2</v>
      </c>
      <c r="F1975" s="12">
        <v>10</v>
      </c>
      <c r="G1975" s="12">
        <f t="shared" si="387"/>
        <v>12</v>
      </c>
      <c r="I1975" s="7">
        <f t="shared" si="388"/>
        <v>14.999999999999947</v>
      </c>
      <c r="J1975" s="11">
        <v>0.89236111111111116</v>
      </c>
      <c r="K1975" s="11">
        <v>0.90277777777777779</v>
      </c>
      <c r="L1975">
        <f t="shared" si="389"/>
        <v>12</v>
      </c>
      <c r="M1975" s="5">
        <f t="shared" si="390"/>
        <v>45580.892361111109</v>
      </c>
      <c r="N1975" s="5">
        <f t="shared" si="391"/>
        <v>45580.902777777781</v>
      </c>
      <c r="O1975" t="s">
        <v>56</v>
      </c>
      <c r="P1975" t="s">
        <v>57</v>
      </c>
      <c r="Q1975">
        <v>0</v>
      </c>
      <c r="R1975">
        <v>0</v>
      </c>
      <c r="S1975">
        <f t="shared" si="392"/>
        <v>45580</v>
      </c>
    </row>
    <row r="1976" spans="1:19" x14ac:dyDescent="0.2">
      <c r="A1976" s="1">
        <v>45580</v>
      </c>
      <c r="B1976" s="12" t="s">
        <v>361</v>
      </c>
      <c r="C1976" s="12" t="s">
        <v>32</v>
      </c>
      <c r="E1976" s="12">
        <v>2</v>
      </c>
      <c r="F1976" s="12">
        <v>10</v>
      </c>
      <c r="G1976" s="12">
        <f t="shared" si="387"/>
        <v>12</v>
      </c>
      <c r="I1976" s="7">
        <f t="shared" si="388"/>
        <v>4.9999999999999822</v>
      </c>
      <c r="J1976" s="11">
        <v>0.65277777777777779</v>
      </c>
      <c r="K1976" s="11">
        <v>0.65625</v>
      </c>
      <c r="L1976">
        <f t="shared" si="389"/>
        <v>12</v>
      </c>
      <c r="M1976" s="5">
        <f t="shared" si="390"/>
        <v>45580.652777777781</v>
      </c>
      <c r="N1976" s="5">
        <f t="shared" si="391"/>
        <v>45580.65625</v>
      </c>
      <c r="O1976" t="s">
        <v>56</v>
      </c>
      <c r="P1976" t="s">
        <v>57</v>
      </c>
      <c r="Q1976">
        <v>0</v>
      </c>
      <c r="R1976">
        <v>0</v>
      </c>
      <c r="S1976">
        <f t="shared" si="392"/>
        <v>45580</v>
      </c>
    </row>
    <row r="1977" spans="1:19" x14ac:dyDescent="0.2">
      <c r="A1977" s="1">
        <v>45580</v>
      </c>
      <c r="B1977" s="12" t="s">
        <v>63</v>
      </c>
      <c r="C1977" s="12" t="s">
        <v>32</v>
      </c>
      <c r="E1977" s="12">
        <v>4</v>
      </c>
      <c r="F1977" s="12">
        <v>20</v>
      </c>
      <c r="G1977" s="12">
        <f t="shared" si="387"/>
        <v>12</v>
      </c>
      <c r="I1977" s="7">
        <f t="shared" si="388"/>
        <v>9.9999999999999645</v>
      </c>
      <c r="J1977" s="11">
        <v>0.81944444444444442</v>
      </c>
      <c r="K1977" s="11">
        <v>0.82638888888888884</v>
      </c>
      <c r="L1977">
        <f t="shared" si="389"/>
        <v>12</v>
      </c>
      <c r="M1977" s="5">
        <f t="shared" si="390"/>
        <v>45580.819444444445</v>
      </c>
      <c r="N1977" s="5">
        <f t="shared" si="391"/>
        <v>45580.826388888891</v>
      </c>
      <c r="O1977" t="s">
        <v>56</v>
      </c>
      <c r="P1977" t="s">
        <v>57</v>
      </c>
      <c r="Q1977">
        <v>0</v>
      </c>
      <c r="R1977">
        <v>0</v>
      </c>
      <c r="S1977">
        <f t="shared" si="392"/>
        <v>45580</v>
      </c>
    </row>
    <row r="1978" spans="1:19" x14ac:dyDescent="0.2">
      <c r="A1978" s="1">
        <v>45580</v>
      </c>
      <c r="B1978" s="12" t="s">
        <v>228</v>
      </c>
      <c r="C1978" s="12" t="s">
        <v>32</v>
      </c>
      <c r="E1978" s="12">
        <v>2</v>
      </c>
      <c r="F1978" s="12">
        <v>10</v>
      </c>
      <c r="G1978" s="12">
        <f t="shared" si="387"/>
        <v>12</v>
      </c>
      <c r="I1978" s="7">
        <f t="shared" si="388"/>
        <v>4.9999999999999822</v>
      </c>
      <c r="J1978" s="11">
        <v>0.80902777777777779</v>
      </c>
      <c r="K1978" s="11">
        <v>0.8125</v>
      </c>
      <c r="L1978">
        <f t="shared" si="389"/>
        <v>12</v>
      </c>
      <c r="M1978" s="5">
        <f t="shared" si="390"/>
        <v>45580.809027777781</v>
      </c>
      <c r="N1978" s="5">
        <f t="shared" si="391"/>
        <v>45580.8125</v>
      </c>
      <c r="O1978" t="s">
        <v>56</v>
      </c>
      <c r="P1978" t="s">
        <v>57</v>
      </c>
      <c r="Q1978">
        <v>0</v>
      </c>
      <c r="R1978">
        <v>0</v>
      </c>
      <c r="S1978">
        <f t="shared" si="392"/>
        <v>45580</v>
      </c>
    </row>
    <row r="1979" spans="1:19" x14ac:dyDescent="0.2">
      <c r="A1979" s="1">
        <v>45580</v>
      </c>
      <c r="B1979" s="12" t="s">
        <v>342</v>
      </c>
      <c r="C1979" s="12" t="s">
        <v>32</v>
      </c>
      <c r="E1979" s="12">
        <v>3</v>
      </c>
      <c r="F1979" s="12">
        <v>20</v>
      </c>
      <c r="G1979" s="12">
        <f t="shared" si="387"/>
        <v>9</v>
      </c>
      <c r="I1979" s="7">
        <f t="shared" si="388"/>
        <v>0</v>
      </c>
      <c r="J1979" s="11"/>
      <c r="K1979" s="11"/>
      <c r="L1979">
        <f t="shared" si="389"/>
        <v>0</v>
      </c>
      <c r="M1979" s="5">
        <f t="shared" si="390"/>
        <v>0</v>
      </c>
      <c r="N1979" s="5">
        <f t="shared" si="391"/>
        <v>0</v>
      </c>
      <c r="O1979" t="s">
        <v>56</v>
      </c>
      <c r="P1979" t="s">
        <v>57</v>
      </c>
      <c r="Q1979">
        <v>0</v>
      </c>
      <c r="R1979">
        <v>0</v>
      </c>
      <c r="S1979">
        <f t="shared" si="392"/>
        <v>0</v>
      </c>
    </row>
    <row r="1980" spans="1:19" x14ac:dyDescent="0.2">
      <c r="A1980" s="1">
        <v>45580</v>
      </c>
      <c r="B1980" s="12" t="s">
        <v>363</v>
      </c>
      <c r="C1980" s="12" t="s">
        <v>219</v>
      </c>
      <c r="E1980" s="12">
        <v>3</v>
      </c>
      <c r="F1980" s="12">
        <v>20</v>
      </c>
      <c r="G1980" s="12">
        <f t="shared" si="387"/>
        <v>9</v>
      </c>
      <c r="I1980" s="7">
        <f t="shared" si="388"/>
        <v>24.999999999999911</v>
      </c>
      <c r="J1980" s="11">
        <v>0.92361111111111116</v>
      </c>
      <c r="K1980" s="11">
        <v>0.94097222222222221</v>
      </c>
      <c r="L1980">
        <f t="shared" si="389"/>
        <v>9</v>
      </c>
      <c r="M1980" s="5">
        <f t="shared" si="390"/>
        <v>45580.923611111109</v>
      </c>
      <c r="N1980" s="5">
        <f t="shared" si="391"/>
        <v>45580.940972222219</v>
      </c>
      <c r="O1980" t="s">
        <v>56</v>
      </c>
      <c r="P1980" t="s">
        <v>57</v>
      </c>
      <c r="Q1980">
        <v>0</v>
      </c>
      <c r="R1980">
        <v>0</v>
      </c>
      <c r="S1980">
        <f t="shared" si="392"/>
        <v>45580</v>
      </c>
    </row>
    <row r="1981" spans="1:19" x14ac:dyDescent="0.2">
      <c r="A1981" s="1">
        <v>45580</v>
      </c>
      <c r="B1981" s="12" t="s">
        <v>369</v>
      </c>
      <c r="C1981" s="12" t="s">
        <v>32</v>
      </c>
      <c r="E1981" s="12">
        <v>2</v>
      </c>
      <c r="F1981" s="12">
        <v>15</v>
      </c>
      <c r="G1981" s="12">
        <f t="shared" si="387"/>
        <v>8</v>
      </c>
      <c r="I1981" s="7">
        <f t="shared" si="388"/>
        <v>0</v>
      </c>
      <c r="J1981" s="11"/>
      <c r="K1981" s="11"/>
      <c r="L1981">
        <f t="shared" si="389"/>
        <v>0</v>
      </c>
      <c r="M1981" s="5">
        <f t="shared" si="390"/>
        <v>0</v>
      </c>
      <c r="N1981" s="5">
        <f t="shared" si="391"/>
        <v>0</v>
      </c>
      <c r="O1981" t="s">
        <v>56</v>
      </c>
      <c r="P1981" t="s">
        <v>57</v>
      </c>
      <c r="Q1981">
        <v>0</v>
      </c>
      <c r="R1981">
        <v>0</v>
      </c>
      <c r="S1981">
        <f t="shared" si="392"/>
        <v>0</v>
      </c>
    </row>
    <row r="1982" spans="1:19" x14ac:dyDescent="0.2">
      <c r="A1982" s="1">
        <v>45580</v>
      </c>
      <c r="B1982" s="12" t="s">
        <v>338</v>
      </c>
      <c r="C1982" s="12" t="s">
        <v>32</v>
      </c>
      <c r="E1982" s="12">
        <v>5</v>
      </c>
      <c r="F1982" s="12">
        <v>40</v>
      </c>
      <c r="G1982" s="12">
        <f t="shared" si="387"/>
        <v>8</v>
      </c>
      <c r="I1982" s="7">
        <f t="shared" si="388"/>
        <v>0</v>
      </c>
      <c r="J1982" s="11"/>
      <c r="K1982" s="11"/>
      <c r="L1982">
        <f t="shared" si="389"/>
        <v>0</v>
      </c>
      <c r="M1982" s="5">
        <f t="shared" si="390"/>
        <v>0</v>
      </c>
      <c r="N1982" s="5">
        <f t="shared" si="391"/>
        <v>0</v>
      </c>
      <c r="O1982" t="s">
        <v>56</v>
      </c>
      <c r="P1982" t="s">
        <v>57</v>
      </c>
      <c r="Q1982">
        <v>0</v>
      </c>
      <c r="R1982">
        <v>0</v>
      </c>
      <c r="S1982">
        <f t="shared" si="392"/>
        <v>0</v>
      </c>
    </row>
    <row r="1983" spans="1:19" x14ac:dyDescent="0.2">
      <c r="A1983" s="1">
        <v>45580</v>
      </c>
      <c r="B1983" s="12" t="s">
        <v>362</v>
      </c>
      <c r="C1983" s="12" t="s">
        <v>32</v>
      </c>
      <c r="E1983" s="12">
        <v>2</v>
      </c>
      <c r="F1983" s="12">
        <v>15</v>
      </c>
      <c r="G1983" s="12">
        <f t="shared" si="387"/>
        <v>8</v>
      </c>
      <c r="I1983" s="7">
        <f t="shared" si="388"/>
        <v>0</v>
      </c>
      <c r="J1983" s="11"/>
      <c r="K1983" s="11"/>
      <c r="L1983">
        <f t="shared" si="389"/>
        <v>0</v>
      </c>
      <c r="M1983" s="5">
        <f t="shared" si="390"/>
        <v>0</v>
      </c>
      <c r="N1983" s="5">
        <f t="shared" si="391"/>
        <v>0</v>
      </c>
      <c r="O1983" t="s">
        <v>56</v>
      </c>
      <c r="P1983" t="s">
        <v>57</v>
      </c>
      <c r="Q1983">
        <v>0</v>
      </c>
      <c r="R1983">
        <v>0</v>
      </c>
      <c r="S1983">
        <f t="shared" si="392"/>
        <v>0</v>
      </c>
    </row>
    <row r="1984" spans="1:19" x14ac:dyDescent="0.2">
      <c r="A1984" s="1">
        <v>45580</v>
      </c>
      <c r="B1984" s="12" t="s">
        <v>316</v>
      </c>
      <c r="C1984" s="12" t="s">
        <v>32</v>
      </c>
      <c r="D1984" t="s">
        <v>358</v>
      </c>
      <c r="E1984" s="12">
        <v>1</v>
      </c>
      <c r="F1984" s="12">
        <v>10</v>
      </c>
      <c r="G1984" s="12">
        <f t="shared" si="387"/>
        <v>6</v>
      </c>
      <c r="I1984" s="7">
        <f t="shared" si="388"/>
        <v>4.9999999999999822</v>
      </c>
      <c r="J1984" s="11">
        <v>0.73958333333333337</v>
      </c>
      <c r="K1984" s="11">
        <v>0.74305555555555558</v>
      </c>
      <c r="L1984">
        <f t="shared" si="389"/>
        <v>6</v>
      </c>
      <c r="M1984" s="5">
        <f t="shared" si="390"/>
        <v>45580.739583333336</v>
      </c>
      <c r="N1984" s="5">
        <f t="shared" si="391"/>
        <v>45580.743055555555</v>
      </c>
      <c r="O1984" t="s">
        <v>56</v>
      </c>
      <c r="P1984" t="s">
        <v>57</v>
      </c>
      <c r="Q1984">
        <v>0</v>
      </c>
      <c r="R1984">
        <v>0</v>
      </c>
      <c r="S1984">
        <f t="shared" si="392"/>
        <v>45580</v>
      </c>
    </row>
    <row r="1985" spans="1:19" x14ac:dyDescent="0.2">
      <c r="A1985" s="1">
        <v>45580</v>
      </c>
      <c r="B1985" s="12" t="s">
        <v>341</v>
      </c>
      <c r="C1985" s="12" t="s">
        <v>125</v>
      </c>
      <c r="E1985" s="12">
        <v>1</v>
      </c>
      <c r="F1985" s="12">
        <v>10</v>
      </c>
      <c r="G1985" s="12">
        <f t="shared" si="387"/>
        <v>6</v>
      </c>
      <c r="I1985" s="7">
        <f t="shared" si="388"/>
        <v>4.9999999999999822</v>
      </c>
      <c r="J1985" s="11">
        <v>0.91666666666666663</v>
      </c>
      <c r="K1985" s="11">
        <v>0.92013888888888884</v>
      </c>
      <c r="L1985">
        <f t="shared" si="389"/>
        <v>6</v>
      </c>
      <c r="M1985" s="5">
        <f t="shared" si="390"/>
        <v>45580.916666666664</v>
      </c>
      <c r="N1985" s="5">
        <f t="shared" si="391"/>
        <v>45580.920138888891</v>
      </c>
      <c r="O1985" t="s">
        <v>56</v>
      </c>
      <c r="P1985" t="s">
        <v>57</v>
      </c>
      <c r="Q1985">
        <v>0</v>
      </c>
      <c r="R1985">
        <v>0</v>
      </c>
      <c r="S1985">
        <f t="shared" si="392"/>
        <v>45580</v>
      </c>
    </row>
    <row r="1986" spans="1:19" x14ac:dyDescent="0.2">
      <c r="A1986" s="1">
        <v>45580</v>
      </c>
      <c r="B1986" s="12" t="s">
        <v>260</v>
      </c>
      <c r="C1986" s="12" t="s">
        <v>32</v>
      </c>
      <c r="E1986" s="12">
        <v>2</v>
      </c>
      <c r="F1986" s="12">
        <v>20</v>
      </c>
      <c r="G1986" s="12">
        <f t="shared" si="387"/>
        <v>6</v>
      </c>
      <c r="I1986" s="7">
        <f t="shared" si="388"/>
        <v>0</v>
      </c>
      <c r="J1986" s="11"/>
      <c r="K1986" s="11"/>
      <c r="L1986">
        <f t="shared" si="389"/>
        <v>0</v>
      </c>
      <c r="M1986" s="5">
        <f t="shared" si="390"/>
        <v>0</v>
      </c>
      <c r="N1986" s="5">
        <f t="shared" si="391"/>
        <v>0</v>
      </c>
      <c r="O1986" t="s">
        <v>56</v>
      </c>
      <c r="P1986" t="s">
        <v>57</v>
      </c>
      <c r="Q1986">
        <v>0</v>
      </c>
      <c r="R1986">
        <v>0</v>
      </c>
      <c r="S1986">
        <f t="shared" si="392"/>
        <v>0</v>
      </c>
    </row>
    <row r="1987" spans="1:19" x14ac:dyDescent="0.2">
      <c r="A1987" s="1">
        <v>45580</v>
      </c>
      <c r="B1987" s="12" t="s">
        <v>50</v>
      </c>
      <c r="C1987" s="12" t="s">
        <v>335</v>
      </c>
      <c r="E1987" s="12">
        <v>3</v>
      </c>
      <c r="F1987" s="12">
        <v>30</v>
      </c>
      <c r="G1987" s="12">
        <f t="shared" si="387"/>
        <v>6</v>
      </c>
      <c r="I1987" s="7">
        <f t="shared" si="388"/>
        <v>24.999999999999911</v>
      </c>
      <c r="J1987" s="11">
        <v>0.76736111111111116</v>
      </c>
      <c r="K1987" s="11">
        <v>0.78472222222222221</v>
      </c>
      <c r="L1987">
        <f t="shared" si="389"/>
        <v>6</v>
      </c>
      <c r="M1987" s="5">
        <f t="shared" si="390"/>
        <v>45580.767361111109</v>
      </c>
      <c r="N1987" s="5">
        <f t="shared" si="391"/>
        <v>45580.784722222219</v>
      </c>
      <c r="O1987" t="s">
        <v>56</v>
      </c>
      <c r="P1987" t="s">
        <v>57</v>
      </c>
      <c r="Q1987">
        <v>0</v>
      </c>
      <c r="R1987">
        <v>0</v>
      </c>
      <c r="S1987">
        <f t="shared" si="392"/>
        <v>45580</v>
      </c>
    </row>
    <row r="1988" spans="1:19" x14ac:dyDescent="0.2">
      <c r="A1988" s="1">
        <v>45580</v>
      </c>
      <c r="B1988" s="12" t="s">
        <v>359</v>
      </c>
      <c r="C1988" s="12" t="s">
        <v>360</v>
      </c>
      <c r="E1988" s="12">
        <v>3</v>
      </c>
      <c r="F1988" s="12">
        <v>30</v>
      </c>
      <c r="G1988" s="12">
        <f t="shared" si="387"/>
        <v>6</v>
      </c>
      <c r="I1988" s="7">
        <f t="shared" si="388"/>
        <v>19.999999999999929</v>
      </c>
      <c r="J1988" s="11">
        <v>0.90277777777777779</v>
      </c>
      <c r="K1988" s="11">
        <v>0.91666666666666663</v>
      </c>
      <c r="L1988">
        <f t="shared" si="389"/>
        <v>6</v>
      </c>
      <c r="M1988" s="5">
        <f t="shared" si="390"/>
        <v>45580.902777777781</v>
      </c>
      <c r="N1988" s="5">
        <f t="shared" si="391"/>
        <v>45580.916666666664</v>
      </c>
      <c r="O1988" t="s">
        <v>56</v>
      </c>
      <c r="P1988" t="s">
        <v>57</v>
      </c>
      <c r="Q1988">
        <v>0</v>
      </c>
      <c r="R1988">
        <v>0</v>
      </c>
      <c r="S1988">
        <f t="shared" si="392"/>
        <v>45580</v>
      </c>
    </row>
    <row r="1989" spans="1:19" x14ac:dyDescent="0.2">
      <c r="A1989" s="1">
        <v>45580</v>
      </c>
      <c r="B1989" s="12" t="s">
        <v>370</v>
      </c>
      <c r="C1989" s="12" t="s">
        <v>32</v>
      </c>
      <c r="E1989" s="12">
        <v>1</v>
      </c>
      <c r="F1989" s="12">
        <v>10</v>
      </c>
      <c r="G1989" s="12">
        <f t="shared" si="387"/>
        <v>6</v>
      </c>
      <c r="I1989" s="7">
        <f t="shared" si="388"/>
        <v>0</v>
      </c>
      <c r="L1989">
        <f t="shared" si="389"/>
        <v>0</v>
      </c>
      <c r="M1989" s="5">
        <f t="shared" si="390"/>
        <v>0</v>
      </c>
      <c r="N1989" s="5">
        <f t="shared" si="391"/>
        <v>0</v>
      </c>
      <c r="O1989" t="s">
        <v>56</v>
      </c>
      <c r="P1989" t="s">
        <v>57</v>
      </c>
      <c r="Q1989">
        <v>0</v>
      </c>
      <c r="R1989">
        <v>0</v>
      </c>
      <c r="S1989">
        <f t="shared" si="392"/>
        <v>0</v>
      </c>
    </row>
    <row r="1990" spans="1:19" x14ac:dyDescent="0.2">
      <c r="A1990" s="1">
        <v>45580</v>
      </c>
      <c r="B1990" s="12" t="s">
        <v>371</v>
      </c>
      <c r="C1990" s="12" t="s">
        <v>110</v>
      </c>
      <c r="E1990" s="12">
        <v>1</v>
      </c>
      <c r="F1990" s="12">
        <v>10</v>
      </c>
      <c r="G1990" s="12">
        <f t="shared" si="387"/>
        <v>6</v>
      </c>
      <c r="I1990" s="7">
        <f t="shared" si="388"/>
        <v>0</v>
      </c>
      <c r="L1990">
        <f t="shared" si="389"/>
        <v>0</v>
      </c>
      <c r="M1990" s="5">
        <f t="shared" si="390"/>
        <v>0</v>
      </c>
      <c r="N1990" s="5">
        <f t="shared" si="391"/>
        <v>0</v>
      </c>
      <c r="O1990" t="s">
        <v>56</v>
      </c>
      <c r="P1990" t="s">
        <v>57</v>
      </c>
      <c r="Q1990">
        <v>0</v>
      </c>
      <c r="R1990">
        <v>0</v>
      </c>
      <c r="S1990">
        <f t="shared" si="392"/>
        <v>0</v>
      </c>
    </row>
    <row r="1991" spans="1:19" x14ac:dyDescent="0.2">
      <c r="A1991" s="1">
        <v>45580</v>
      </c>
      <c r="B1991" s="12" t="s">
        <v>36</v>
      </c>
      <c r="C1991" s="12" t="s">
        <v>37</v>
      </c>
      <c r="E1991" s="12">
        <v>5</v>
      </c>
      <c r="F1991" s="12">
        <v>60</v>
      </c>
      <c r="G1991" s="12">
        <f t="shared" si="387"/>
        <v>5</v>
      </c>
      <c r="I1991" s="7">
        <f t="shared" si="388"/>
        <v>40.000000000000014</v>
      </c>
      <c r="J1991" s="11">
        <v>0.3125</v>
      </c>
      <c r="K1991" s="11">
        <v>0.34027777777777779</v>
      </c>
      <c r="L1991">
        <f t="shared" si="389"/>
        <v>5</v>
      </c>
      <c r="M1991" s="5">
        <f t="shared" si="390"/>
        <v>45580.3125</v>
      </c>
      <c r="N1991" s="5">
        <f t="shared" si="391"/>
        <v>45580.340277777781</v>
      </c>
      <c r="O1991" t="s">
        <v>56</v>
      </c>
      <c r="P1991" t="s">
        <v>57</v>
      </c>
      <c r="Q1991">
        <v>0</v>
      </c>
      <c r="R1991">
        <v>0</v>
      </c>
      <c r="S1991">
        <f t="shared" si="392"/>
        <v>45580</v>
      </c>
    </row>
    <row r="1992" spans="1:19" x14ac:dyDescent="0.2">
      <c r="A1992" s="1">
        <v>45580</v>
      </c>
      <c r="B1992" s="12" t="s">
        <v>36</v>
      </c>
      <c r="C1992" s="12" t="s">
        <v>37</v>
      </c>
      <c r="E1992" s="12">
        <v>5</v>
      </c>
      <c r="F1992" s="12">
        <v>60</v>
      </c>
      <c r="G1992" s="12">
        <f t="shared" si="387"/>
        <v>5</v>
      </c>
      <c r="I1992" s="7">
        <f t="shared" si="388"/>
        <v>9.9999999999999645</v>
      </c>
      <c r="J1992" s="11">
        <v>0.72569444444444442</v>
      </c>
      <c r="K1992" s="11">
        <v>0.73263888888888884</v>
      </c>
      <c r="L1992">
        <f t="shared" si="389"/>
        <v>5</v>
      </c>
      <c r="M1992" s="5">
        <f t="shared" si="390"/>
        <v>45580.725694444445</v>
      </c>
      <c r="N1992" s="5">
        <f t="shared" si="391"/>
        <v>45580.732638888891</v>
      </c>
      <c r="O1992" t="s">
        <v>56</v>
      </c>
      <c r="P1992" t="s">
        <v>57</v>
      </c>
      <c r="Q1992">
        <v>0</v>
      </c>
      <c r="R1992">
        <v>0</v>
      </c>
      <c r="S1992">
        <f t="shared" si="392"/>
        <v>45580</v>
      </c>
    </row>
    <row r="1993" spans="1:19" x14ac:dyDescent="0.2">
      <c r="A1993" s="1">
        <v>45580</v>
      </c>
      <c r="B1993" s="12" t="s">
        <v>36</v>
      </c>
      <c r="C1993" s="12" t="s">
        <v>37</v>
      </c>
      <c r="E1993" s="12">
        <v>5</v>
      </c>
      <c r="F1993" s="12">
        <v>60</v>
      </c>
      <c r="G1993" s="12">
        <f t="shared" si="387"/>
        <v>5</v>
      </c>
      <c r="I1993" s="7">
        <f t="shared" si="388"/>
        <v>25.000000000000071</v>
      </c>
      <c r="J1993" s="11">
        <v>0.94097222222222221</v>
      </c>
      <c r="K1993" s="11">
        <v>0.95833333333333337</v>
      </c>
      <c r="L1993">
        <f t="shared" si="389"/>
        <v>5</v>
      </c>
      <c r="M1993" s="5">
        <f t="shared" si="390"/>
        <v>45580.940972222219</v>
      </c>
      <c r="N1993" s="5">
        <f t="shared" si="391"/>
        <v>45580.958333333336</v>
      </c>
      <c r="O1993" t="s">
        <v>56</v>
      </c>
      <c r="P1993" t="s">
        <v>57</v>
      </c>
      <c r="Q1993">
        <v>0</v>
      </c>
      <c r="R1993">
        <v>0</v>
      </c>
      <c r="S1993">
        <f t="shared" si="392"/>
        <v>45580</v>
      </c>
    </row>
    <row r="1994" spans="1:19" x14ac:dyDescent="0.2">
      <c r="A1994" s="1">
        <v>45580</v>
      </c>
      <c r="B1994" s="12" t="s">
        <v>36</v>
      </c>
      <c r="C1994" s="12" t="s">
        <v>37</v>
      </c>
      <c r="E1994" s="12">
        <v>5</v>
      </c>
      <c r="F1994" s="12">
        <v>60</v>
      </c>
      <c r="G1994" s="12">
        <f t="shared" si="387"/>
        <v>5</v>
      </c>
      <c r="I1994" s="7">
        <f t="shared" si="388"/>
        <v>24.999999999999911</v>
      </c>
      <c r="J1994" s="11">
        <v>0.74305555555555558</v>
      </c>
      <c r="K1994" s="11">
        <v>0.76041666666666663</v>
      </c>
      <c r="L1994">
        <f t="shared" si="389"/>
        <v>5</v>
      </c>
      <c r="M1994" s="5">
        <f t="shared" si="390"/>
        <v>45580.743055555555</v>
      </c>
      <c r="N1994" s="5">
        <f t="shared" si="391"/>
        <v>45580.760416666664</v>
      </c>
      <c r="O1994" t="s">
        <v>56</v>
      </c>
      <c r="P1994" t="s">
        <v>57</v>
      </c>
      <c r="Q1994">
        <v>0</v>
      </c>
      <c r="R1994">
        <v>0</v>
      </c>
      <c r="S1994">
        <f t="shared" si="392"/>
        <v>45580</v>
      </c>
    </row>
    <row r="1995" spans="1:19" x14ac:dyDescent="0.2">
      <c r="A1995" s="1">
        <v>45580</v>
      </c>
      <c r="B1995" s="12" t="s">
        <v>365</v>
      </c>
      <c r="C1995" s="12" t="s">
        <v>54</v>
      </c>
      <c r="E1995" s="12">
        <v>5</v>
      </c>
      <c r="F1995" s="12">
        <v>60</v>
      </c>
      <c r="G1995" s="12">
        <f t="shared" si="387"/>
        <v>5</v>
      </c>
      <c r="I1995" s="7">
        <f t="shared" si="388"/>
        <v>9.9999999999999645</v>
      </c>
      <c r="J1995" s="11">
        <v>0.78472222222222221</v>
      </c>
      <c r="K1995" s="11">
        <v>0.79166666666666663</v>
      </c>
      <c r="L1995">
        <f t="shared" si="389"/>
        <v>5</v>
      </c>
      <c r="M1995" s="5">
        <f t="shared" si="390"/>
        <v>45580.784722222219</v>
      </c>
      <c r="N1995" s="5">
        <f t="shared" si="391"/>
        <v>45580.791666666664</v>
      </c>
      <c r="O1995" t="s">
        <v>56</v>
      </c>
      <c r="P1995" t="s">
        <v>57</v>
      </c>
      <c r="Q1995">
        <v>0</v>
      </c>
      <c r="R1995">
        <v>0</v>
      </c>
      <c r="S1995">
        <f t="shared" si="392"/>
        <v>45580</v>
      </c>
    </row>
    <row r="1996" spans="1:19" x14ac:dyDescent="0.2">
      <c r="A1996" s="1">
        <v>45580</v>
      </c>
      <c r="B1996" s="12" t="s">
        <v>91</v>
      </c>
      <c r="C1996" s="12" t="s">
        <v>334</v>
      </c>
      <c r="E1996" s="12">
        <v>4</v>
      </c>
      <c r="F1996" s="12">
        <v>60</v>
      </c>
      <c r="G1996" s="12">
        <f t="shared" si="387"/>
        <v>4</v>
      </c>
      <c r="I1996" s="7">
        <f t="shared" si="388"/>
        <v>0</v>
      </c>
      <c r="L1996">
        <f t="shared" si="389"/>
        <v>0</v>
      </c>
      <c r="M1996" s="5">
        <f t="shared" si="390"/>
        <v>0</v>
      </c>
      <c r="N1996" s="5">
        <f t="shared" si="391"/>
        <v>0</v>
      </c>
      <c r="O1996" t="s">
        <v>56</v>
      </c>
      <c r="P1996" t="s">
        <v>57</v>
      </c>
      <c r="Q1996">
        <v>0</v>
      </c>
      <c r="R1996">
        <v>0</v>
      </c>
      <c r="S1996">
        <f t="shared" si="392"/>
        <v>0</v>
      </c>
    </row>
    <row r="1997" spans="1:19" x14ac:dyDescent="0.2">
      <c r="A1997" s="1">
        <v>45580</v>
      </c>
      <c r="B1997" s="12" t="s">
        <v>289</v>
      </c>
      <c r="C1997" s="12" t="s">
        <v>219</v>
      </c>
      <c r="E1997" s="12">
        <v>2</v>
      </c>
      <c r="F1997" s="12">
        <v>30</v>
      </c>
      <c r="G1997" s="12">
        <f t="shared" si="387"/>
        <v>4</v>
      </c>
      <c r="I1997" s="7">
        <f t="shared" si="388"/>
        <v>0</v>
      </c>
      <c r="L1997">
        <f t="shared" si="389"/>
        <v>0</v>
      </c>
      <c r="M1997" s="5">
        <f t="shared" si="390"/>
        <v>0</v>
      </c>
      <c r="N1997" s="5">
        <f t="shared" si="391"/>
        <v>0</v>
      </c>
      <c r="O1997" t="s">
        <v>56</v>
      </c>
      <c r="P1997" t="s">
        <v>57</v>
      </c>
      <c r="Q1997">
        <v>0</v>
      </c>
      <c r="R1997">
        <v>0</v>
      </c>
      <c r="S1997">
        <f t="shared" si="392"/>
        <v>0</v>
      </c>
    </row>
    <row r="1998" spans="1:19" x14ac:dyDescent="0.2">
      <c r="A1998" s="1">
        <v>45580</v>
      </c>
      <c r="B1998" s="12" t="s">
        <v>137</v>
      </c>
      <c r="C1998" s="12" t="s">
        <v>352</v>
      </c>
      <c r="E1998" s="12">
        <v>5</v>
      </c>
      <c r="F1998" s="12">
        <v>90</v>
      </c>
      <c r="G1998" s="12">
        <f t="shared" si="387"/>
        <v>3</v>
      </c>
      <c r="I1998" s="7">
        <f t="shared" si="388"/>
        <v>90</v>
      </c>
      <c r="J1998" s="11">
        <v>0.42708333333333331</v>
      </c>
      <c r="K1998" s="11">
        <v>0.48958333333333331</v>
      </c>
      <c r="L1998">
        <f t="shared" si="389"/>
        <v>3</v>
      </c>
      <c r="M1998" s="5">
        <f t="shared" si="390"/>
        <v>45580.427083333336</v>
      </c>
      <c r="N1998" s="5">
        <f t="shared" si="391"/>
        <v>45580.489583333336</v>
      </c>
      <c r="O1998" t="s">
        <v>56</v>
      </c>
      <c r="P1998" t="s">
        <v>57</v>
      </c>
      <c r="Q1998">
        <v>0</v>
      </c>
      <c r="R1998">
        <v>0</v>
      </c>
      <c r="S1998">
        <f t="shared" si="392"/>
        <v>45580</v>
      </c>
    </row>
    <row r="1999" spans="1:19" x14ac:dyDescent="0.2">
      <c r="A1999" s="1">
        <v>45580</v>
      </c>
      <c r="B1999" s="12" t="s">
        <v>137</v>
      </c>
      <c r="C1999" s="12" t="s">
        <v>353</v>
      </c>
      <c r="E1999" s="12">
        <v>5</v>
      </c>
      <c r="F1999" s="12">
        <v>90</v>
      </c>
      <c r="G1999" s="12">
        <f t="shared" si="387"/>
        <v>3</v>
      </c>
      <c r="I1999" s="7">
        <f t="shared" si="388"/>
        <v>90</v>
      </c>
      <c r="J1999" s="11">
        <v>0.59375</v>
      </c>
      <c r="K1999" s="11">
        <v>0.65625</v>
      </c>
      <c r="L1999">
        <f t="shared" si="389"/>
        <v>3</v>
      </c>
      <c r="M1999" s="5">
        <f t="shared" si="390"/>
        <v>45580.59375</v>
      </c>
      <c r="N1999" s="5">
        <f t="shared" si="391"/>
        <v>45580.65625</v>
      </c>
      <c r="O1999" t="s">
        <v>56</v>
      </c>
      <c r="P1999" t="s">
        <v>57</v>
      </c>
      <c r="Q1999">
        <v>0</v>
      </c>
      <c r="R1999">
        <v>0</v>
      </c>
      <c r="S1999">
        <f t="shared" si="392"/>
        <v>45580</v>
      </c>
    </row>
    <row r="2000" spans="1:19" x14ac:dyDescent="0.2">
      <c r="A2000" s="1">
        <v>45580</v>
      </c>
      <c r="B2000" s="12" t="s">
        <v>137</v>
      </c>
      <c r="C2000" s="12" t="s">
        <v>360</v>
      </c>
      <c r="E2000" s="12">
        <v>5</v>
      </c>
      <c r="F2000" s="12">
        <v>90</v>
      </c>
      <c r="G2000" s="12">
        <f t="shared" si="387"/>
        <v>3</v>
      </c>
      <c r="I2000" s="7">
        <f t="shared" si="388"/>
        <v>64.999999999999929</v>
      </c>
      <c r="J2000" s="11">
        <v>0.67708333333333337</v>
      </c>
      <c r="K2000" s="11">
        <v>0.72222222222222221</v>
      </c>
      <c r="L2000">
        <f t="shared" si="389"/>
        <v>3</v>
      </c>
      <c r="M2000" s="5">
        <f t="shared" si="390"/>
        <v>45580.677083333336</v>
      </c>
      <c r="N2000" s="5">
        <f t="shared" si="391"/>
        <v>45580.722222222219</v>
      </c>
      <c r="O2000" t="s">
        <v>56</v>
      </c>
      <c r="P2000" t="s">
        <v>57</v>
      </c>
      <c r="Q2000">
        <v>0</v>
      </c>
      <c r="R2000">
        <v>0</v>
      </c>
      <c r="S2000">
        <f t="shared" si="392"/>
        <v>45580</v>
      </c>
    </row>
    <row r="2001" spans="1:19" x14ac:dyDescent="0.2">
      <c r="A2001" s="1">
        <v>45580</v>
      </c>
      <c r="B2001" s="12" t="s">
        <v>115</v>
      </c>
      <c r="C2001" s="12" t="s">
        <v>42</v>
      </c>
      <c r="E2001" s="12">
        <v>1</v>
      </c>
      <c r="F2001" s="12">
        <v>20</v>
      </c>
      <c r="G2001" s="12">
        <f t="shared" si="387"/>
        <v>3</v>
      </c>
      <c r="I2001" s="7">
        <f t="shared" si="388"/>
        <v>25.000000000000071</v>
      </c>
      <c r="J2001" s="11">
        <v>0.28819444444444442</v>
      </c>
      <c r="K2001" s="11">
        <v>0.30555555555555558</v>
      </c>
      <c r="L2001">
        <f t="shared" si="389"/>
        <v>3</v>
      </c>
      <c r="M2001" s="5">
        <f t="shared" si="390"/>
        <v>45580.288194444445</v>
      </c>
      <c r="N2001" s="5">
        <f t="shared" si="391"/>
        <v>45580.305555555555</v>
      </c>
      <c r="O2001" t="s">
        <v>56</v>
      </c>
      <c r="P2001" t="s">
        <v>57</v>
      </c>
      <c r="Q2001">
        <v>0</v>
      </c>
      <c r="R2001">
        <v>0</v>
      </c>
      <c r="S2001">
        <f t="shared" si="392"/>
        <v>45580</v>
      </c>
    </row>
    <row r="2002" spans="1:19" x14ac:dyDescent="0.2">
      <c r="A2002" s="1">
        <v>45580</v>
      </c>
      <c r="B2002" s="12" t="s">
        <v>137</v>
      </c>
      <c r="C2002" s="12" t="s">
        <v>356</v>
      </c>
      <c r="E2002" s="12">
        <v>5</v>
      </c>
      <c r="F2002" s="12">
        <v>90</v>
      </c>
      <c r="G2002" s="12">
        <f t="shared" si="387"/>
        <v>3</v>
      </c>
      <c r="I2002" s="7">
        <f t="shared" si="388"/>
        <v>90</v>
      </c>
      <c r="J2002" s="11">
        <v>0.51041666666666663</v>
      </c>
      <c r="K2002" s="11">
        <v>0.57291666666666663</v>
      </c>
      <c r="L2002">
        <f t="shared" si="389"/>
        <v>3</v>
      </c>
      <c r="M2002" s="5">
        <f t="shared" si="390"/>
        <v>45580.510416666664</v>
      </c>
      <c r="N2002" s="5">
        <f t="shared" si="391"/>
        <v>45580.572916666664</v>
      </c>
      <c r="O2002" t="s">
        <v>56</v>
      </c>
      <c r="P2002" t="s">
        <v>57</v>
      </c>
      <c r="Q2002">
        <v>0</v>
      </c>
      <c r="R2002">
        <v>0</v>
      </c>
      <c r="S2002">
        <f t="shared" si="392"/>
        <v>45580</v>
      </c>
    </row>
    <row r="2003" spans="1:19" x14ac:dyDescent="0.2">
      <c r="A2003" s="1">
        <v>45580</v>
      </c>
      <c r="B2003" s="12" t="s">
        <v>364</v>
      </c>
      <c r="C2003" s="12" t="s">
        <v>125</v>
      </c>
      <c r="E2003" s="12">
        <v>1</v>
      </c>
      <c r="F2003" s="12">
        <v>20</v>
      </c>
      <c r="G2003" s="12">
        <f t="shared" si="387"/>
        <v>3</v>
      </c>
      <c r="I2003" s="7">
        <f t="shared" si="388"/>
        <v>0</v>
      </c>
      <c r="J2003" s="11"/>
      <c r="K2003" s="11"/>
      <c r="L2003">
        <f t="shared" si="389"/>
        <v>0</v>
      </c>
      <c r="M2003" s="5">
        <f t="shared" si="390"/>
        <v>0</v>
      </c>
      <c r="N2003" s="5">
        <f t="shared" si="391"/>
        <v>0</v>
      </c>
      <c r="O2003" t="s">
        <v>56</v>
      </c>
      <c r="P2003" t="s">
        <v>57</v>
      </c>
      <c r="Q2003">
        <v>0</v>
      </c>
      <c r="R2003">
        <v>0</v>
      </c>
      <c r="S2003">
        <f t="shared" si="392"/>
        <v>0</v>
      </c>
    </row>
    <row r="2004" spans="1:19" x14ac:dyDescent="0.2">
      <c r="A2004" s="1">
        <v>45580</v>
      </c>
      <c r="B2004" s="12" t="s">
        <v>366</v>
      </c>
      <c r="C2004" s="12" t="s">
        <v>42</v>
      </c>
      <c r="D2004" t="s">
        <v>367</v>
      </c>
      <c r="E2004" s="12">
        <v>1</v>
      </c>
      <c r="F2004" s="12">
        <v>20</v>
      </c>
      <c r="G2004" s="12">
        <f t="shared" si="387"/>
        <v>3</v>
      </c>
      <c r="I2004" s="7">
        <f t="shared" si="388"/>
        <v>10.000000000000124</v>
      </c>
      <c r="J2004" s="11">
        <v>0.79513888888888884</v>
      </c>
      <c r="K2004" s="11">
        <v>0.80208333333333337</v>
      </c>
      <c r="L2004">
        <f t="shared" si="389"/>
        <v>3</v>
      </c>
      <c r="M2004" s="5">
        <f t="shared" si="390"/>
        <v>45580.795138888891</v>
      </c>
      <c r="N2004" s="5">
        <f t="shared" si="391"/>
        <v>45580.802083333336</v>
      </c>
      <c r="O2004" t="s">
        <v>56</v>
      </c>
      <c r="P2004" t="s">
        <v>57</v>
      </c>
      <c r="Q2004">
        <v>0</v>
      </c>
      <c r="R2004">
        <v>0</v>
      </c>
      <c r="S2004">
        <f t="shared" si="392"/>
        <v>45580</v>
      </c>
    </row>
    <row r="2005" spans="1:19" x14ac:dyDescent="0.2">
      <c r="A2005" s="1">
        <v>45580</v>
      </c>
      <c r="B2005" s="12" t="s">
        <v>366</v>
      </c>
      <c r="C2005" s="12" t="s">
        <v>42</v>
      </c>
      <c r="D2005" t="s">
        <v>368</v>
      </c>
      <c r="E2005" s="12">
        <v>1</v>
      </c>
      <c r="F2005" s="12">
        <v>20</v>
      </c>
      <c r="G2005" s="12">
        <f t="shared" si="387"/>
        <v>3</v>
      </c>
      <c r="I2005" s="7">
        <f t="shared" si="388"/>
        <v>9.9999999999999645</v>
      </c>
      <c r="J2005" s="11">
        <v>0.80208333333333337</v>
      </c>
      <c r="K2005" s="11">
        <v>0.80902777777777779</v>
      </c>
      <c r="L2005">
        <f t="shared" si="389"/>
        <v>3</v>
      </c>
      <c r="M2005" s="5">
        <f t="shared" si="390"/>
        <v>45580.802083333336</v>
      </c>
      <c r="N2005" s="5">
        <f t="shared" si="391"/>
        <v>45580.809027777781</v>
      </c>
      <c r="O2005" t="s">
        <v>56</v>
      </c>
      <c r="P2005" t="s">
        <v>57</v>
      </c>
      <c r="Q2005">
        <v>0</v>
      </c>
      <c r="R2005">
        <v>0</v>
      </c>
      <c r="S2005">
        <f t="shared" si="392"/>
        <v>45580</v>
      </c>
    </row>
    <row r="2006" spans="1:19" x14ac:dyDescent="0.2">
      <c r="A2006" s="1">
        <v>45580</v>
      </c>
      <c r="B2006" s="12" t="s">
        <v>349</v>
      </c>
      <c r="C2006" s="12" t="s">
        <v>290</v>
      </c>
      <c r="E2006" s="12">
        <v>1</v>
      </c>
      <c r="F2006" s="12">
        <v>30</v>
      </c>
      <c r="G2006" s="12">
        <f t="shared" si="387"/>
        <v>2</v>
      </c>
      <c r="I2006" s="7">
        <f t="shared" si="388"/>
        <v>9.9999999999999645</v>
      </c>
      <c r="J2006" s="11">
        <v>0.30555555555555558</v>
      </c>
      <c r="K2006" s="11">
        <v>0.3125</v>
      </c>
      <c r="L2006">
        <f t="shared" si="389"/>
        <v>2</v>
      </c>
      <c r="M2006" s="5">
        <f t="shared" si="390"/>
        <v>45580.305555555555</v>
      </c>
      <c r="N2006" s="5">
        <f t="shared" si="391"/>
        <v>45580.3125</v>
      </c>
      <c r="O2006" t="s">
        <v>56</v>
      </c>
      <c r="P2006" t="s">
        <v>57</v>
      </c>
      <c r="Q2006">
        <v>0</v>
      </c>
      <c r="R2006">
        <v>0</v>
      </c>
      <c r="S2006">
        <f t="shared" si="392"/>
        <v>45580</v>
      </c>
    </row>
    <row r="2007" spans="1:19" x14ac:dyDescent="0.2">
      <c r="A2007" s="1">
        <v>45580</v>
      </c>
      <c r="B2007" s="12" t="s">
        <v>39</v>
      </c>
      <c r="C2007" s="12" t="s">
        <v>40</v>
      </c>
      <c r="E2007" s="12">
        <v>1</v>
      </c>
      <c r="F2007" s="12">
        <v>30</v>
      </c>
      <c r="G2007" s="12">
        <f t="shared" si="387"/>
        <v>2</v>
      </c>
      <c r="I2007" s="7">
        <f t="shared" si="388"/>
        <v>14.999999999999947</v>
      </c>
      <c r="J2007" s="11">
        <v>0.82986111111111116</v>
      </c>
      <c r="K2007" s="11">
        <v>0.84027777777777779</v>
      </c>
      <c r="L2007">
        <f t="shared" si="389"/>
        <v>2</v>
      </c>
      <c r="M2007" s="5">
        <f t="shared" si="390"/>
        <v>45580.829861111109</v>
      </c>
      <c r="N2007" s="5">
        <f t="shared" si="391"/>
        <v>45580.840277777781</v>
      </c>
      <c r="O2007" t="s">
        <v>56</v>
      </c>
      <c r="P2007" t="s">
        <v>57</v>
      </c>
      <c r="Q2007">
        <v>0</v>
      </c>
      <c r="R2007">
        <v>0</v>
      </c>
      <c r="S2007">
        <f t="shared" si="392"/>
        <v>45580</v>
      </c>
    </row>
    <row r="2008" spans="1:19" x14ac:dyDescent="0.2">
      <c r="A2008" s="1">
        <v>45580</v>
      </c>
      <c r="B2008" s="12" t="s">
        <v>355</v>
      </c>
      <c r="C2008" s="12" t="s">
        <v>355</v>
      </c>
      <c r="E2008" s="12">
        <v>3</v>
      </c>
      <c r="F2008" s="12">
        <v>90</v>
      </c>
      <c r="G2008" s="12">
        <f t="shared" si="387"/>
        <v>2</v>
      </c>
      <c r="I2008" s="7">
        <f t="shared" si="388"/>
        <v>90</v>
      </c>
      <c r="J2008" s="11">
        <v>0.35416666666666669</v>
      </c>
      <c r="K2008" s="11">
        <v>0.41666666666666669</v>
      </c>
      <c r="L2008">
        <f t="shared" si="389"/>
        <v>2</v>
      </c>
      <c r="M2008" s="5">
        <f t="shared" si="390"/>
        <v>45580.354166666664</v>
      </c>
      <c r="N2008" s="5">
        <f t="shared" si="391"/>
        <v>45580.416666666664</v>
      </c>
      <c r="O2008" t="s">
        <v>56</v>
      </c>
      <c r="P2008" t="s">
        <v>57</v>
      </c>
      <c r="Q2008">
        <v>0</v>
      </c>
      <c r="R2008">
        <v>0</v>
      </c>
      <c r="S2008">
        <f t="shared" si="392"/>
        <v>45580</v>
      </c>
    </row>
    <row r="2009" spans="1:19" x14ac:dyDescent="0.2">
      <c r="A2009" s="1">
        <v>45580</v>
      </c>
      <c r="B2009" s="12" t="s">
        <v>124</v>
      </c>
      <c r="C2009" s="12" t="s">
        <v>125</v>
      </c>
      <c r="E2009" s="12">
        <v>1</v>
      </c>
      <c r="F2009" s="12">
        <v>30</v>
      </c>
      <c r="G2009" s="12">
        <f t="shared" si="387"/>
        <v>2</v>
      </c>
      <c r="I2009" s="7">
        <f t="shared" si="388"/>
        <v>0</v>
      </c>
      <c r="J2009" s="11"/>
      <c r="K2009" s="11"/>
      <c r="L2009">
        <f t="shared" si="389"/>
        <v>0</v>
      </c>
      <c r="M2009" s="5">
        <f t="shared" si="390"/>
        <v>0</v>
      </c>
      <c r="N2009" s="5">
        <f t="shared" si="391"/>
        <v>0</v>
      </c>
      <c r="O2009" t="s">
        <v>56</v>
      </c>
      <c r="P2009" t="s">
        <v>57</v>
      </c>
      <c r="Q2009">
        <v>0</v>
      </c>
      <c r="R2009">
        <v>0</v>
      </c>
      <c r="S2009">
        <f t="shared" si="392"/>
        <v>0</v>
      </c>
    </row>
    <row r="2010" spans="1:19" x14ac:dyDescent="0.2">
      <c r="A2010" s="1">
        <v>45580</v>
      </c>
      <c r="B2010" s="12" t="s">
        <v>331</v>
      </c>
      <c r="C2010" s="12" t="s">
        <v>32</v>
      </c>
      <c r="D2010" t="s">
        <v>348</v>
      </c>
      <c r="E2010" s="12">
        <v>1</v>
      </c>
      <c r="F2010" s="12">
        <v>60</v>
      </c>
      <c r="G2010" s="12">
        <f t="shared" si="387"/>
        <v>1</v>
      </c>
      <c r="I2010" s="7">
        <f t="shared" si="388"/>
        <v>5.0000000000001421</v>
      </c>
      <c r="J2010" s="11">
        <v>0.57638888888888884</v>
      </c>
      <c r="K2010" s="11">
        <v>0.57986111111111116</v>
      </c>
      <c r="L2010">
        <f t="shared" si="389"/>
        <v>1</v>
      </c>
      <c r="M2010" s="5">
        <f t="shared" si="390"/>
        <v>45580.576388888891</v>
      </c>
      <c r="N2010" s="5">
        <f t="shared" si="391"/>
        <v>45580.579861111109</v>
      </c>
      <c r="O2010" t="s">
        <v>56</v>
      </c>
      <c r="P2010" t="s">
        <v>57</v>
      </c>
      <c r="Q2010">
        <v>0</v>
      </c>
      <c r="R2010">
        <v>0</v>
      </c>
      <c r="S2010">
        <f t="shared" si="392"/>
        <v>45580</v>
      </c>
    </row>
    <row r="2011" spans="1:19" x14ac:dyDescent="0.2">
      <c r="A2011" s="1">
        <v>45580</v>
      </c>
      <c r="B2011" s="12" t="s">
        <v>47</v>
      </c>
      <c r="C2011" s="12" t="s">
        <v>34</v>
      </c>
      <c r="E2011" s="12">
        <v>0</v>
      </c>
      <c r="F2011" s="12">
        <v>30</v>
      </c>
      <c r="G2011" s="12">
        <f t="shared" si="387"/>
        <v>0</v>
      </c>
      <c r="I2011" s="7">
        <f t="shared" si="388"/>
        <v>19.999999999999929</v>
      </c>
      <c r="J2011" s="11">
        <v>0.49305555555555558</v>
      </c>
      <c r="K2011" s="11">
        <v>0.50694444444444442</v>
      </c>
      <c r="L2011">
        <f t="shared" si="389"/>
        <v>0</v>
      </c>
      <c r="M2011" s="5">
        <f t="shared" si="390"/>
        <v>45580.493055555555</v>
      </c>
      <c r="N2011" s="5">
        <f t="shared" si="391"/>
        <v>45580.506944444445</v>
      </c>
      <c r="O2011" t="s">
        <v>56</v>
      </c>
      <c r="P2011" t="s">
        <v>57</v>
      </c>
      <c r="Q2011">
        <v>0</v>
      </c>
      <c r="R2011">
        <v>0</v>
      </c>
      <c r="S2011">
        <f t="shared" si="392"/>
        <v>45580</v>
      </c>
    </row>
    <row r="2012" spans="1:19" x14ac:dyDescent="0.2">
      <c r="A2012" s="1">
        <v>45580</v>
      </c>
      <c r="B2012" s="12" t="s">
        <v>43</v>
      </c>
      <c r="C2012" s="12" t="s">
        <v>34</v>
      </c>
      <c r="E2012" s="12">
        <v>0</v>
      </c>
      <c r="F2012" s="12">
        <v>30</v>
      </c>
      <c r="G2012" s="12">
        <f t="shared" si="387"/>
        <v>0</v>
      </c>
      <c r="I2012" s="7">
        <f t="shared" si="388"/>
        <v>0</v>
      </c>
      <c r="L2012">
        <f t="shared" si="389"/>
        <v>0</v>
      </c>
      <c r="M2012" s="5">
        <f t="shared" si="390"/>
        <v>0</v>
      </c>
      <c r="N2012" s="5">
        <f t="shared" si="391"/>
        <v>0</v>
      </c>
      <c r="O2012" t="s">
        <v>56</v>
      </c>
      <c r="P2012" t="s">
        <v>57</v>
      </c>
      <c r="Q2012">
        <v>0</v>
      </c>
      <c r="R2012">
        <v>0</v>
      </c>
      <c r="S2012">
        <f t="shared" si="392"/>
        <v>0</v>
      </c>
    </row>
    <row r="2013" spans="1:19" x14ac:dyDescent="0.2">
      <c r="A2013" s="1">
        <v>45580</v>
      </c>
      <c r="B2013" s="12" t="s">
        <v>33</v>
      </c>
      <c r="C2013" s="12" t="s">
        <v>34</v>
      </c>
      <c r="E2013" s="12">
        <v>0</v>
      </c>
      <c r="F2013" s="12">
        <v>20</v>
      </c>
      <c r="G2013" s="12">
        <f t="shared" si="387"/>
        <v>0</v>
      </c>
      <c r="I2013" s="7">
        <f t="shared" si="388"/>
        <v>4.9999999999999822</v>
      </c>
      <c r="J2013" s="11">
        <v>0.34375</v>
      </c>
      <c r="K2013" s="11">
        <v>0.34722222222222221</v>
      </c>
      <c r="L2013">
        <f t="shared" si="389"/>
        <v>0</v>
      </c>
      <c r="M2013" s="5">
        <f t="shared" si="390"/>
        <v>45580.34375</v>
      </c>
      <c r="N2013" s="5">
        <f t="shared" si="391"/>
        <v>45580.347222222219</v>
      </c>
      <c r="O2013" t="s">
        <v>56</v>
      </c>
      <c r="P2013" t="s">
        <v>57</v>
      </c>
      <c r="Q2013">
        <v>0</v>
      </c>
      <c r="R2013">
        <v>0</v>
      </c>
      <c r="S2013">
        <f t="shared" si="392"/>
        <v>45580</v>
      </c>
    </row>
    <row r="2014" spans="1:19" x14ac:dyDescent="0.2">
      <c r="A2014" s="1">
        <v>45581</v>
      </c>
      <c r="B2014" s="12" t="s">
        <v>329</v>
      </c>
      <c r="C2014" s="12" t="s">
        <v>32</v>
      </c>
      <c r="E2014" s="12">
        <v>5</v>
      </c>
      <c r="F2014" s="12">
        <v>20</v>
      </c>
      <c r="G2014" s="12">
        <f t="shared" ref="G2014" si="393">ROUND(E2014*(1/(F2014/60)),0)</f>
        <v>15</v>
      </c>
      <c r="H2014" s="12">
        <f>F2014*(1/(G2014/60))</f>
        <v>80</v>
      </c>
      <c r="I2014" s="7">
        <f t="shared" ref="I2014" si="394">IF(J2014=0, 0, (K2014-J2014)*1440)</f>
        <v>4.9999999999999822</v>
      </c>
      <c r="J2014" s="11">
        <v>0.39930555555555558</v>
      </c>
      <c r="K2014" s="11">
        <v>0.40277777777777779</v>
      </c>
      <c r="L2014">
        <f t="shared" ref="L2014" si="395">IF(I2014&gt;0, G2014, 0)</f>
        <v>15</v>
      </c>
      <c r="M2014" s="5">
        <f t="shared" ref="M2014" si="396">IF(I2014=0,0,A2014+J2014)</f>
        <v>45581.399305555555</v>
      </c>
      <c r="N2014" s="5">
        <f t="shared" ref="N2014" si="397">IF(I2014&gt;0,A2014+K2014,0)</f>
        <v>45581.402777777781</v>
      </c>
      <c r="O2014" t="s">
        <v>56</v>
      </c>
      <c r="P2014" t="s">
        <v>57</v>
      </c>
      <c r="Q2014">
        <v>0</v>
      </c>
      <c r="R2014">
        <v>0</v>
      </c>
      <c r="S2014">
        <f t="shared" ref="S2014" si="398">IF(I2014&gt;0, A2014, 0)</f>
        <v>45581</v>
      </c>
    </row>
    <row r="2015" spans="1:19" x14ac:dyDescent="0.2">
      <c r="A2015" s="1">
        <v>45581</v>
      </c>
      <c r="B2015" s="12" t="s">
        <v>48</v>
      </c>
      <c r="C2015" s="12" t="s">
        <v>48</v>
      </c>
      <c r="E2015" s="12">
        <v>4</v>
      </c>
      <c r="F2015" s="12">
        <v>15</v>
      </c>
      <c r="G2015" s="12">
        <f t="shared" ref="G2015:G2054" si="399">ROUND(E2015*(1/(F2015/60)),0)</f>
        <v>16</v>
      </c>
      <c r="I2015" s="7">
        <f t="shared" ref="I2015:I2054" si="400">IF(J2015=0, 0, (K2015-J2015)*1440)</f>
        <v>10.000000000000124</v>
      </c>
      <c r="J2015" s="11">
        <v>0.60763888888888884</v>
      </c>
      <c r="K2015" s="11">
        <v>0.61458333333333337</v>
      </c>
      <c r="L2015">
        <f t="shared" ref="L2015:L2054" si="401">IF(I2015&gt;0, G2015, 0)</f>
        <v>16</v>
      </c>
      <c r="M2015" s="5">
        <f t="shared" ref="M2015:M2054" si="402">IF(I2015=0,0,A2015+J2015)</f>
        <v>45581.607638888891</v>
      </c>
      <c r="N2015" s="5">
        <f t="shared" ref="N2015:N2054" si="403">IF(I2015&gt;0,A2015+K2015,0)</f>
        <v>45581.614583333336</v>
      </c>
      <c r="O2015" t="s">
        <v>56</v>
      </c>
      <c r="P2015" t="s">
        <v>57</v>
      </c>
      <c r="Q2015">
        <v>0</v>
      </c>
      <c r="R2015">
        <v>0</v>
      </c>
      <c r="S2015">
        <f>IF(I2015&gt;0, A2015, 0)</f>
        <v>45581</v>
      </c>
    </row>
    <row r="2016" spans="1:19" x14ac:dyDescent="0.2">
      <c r="A2016" s="1">
        <v>45581</v>
      </c>
      <c r="B2016" s="12" t="s">
        <v>46</v>
      </c>
      <c r="C2016" s="12" t="s">
        <v>46</v>
      </c>
      <c r="E2016" s="12">
        <v>4</v>
      </c>
      <c r="F2016" s="12">
        <v>20</v>
      </c>
      <c r="G2016" s="12">
        <f t="shared" si="399"/>
        <v>12</v>
      </c>
      <c r="I2016" s="7">
        <f t="shared" si="400"/>
        <v>4.9999999999999822</v>
      </c>
      <c r="J2016" s="11">
        <v>0.84722222222222221</v>
      </c>
      <c r="K2016" s="11">
        <v>0.85069444444444442</v>
      </c>
      <c r="L2016">
        <f t="shared" si="401"/>
        <v>12</v>
      </c>
      <c r="M2016" s="5">
        <f t="shared" si="402"/>
        <v>45581.847222222219</v>
      </c>
      <c r="N2016" s="5">
        <f t="shared" si="403"/>
        <v>45581.850694444445</v>
      </c>
      <c r="O2016" t="s">
        <v>56</v>
      </c>
      <c r="P2016" t="s">
        <v>57</v>
      </c>
      <c r="Q2016">
        <v>0</v>
      </c>
      <c r="R2016">
        <v>0</v>
      </c>
      <c r="S2016">
        <f>IF(I2016&gt;0, A2016, 0)</f>
        <v>45581</v>
      </c>
    </row>
    <row r="2017" spans="1:19" x14ac:dyDescent="0.2">
      <c r="A2017" s="1">
        <v>45581</v>
      </c>
      <c r="B2017" s="12" t="s">
        <v>63</v>
      </c>
      <c r="C2017" s="12" t="s">
        <v>32</v>
      </c>
      <c r="E2017" s="12">
        <v>4</v>
      </c>
      <c r="F2017" s="12">
        <v>20</v>
      </c>
      <c r="G2017" s="12">
        <f t="shared" si="399"/>
        <v>12</v>
      </c>
      <c r="I2017" s="7">
        <f t="shared" si="400"/>
        <v>4.9999999999999822</v>
      </c>
      <c r="J2017" s="11">
        <v>0.46875</v>
      </c>
      <c r="K2017" s="11">
        <v>0.47222222222222221</v>
      </c>
      <c r="L2017">
        <f t="shared" si="401"/>
        <v>12</v>
      </c>
      <c r="M2017" s="5">
        <f t="shared" si="402"/>
        <v>45581.46875</v>
      </c>
      <c r="N2017" s="5">
        <f t="shared" si="403"/>
        <v>45581.472222222219</v>
      </c>
      <c r="O2017" t="s">
        <v>56</v>
      </c>
      <c r="P2017" t="s">
        <v>57</v>
      </c>
      <c r="Q2017">
        <v>0</v>
      </c>
      <c r="R2017">
        <v>0</v>
      </c>
      <c r="S2017">
        <f>IF(I2017&gt;0, A2017, 0)</f>
        <v>45581</v>
      </c>
    </row>
    <row r="2018" spans="1:19" x14ac:dyDescent="0.2">
      <c r="A2018" s="1">
        <v>45581</v>
      </c>
      <c r="B2018" s="12" t="s">
        <v>380</v>
      </c>
      <c r="C2018" s="12" t="s">
        <v>32</v>
      </c>
      <c r="E2018" s="12">
        <v>4</v>
      </c>
      <c r="F2018" s="12">
        <v>20</v>
      </c>
      <c r="G2018" s="12">
        <f t="shared" si="399"/>
        <v>12</v>
      </c>
      <c r="I2018" s="7">
        <f t="shared" si="400"/>
        <v>14.999999999999947</v>
      </c>
      <c r="J2018" s="11">
        <v>0.55208333333333337</v>
      </c>
      <c r="K2018" s="11">
        <v>0.5625</v>
      </c>
      <c r="L2018">
        <f t="shared" si="401"/>
        <v>12</v>
      </c>
      <c r="M2018" s="5">
        <f t="shared" si="402"/>
        <v>45581.552083333336</v>
      </c>
      <c r="N2018" s="5">
        <f t="shared" si="403"/>
        <v>45581.5625</v>
      </c>
      <c r="O2018" t="s">
        <v>56</v>
      </c>
      <c r="P2018" t="s">
        <v>57</v>
      </c>
      <c r="Q2018">
        <v>0</v>
      </c>
      <c r="R2018">
        <v>0</v>
      </c>
      <c r="S2018">
        <f>IF(I2018&gt;0, A2018, 0)</f>
        <v>45581</v>
      </c>
    </row>
    <row r="2019" spans="1:19" x14ac:dyDescent="0.2">
      <c r="A2019" s="1">
        <v>45581</v>
      </c>
      <c r="B2019" s="12" t="s">
        <v>382</v>
      </c>
      <c r="C2019" s="12" t="s">
        <v>32</v>
      </c>
      <c r="E2019" s="12">
        <v>2</v>
      </c>
      <c r="F2019" s="12">
        <v>10</v>
      </c>
      <c r="G2019" s="12">
        <f t="shared" si="399"/>
        <v>12</v>
      </c>
      <c r="I2019" s="7">
        <f t="shared" si="400"/>
        <v>9.9999999999999645</v>
      </c>
      <c r="J2019" s="11">
        <v>0.58333333333333337</v>
      </c>
      <c r="K2019" s="11">
        <v>0.59027777777777779</v>
      </c>
      <c r="L2019">
        <f t="shared" si="401"/>
        <v>12</v>
      </c>
      <c r="M2019" s="5">
        <f t="shared" si="402"/>
        <v>45581.583333333336</v>
      </c>
      <c r="N2019" s="5">
        <f t="shared" si="403"/>
        <v>45581.590277777781</v>
      </c>
      <c r="O2019" t="s">
        <v>56</v>
      </c>
      <c r="P2019" t="s">
        <v>57</v>
      </c>
    </row>
    <row r="2020" spans="1:19" x14ac:dyDescent="0.2">
      <c r="A2020" s="1">
        <v>45581</v>
      </c>
      <c r="B2020" s="12" t="s">
        <v>342</v>
      </c>
      <c r="C2020" s="12" t="s">
        <v>32</v>
      </c>
      <c r="E2020" s="12">
        <v>3</v>
      </c>
      <c r="F2020" s="12">
        <v>20</v>
      </c>
      <c r="G2020" s="12">
        <f t="shared" si="399"/>
        <v>9</v>
      </c>
      <c r="I2020" s="7">
        <f t="shared" si="400"/>
        <v>0</v>
      </c>
      <c r="J2020" s="11"/>
      <c r="K2020" s="11"/>
      <c r="L2020">
        <f t="shared" si="401"/>
        <v>0</v>
      </c>
      <c r="M2020" s="5">
        <f t="shared" si="402"/>
        <v>0</v>
      </c>
      <c r="N2020" s="5">
        <f t="shared" si="403"/>
        <v>0</v>
      </c>
      <c r="O2020" t="s">
        <v>56</v>
      </c>
      <c r="P2020" t="s">
        <v>57</v>
      </c>
      <c r="Q2020">
        <v>0</v>
      </c>
      <c r="R2020">
        <v>0</v>
      </c>
      <c r="S2020">
        <f t="shared" ref="S2020:S2054" si="404">IF(I2020&gt;0, A2020, 0)</f>
        <v>0</v>
      </c>
    </row>
    <row r="2021" spans="1:19" x14ac:dyDescent="0.2">
      <c r="A2021" s="1">
        <v>45581</v>
      </c>
      <c r="B2021" s="12" t="s">
        <v>363</v>
      </c>
      <c r="C2021" s="12" t="s">
        <v>219</v>
      </c>
      <c r="E2021" s="12">
        <v>3</v>
      </c>
      <c r="F2021" s="12">
        <v>20</v>
      </c>
      <c r="G2021" s="12">
        <f t="shared" si="399"/>
        <v>9</v>
      </c>
      <c r="I2021" s="7">
        <f t="shared" si="400"/>
        <v>30.000000000000053</v>
      </c>
      <c r="J2021" s="11">
        <v>0.42708333333333331</v>
      </c>
      <c r="K2021" s="11">
        <v>0.44791666666666669</v>
      </c>
      <c r="L2021">
        <f t="shared" si="401"/>
        <v>9</v>
      </c>
      <c r="M2021" s="5">
        <f t="shared" si="402"/>
        <v>45581.427083333336</v>
      </c>
      <c r="N2021" s="5">
        <f t="shared" si="403"/>
        <v>45581.447916666664</v>
      </c>
      <c r="O2021" t="s">
        <v>56</v>
      </c>
      <c r="P2021" t="s">
        <v>57</v>
      </c>
      <c r="Q2021">
        <v>0</v>
      </c>
      <c r="R2021">
        <v>0</v>
      </c>
      <c r="S2021">
        <f t="shared" si="404"/>
        <v>45581</v>
      </c>
    </row>
    <row r="2022" spans="1:19" x14ac:dyDescent="0.2">
      <c r="A2022" s="1">
        <v>45581</v>
      </c>
      <c r="B2022" s="12" t="s">
        <v>369</v>
      </c>
      <c r="C2022" s="12" t="s">
        <v>32</v>
      </c>
      <c r="E2022" s="12">
        <v>2</v>
      </c>
      <c r="F2022" s="12">
        <v>15</v>
      </c>
      <c r="G2022" s="12">
        <f t="shared" si="399"/>
        <v>8</v>
      </c>
      <c r="I2022" s="7">
        <f t="shared" si="400"/>
        <v>9.9999999999999645</v>
      </c>
      <c r="J2022" s="11">
        <v>0.46180555555555558</v>
      </c>
      <c r="K2022" s="11">
        <v>0.46875</v>
      </c>
      <c r="L2022">
        <f t="shared" si="401"/>
        <v>8</v>
      </c>
      <c r="M2022" s="5">
        <f t="shared" si="402"/>
        <v>45581.461805555555</v>
      </c>
      <c r="N2022" s="5">
        <f t="shared" si="403"/>
        <v>45581.46875</v>
      </c>
      <c r="O2022" t="s">
        <v>56</v>
      </c>
      <c r="P2022" t="s">
        <v>57</v>
      </c>
      <c r="Q2022">
        <v>0</v>
      </c>
      <c r="R2022">
        <v>0</v>
      </c>
      <c r="S2022">
        <f t="shared" si="404"/>
        <v>45581</v>
      </c>
    </row>
    <row r="2023" spans="1:19" x14ac:dyDescent="0.2">
      <c r="A2023" s="1">
        <v>45581</v>
      </c>
      <c r="B2023" s="12" t="s">
        <v>338</v>
      </c>
      <c r="C2023" s="12" t="s">
        <v>32</v>
      </c>
      <c r="E2023" s="12">
        <v>5</v>
      </c>
      <c r="F2023" s="12">
        <v>40</v>
      </c>
      <c r="G2023" s="12">
        <f t="shared" si="399"/>
        <v>8</v>
      </c>
      <c r="I2023" s="7">
        <f t="shared" si="400"/>
        <v>34.999999999999872</v>
      </c>
      <c r="J2023" s="11">
        <v>0.80208333333333337</v>
      </c>
      <c r="K2023" s="11">
        <v>0.82638888888888884</v>
      </c>
      <c r="L2023">
        <f t="shared" si="401"/>
        <v>8</v>
      </c>
      <c r="M2023" s="5">
        <f t="shared" si="402"/>
        <v>45581.802083333336</v>
      </c>
      <c r="N2023" s="5">
        <f t="shared" si="403"/>
        <v>45581.826388888891</v>
      </c>
      <c r="O2023" t="s">
        <v>56</v>
      </c>
      <c r="P2023" t="s">
        <v>57</v>
      </c>
      <c r="Q2023">
        <v>0</v>
      </c>
      <c r="R2023">
        <v>0</v>
      </c>
      <c r="S2023">
        <f t="shared" si="404"/>
        <v>45581</v>
      </c>
    </row>
    <row r="2024" spans="1:19" x14ac:dyDescent="0.2">
      <c r="A2024" s="1">
        <v>45581</v>
      </c>
      <c r="B2024" s="12" t="s">
        <v>362</v>
      </c>
      <c r="C2024" s="12" t="s">
        <v>32</v>
      </c>
      <c r="E2024" s="12">
        <v>2</v>
      </c>
      <c r="F2024" s="12">
        <v>15</v>
      </c>
      <c r="G2024" s="12">
        <f t="shared" si="399"/>
        <v>8</v>
      </c>
      <c r="I2024" s="7">
        <f t="shared" si="400"/>
        <v>9.9999999999999645</v>
      </c>
      <c r="J2024" s="11">
        <v>0.40277777777777779</v>
      </c>
      <c r="K2024" s="11">
        <v>0.40972222222222221</v>
      </c>
      <c r="L2024">
        <f t="shared" si="401"/>
        <v>8</v>
      </c>
      <c r="M2024" s="5">
        <f t="shared" si="402"/>
        <v>45581.402777777781</v>
      </c>
      <c r="N2024" s="5">
        <f t="shared" si="403"/>
        <v>45581.409722222219</v>
      </c>
      <c r="O2024" t="s">
        <v>56</v>
      </c>
      <c r="P2024" t="s">
        <v>57</v>
      </c>
      <c r="Q2024">
        <v>0</v>
      </c>
      <c r="R2024">
        <v>0</v>
      </c>
      <c r="S2024">
        <f t="shared" si="404"/>
        <v>45581</v>
      </c>
    </row>
    <row r="2025" spans="1:19" x14ac:dyDescent="0.2">
      <c r="A2025" s="1">
        <v>45581</v>
      </c>
      <c r="B2025" s="12" t="s">
        <v>216</v>
      </c>
      <c r="C2025" s="12" t="s">
        <v>351</v>
      </c>
      <c r="E2025" s="12">
        <v>3</v>
      </c>
      <c r="F2025" s="12">
        <v>30</v>
      </c>
      <c r="G2025" s="12">
        <f t="shared" si="399"/>
        <v>6</v>
      </c>
      <c r="I2025" s="7">
        <f t="shared" si="400"/>
        <v>0</v>
      </c>
      <c r="L2025">
        <f t="shared" si="401"/>
        <v>0</v>
      </c>
      <c r="M2025" s="5">
        <f t="shared" si="402"/>
        <v>0</v>
      </c>
      <c r="N2025" s="5">
        <f t="shared" si="403"/>
        <v>0</v>
      </c>
      <c r="O2025" t="s">
        <v>56</v>
      </c>
      <c r="P2025" t="s">
        <v>57</v>
      </c>
      <c r="Q2025">
        <v>0</v>
      </c>
      <c r="R2025">
        <v>0</v>
      </c>
      <c r="S2025">
        <f t="shared" si="404"/>
        <v>0</v>
      </c>
    </row>
    <row r="2026" spans="1:19" x14ac:dyDescent="0.2">
      <c r="A2026" s="1">
        <v>45581</v>
      </c>
      <c r="B2026" s="12" t="s">
        <v>122</v>
      </c>
      <c r="C2026" s="12" t="s">
        <v>37</v>
      </c>
      <c r="E2026" s="12">
        <v>1</v>
      </c>
      <c r="F2026" s="12">
        <v>10</v>
      </c>
      <c r="G2026" s="12">
        <f t="shared" si="399"/>
        <v>6</v>
      </c>
      <c r="I2026" s="7">
        <f t="shared" si="400"/>
        <v>55.000000000000128</v>
      </c>
      <c r="J2026" s="11">
        <v>0.85763888888888884</v>
      </c>
      <c r="K2026" s="11">
        <v>0.89583333333333337</v>
      </c>
      <c r="L2026">
        <f t="shared" si="401"/>
        <v>6</v>
      </c>
      <c r="M2026" s="5">
        <f t="shared" si="402"/>
        <v>45581.857638888891</v>
      </c>
      <c r="N2026" s="5">
        <f t="shared" si="403"/>
        <v>45581.895833333336</v>
      </c>
      <c r="O2026" t="s">
        <v>56</v>
      </c>
      <c r="P2026" t="s">
        <v>57</v>
      </c>
      <c r="Q2026">
        <v>0</v>
      </c>
      <c r="R2026">
        <v>0</v>
      </c>
      <c r="S2026">
        <f t="shared" si="404"/>
        <v>45581</v>
      </c>
    </row>
    <row r="2027" spans="1:19" x14ac:dyDescent="0.2">
      <c r="A2027" s="1">
        <v>45581</v>
      </c>
      <c r="B2027" s="12" t="s">
        <v>341</v>
      </c>
      <c r="C2027" s="12" t="s">
        <v>125</v>
      </c>
      <c r="E2027" s="12">
        <v>1</v>
      </c>
      <c r="F2027" s="12">
        <v>10</v>
      </c>
      <c r="G2027" s="12">
        <f t="shared" si="399"/>
        <v>6</v>
      </c>
      <c r="I2027" s="7">
        <f t="shared" si="400"/>
        <v>4.9999999999999822</v>
      </c>
      <c r="J2027" s="11">
        <v>0.54166666666666663</v>
      </c>
      <c r="K2027" s="11">
        <v>0.54513888888888884</v>
      </c>
      <c r="L2027">
        <f t="shared" si="401"/>
        <v>6</v>
      </c>
      <c r="M2027" s="5">
        <f t="shared" si="402"/>
        <v>45581.541666666664</v>
      </c>
      <c r="N2027" s="5">
        <f t="shared" si="403"/>
        <v>45581.545138888891</v>
      </c>
      <c r="O2027" t="s">
        <v>56</v>
      </c>
      <c r="P2027" t="s">
        <v>57</v>
      </c>
      <c r="Q2027">
        <v>0</v>
      </c>
      <c r="R2027">
        <v>0</v>
      </c>
      <c r="S2027">
        <f t="shared" si="404"/>
        <v>45581</v>
      </c>
    </row>
    <row r="2028" spans="1:19" x14ac:dyDescent="0.2">
      <c r="A2028" s="1">
        <v>45581</v>
      </c>
      <c r="B2028" s="12" t="s">
        <v>260</v>
      </c>
      <c r="C2028" s="12" t="s">
        <v>32</v>
      </c>
      <c r="E2028" s="12">
        <v>2</v>
      </c>
      <c r="F2028" s="12">
        <v>20</v>
      </c>
      <c r="G2028" s="12">
        <f t="shared" si="399"/>
        <v>6</v>
      </c>
      <c r="I2028" s="7">
        <f t="shared" si="400"/>
        <v>10.000000000000124</v>
      </c>
      <c r="J2028" s="11">
        <v>0.82638888888888884</v>
      </c>
      <c r="K2028" s="11">
        <v>0.83333333333333337</v>
      </c>
      <c r="L2028">
        <f t="shared" si="401"/>
        <v>6</v>
      </c>
      <c r="M2028" s="5">
        <f t="shared" si="402"/>
        <v>45581.826388888891</v>
      </c>
      <c r="N2028" s="5">
        <f t="shared" si="403"/>
        <v>45581.833333333336</v>
      </c>
      <c r="O2028" t="s">
        <v>56</v>
      </c>
      <c r="P2028" t="s">
        <v>57</v>
      </c>
      <c r="Q2028">
        <v>0</v>
      </c>
      <c r="R2028">
        <v>0</v>
      </c>
      <c r="S2028">
        <f t="shared" si="404"/>
        <v>45581</v>
      </c>
    </row>
    <row r="2029" spans="1:19" x14ac:dyDescent="0.2">
      <c r="A2029" s="1">
        <v>45581</v>
      </c>
      <c r="B2029" s="12" t="s">
        <v>50</v>
      </c>
      <c r="C2029" s="12" t="s">
        <v>335</v>
      </c>
      <c r="E2029" s="12">
        <v>3</v>
      </c>
      <c r="F2029" s="12">
        <v>30</v>
      </c>
      <c r="G2029" s="12">
        <f t="shared" si="399"/>
        <v>6</v>
      </c>
      <c r="I2029" s="7">
        <f t="shared" si="400"/>
        <v>19.999999999999929</v>
      </c>
      <c r="J2029" s="11">
        <v>0.61805555555555558</v>
      </c>
      <c r="K2029" s="11">
        <v>0.63194444444444442</v>
      </c>
      <c r="L2029">
        <f t="shared" si="401"/>
        <v>6</v>
      </c>
      <c r="M2029" s="5">
        <f t="shared" si="402"/>
        <v>45581.618055555555</v>
      </c>
      <c r="N2029" s="5">
        <f t="shared" si="403"/>
        <v>45581.631944444445</v>
      </c>
      <c r="O2029" t="s">
        <v>56</v>
      </c>
      <c r="P2029" t="s">
        <v>57</v>
      </c>
      <c r="Q2029">
        <v>0</v>
      </c>
      <c r="R2029">
        <v>0</v>
      </c>
      <c r="S2029">
        <f t="shared" si="404"/>
        <v>45581</v>
      </c>
    </row>
    <row r="2030" spans="1:19" x14ac:dyDescent="0.2">
      <c r="A2030" s="1">
        <v>45581</v>
      </c>
      <c r="B2030" s="12" t="s">
        <v>370</v>
      </c>
      <c r="C2030" s="12" t="s">
        <v>32</v>
      </c>
      <c r="E2030" s="12">
        <v>1</v>
      </c>
      <c r="F2030" s="12">
        <v>10</v>
      </c>
      <c r="G2030" s="12">
        <f t="shared" si="399"/>
        <v>6</v>
      </c>
      <c r="I2030" s="7">
        <f t="shared" si="400"/>
        <v>5.0000000000000622</v>
      </c>
      <c r="J2030" s="11">
        <v>0.45833333333333331</v>
      </c>
      <c r="K2030" s="11">
        <v>0.46180555555555558</v>
      </c>
      <c r="L2030">
        <f t="shared" si="401"/>
        <v>6</v>
      </c>
      <c r="M2030" s="5">
        <f t="shared" si="402"/>
        <v>45581.458333333336</v>
      </c>
      <c r="N2030" s="5">
        <f t="shared" si="403"/>
        <v>45581.461805555555</v>
      </c>
      <c r="O2030" t="s">
        <v>56</v>
      </c>
      <c r="P2030" t="s">
        <v>57</v>
      </c>
      <c r="Q2030">
        <v>0</v>
      </c>
      <c r="R2030">
        <v>0</v>
      </c>
      <c r="S2030">
        <f t="shared" si="404"/>
        <v>45581</v>
      </c>
    </row>
    <row r="2031" spans="1:19" x14ac:dyDescent="0.2">
      <c r="A2031" s="1">
        <v>45581</v>
      </c>
      <c r="B2031" s="12" t="s">
        <v>371</v>
      </c>
      <c r="C2031" s="12" t="s">
        <v>110</v>
      </c>
      <c r="E2031" s="12">
        <v>1</v>
      </c>
      <c r="F2031" s="12">
        <v>10</v>
      </c>
      <c r="G2031" s="12">
        <f t="shared" si="399"/>
        <v>6</v>
      </c>
      <c r="I2031" s="7">
        <f t="shared" si="400"/>
        <v>5.0000000000000622</v>
      </c>
      <c r="J2031" s="11">
        <v>0.47569444444444442</v>
      </c>
      <c r="K2031" s="11">
        <v>0.47916666666666669</v>
      </c>
      <c r="L2031">
        <f t="shared" si="401"/>
        <v>6</v>
      </c>
      <c r="M2031" s="5">
        <f t="shared" si="402"/>
        <v>45581.475694444445</v>
      </c>
      <c r="N2031" s="5">
        <f t="shared" si="403"/>
        <v>45581.479166666664</v>
      </c>
      <c r="O2031" t="s">
        <v>56</v>
      </c>
      <c r="P2031" t="s">
        <v>57</v>
      </c>
      <c r="Q2031">
        <v>0</v>
      </c>
      <c r="R2031">
        <v>0</v>
      </c>
      <c r="S2031">
        <f t="shared" si="404"/>
        <v>45581</v>
      </c>
    </row>
    <row r="2032" spans="1:19" x14ac:dyDescent="0.2">
      <c r="A2032" s="1">
        <v>45581</v>
      </c>
      <c r="B2032" s="12" t="s">
        <v>143</v>
      </c>
      <c r="C2032" s="12" t="s">
        <v>360</v>
      </c>
      <c r="E2032" s="12">
        <v>3</v>
      </c>
      <c r="F2032" s="12">
        <v>30</v>
      </c>
      <c r="G2032" s="12">
        <f t="shared" si="399"/>
        <v>6</v>
      </c>
      <c r="I2032" s="7">
        <f t="shared" si="400"/>
        <v>9.9999999999999645</v>
      </c>
      <c r="J2032" s="11">
        <v>0.47916666666666669</v>
      </c>
      <c r="K2032" s="11">
        <v>0.4861111111111111</v>
      </c>
      <c r="L2032">
        <f t="shared" si="401"/>
        <v>6</v>
      </c>
      <c r="M2032" s="5">
        <f t="shared" si="402"/>
        <v>45581.479166666664</v>
      </c>
      <c r="N2032" s="5">
        <f t="shared" si="403"/>
        <v>45581.486111111109</v>
      </c>
      <c r="O2032" t="s">
        <v>56</v>
      </c>
      <c r="P2032" t="s">
        <v>57</v>
      </c>
      <c r="Q2032">
        <v>0</v>
      </c>
      <c r="R2032">
        <v>0</v>
      </c>
      <c r="S2032">
        <f t="shared" si="404"/>
        <v>45581</v>
      </c>
    </row>
    <row r="2033" spans="1:19" x14ac:dyDescent="0.2">
      <c r="A2033" s="1">
        <v>45581</v>
      </c>
      <c r="B2033" s="12" t="s">
        <v>36</v>
      </c>
      <c r="C2033" s="12" t="s">
        <v>37</v>
      </c>
      <c r="E2033" s="12">
        <v>5</v>
      </c>
      <c r="F2033" s="12">
        <v>60</v>
      </c>
      <c r="G2033" s="12">
        <f t="shared" si="399"/>
        <v>5</v>
      </c>
      <c r="I2033" s="7">
        <f t="shared" si="400"/>
        <v>24.999999999999993</v>
      </c>
      <c r="J2033" s="11">
        <v>0.34027777777777779</v>
      </c>
      <c r="K2033" s="11">
        <v>0.3576388888888889</v>
      </c>
      <c r="L2033">
        <f t="shared" si="401"/>
        <v>5</v>
      </c>
      <c r="M2033" s="5">
        <f t="shared" si="402"/>
        <v>45581.340277777781</v>
      </c>
      <c r="N2033" s="5">
        <f t="shared" si="403"/>
        <v>45581.357638888891</v>
      </c>
      <c r="O2033" t="s">
        <v>56</v>
      </c>
      <c r="P2033" t="s">
        <v>57</v>
      </c>
      <c r="Q2033">
        <v>0</v>
      </c>
      <c r="R2033">
        <v>0</v>
      </c>
      <c r="S2033">
        <f t="shared" si="404"/>
        <v>45581</v>
      </c>
    </row>
    <row r="2034" spans="1:19" x14ac:dyDescent="0.2">
      <c r="A2034" s="1">
        <v>45581</v>
      </c>
      <c r="B2034" s="12" t="s">
        <v>36</v>
      </c>
      <c r="C2034" s="12" t="s">
        <v>37</v>
      </c>
      <c r="E2034" s="12">
        <v>5</v>
      </c>
      <c r="F2034" s="12">
        <v>60</v>
      </c>
      <c r="G2034" s="12">
        <f t="shared" si="399"/>
        <v>5</v>
      </c>
      <c r="I2034" s="7">
        <f t="shared" si="400"/>
        <v>74.999999999999886</v>
      </c>
      <c r="J2034" s="11">
        <v>0.89583333333333337</v>
      </c>
      <c r="K2034" s="11">
        <v>0.94791666666666663</v>
      </c>
      <c r="L2034">
        <f t="shared" si="401"/>
        <v>5</v>
      </c>
      <c r="M2034" s="5">
        <f t="shared" si="402"/>
        <v>45581.895833333336</v>
      </c>
      <c r="N2034" s="5">
        <f t="shared" si="403"/>
        <v>45581.947916666664</v>
      </c>
      <c r="O2034" t="s">
        <v>56</v>
      </c>
      <c r="P2034" t="s">
        <v>57</v>
      </c>
      <c r="Q2034">
        <v>0</v>
      </c>
      <c r="R2034">
        <v>0</v>
      </c>
      <c r="S2034">
        <f t="shared" si="404"/>
        <v>45581</v>
      </c>
    </row>
    <row r="2035" spans="1:19" x14ac:dyDescent="0.2">
      <c r="A2035" s="1">
        <v>45581</v>
      </c>
      <c r="B2035" s="12" t="s">
        <v>365</v>
      </c>
      <c r="C2035" s="12" t="s">
        <v>54</v>
      </c>
      <c r="E2035" s="12">
        <v>5</v>
      </c>
      <c r="F2035" s="12">
        <v>60</v>
      </c>
      <c r="G2035" s="12">
        <f t="shared" si="399"/>
        <v>5</v>
      </c>
      <c r="I2035" s="7">
        <f t="shared" si="400"/>
        <v>15.000000000000107</v>
      </c>
      <c r="J2035" s="11">
        <v>0.63888888888888884</v>
      </c>
      <c r="K2035" s="11">
        <v>0.64930555555555558</v>
      </c>
      <c r="L2035">
        <f t="shared" si="401"/>
        <v>5</v>
      </c>
      <c r="M2035" s="5">
        <f t="shared" si="402"/>
        <v>45581.638888888891</v>
      </c>
      <c r="N2035" s="5">
        <f t="shared" si="403"/>
        <v>45581.649305555555</v>
      </c>
      <c r="O2035" t="s">
        <v>56</v>
      </c>
      <c r="P2035" t="s">
        <v>57</v>
      </c>
      <c r="Q2035">
        <v>0</v>
      </c>
      <c r="R2035">
        <v>0</v>
      </c>
      <c r="S2035">
        <f t="shared" si="404"/>
        <v>45581</v>
      </c>
    </row>
    <row r="2036" spans="1:19" x14ac:dyDescent="0.2">
      <c r="A2036" s="1">
        <v>45581</v>
      </c>
      <c r="B2036" s="12" t="s">
        <v>91</v>
      </c>
      <c r="C2036" s="12" t="s">
        <v>334</v>
      </c>
      <c r="E2036" s="12">
        <v>4</v>
      </c>
      <c r="F2036" s="12">
        <v>60</v>
      </c>
      <c r="G2036" s="12">
        <f t="shared" si="399"/>
        <v>4</v>
      </c>
      <c r="I2036" s="7">
        <f t="shared" si="400"/>
        <v>0</v>
      </c>
      <c r="L2036">
        <f t="shared" si="401"/>
        <v>0</v>
      </c>
      <c r="M2036" s="5">
        <f t="shared" si="402"/>
        <v>0</v>
      </c>
      <c r="N2036" s="5">
        <f t="shared" si="403"/>
        <v>0</v>
      </c>
      <c r="O2036" t="s">
        <v>56</v>
      </c>
      <c r="P2036" t="s">
        <v>57</v>
      </c>
      <c r="Q2036">
        <v>0</v>
      </c>
      <c r="R2036">
        <v>0</v>
      </c>
      <c r="S2036">
        <f t="shared" si="404"/>
        <v>0</v>
      </c>
    </row>
    <row r="2037" spans="1:19" x14ac:dyDescent="0.2">
      <c r="A2037" s="1">
        <v>45581</v>
      </c>
      <c r="B2037" s="12" t="s">
        <v>289</v>
      </c>
      <c r="C2037" s="12" t="s">
        <v>219</v>
      </c>
      <c r="E2037" s="12">
        <v>2</v>
      </c>
      <c r="F2037" s="12">
        <v>30</v>
      </c>
      <c r="G2037" s="12">
        <f t="shared" si="399"/>
        <v>4</v>
      </c>
      <c r="I2037" s="7">
        <f t="shared" si="400"/>
        <v>0</v>
      </c>
      <c r="L2037">
        <f t="shared" si="401"/>
        <v>0</v>
      </c>
      <c r="M2037" s="5">
        <f t="shared" si="402"/>
        <v>0</v>
      </c>
      <c r="N2037" s="5">
        <f t="shared" si="403"/>
        <v>0</v>
      </c>
      <c r="O2037" t="s">
        <v>56</v>
      </c>
      <c r="P2037" t="s">
        <v>57</v>
      </c>
      <c r="Q2037">
        <v>0</v>
      </c>
      <c r="R2037">
        <v>0</v>
      </c>
      <c r="S2037">
        <f t="shared" si="404"/>
        <v>0</v>
      </c>
    </row>
    <row r="2038" spans="1:19" x14ac:dyDescent="0.2">
      <c r="A2038" s="1">
        <v>45581</v>
      </c>
      <c r="B2038" s="12" t="s">
        <v>124</v>
      </c>
      <c r="C2038" s="12" t="s">
        <v>125</v>
      </c>
      <c r="E2038" s="12">
        <v>2</v>
      </c>
      <c r="F2038" s="12">
        <v>30</v>
      </c>
      <c r="G2038" s="12">
        <f t="shared" si="399"/>
        <v>4</v>
      </c>
      <c r="I2038" s="7">
        <f t="shared" si="400"/>
        <v>0</v>
      </c>
      <c r="J2038" s="11"/>
      <c r="K2038" s="11"/>
      <c r="L2038">
        <f t="shared" si="401"/>
        <v>0</v>
      </c>
      <c r="M2038" s="5">
        <f t="shared" si="402"/>
        <v>0</v>
      </c>
      <c r="N2038" s="5">
        <f t="shared" si="403"/>
        <v>0</v>
      </c>
      <c r="O2038" t="s">
        <v>56</v>
      </c>
      <c r="P2038" t="s">
        <v>57</v>
      </c>
      <c r="Q2038">
        <v>0</v>
      </c>
      <c r="R2038">
        <v>0</v>
      </c>
      <c r="S2038">
        <f t="shared" si="404"/>
        <v>0</v>
      </c>
    </row>
    <row r="2039" spans="1:19" x14ac:dyDescent="0.2">
      <c r="A2039" s="1">
        <v>45581</v>
      </c>
      <c r="B2039" s="12" t="s">
        <v>381</v>
      </c>
      <c r="C2039" s="12" t="s">
        <v>377</v>
      </c>
      <c r="E2039" s="12">
        <v>2</v>
      </c>
      <c r="F2039" s="12">
        <v>30</v>
      </c>
      <c r="G2039" s="12">
        <f t="shared" si="399"/>
        <v>4</v>
      </c>
      <c r="I2039" s="7">
        <f t="shared" si="400"/>
        <v>19.999999999999929</v>
      </c>
      <c r="J2039" s="11">
        <v>0.83333333333333337</v>
      </c>
      <c r="K2039" s="11">
        <v>0.84722222222222221</v>
      </c>
      <c r="L2039">
        <f t="shared" si="401"/>
        <v>4</v>
      </c>
      <c r="M2039" s="5">
        <f t="shared" si="402"/>
        <v>45581.833333333336</v>
      </c>
      <c r="N2039" s="5">
        <f t="shared" si="403"/>
        <v>45581.847222222219</v>
      </c>
      <c r="O2039" t="s">
        <v>56</v>
      </c>
      <c r="P2039" t="s">
        <v>57</v>
      </c>
      <c r="Q2039">
        <v>0</v>
      </c>
      <c r="R2039">
        <v>0</v>
      </c>
      <c r="S2039">
        <f t="shared" si="404"/>
        <v>45581</v>
      </c>
    </row>
    <row r="2040" spans="1:19" x14ac:dyDescent="0.2">
      <c r="A2040" s="1">
        <v>45581</v>
      </c>
      <c r="B2040" s="12" t="s">
        <v>137</v>
      </c>
      <c r="C2040" s="12" t="s">
        <v>374</v>
      </c>
      <c r="E2040" s="12">
        <v>5</v>
      </c>
      <c r="F2040" s="12">
        <v>90</v>
      </c>
      <c r="G2040" s="12">
        <f t="shared" si="399"/>
        <v>3</v>
      </c>
      <c r="I2040" s="7">
        <f t="shared" si="400"/>
        <v>90</v>
      </c>
      <c r="J2040" s="11">
        <v>0.51041666666666663</v>
      </c>
      <c r="K2040" s="11">
        <v>0.57291666666666663</v>
      </c>
      <c r="L2040">
        <f t="shared" si="401"/>
        <v>3</v>
      </c>
      <c r="M2040" s="5">
        <f t="shared" si="402"/>
        <v>45581.510416666664</v>
      </c>
      <c r="N2040" s="5">
        <f t="shared" si="403"/>
        <v>45581.572916666664</v>
      </c>
      <c r="O2040" t="s">
        <v>56</v>
      </c>
      <c r="P2040" t="s">
        <v>57</v>
      </c>
      <c r="Q2040">
        <v>0</v>
      </c>
      <c r="R2040">
        <v>0</v>
      </c>
      <c r="S2040">
        <f t="shared" si="404"/>
        <v>45581</v>
      </c>
    </row>
    <row r="2041" spans="1:19" x14ac:dyDescent="0.2">
      <c r="A2041" s="1">
        <v>45581</v>
      </c>
      <c r="B2041" s="12" t="s">
        <v>383</v>
      </c>
      <c r="C2041" s="12" t="s">
        <v>375</v>
      </c>
      <c r="E2041" s="12">
        <v>5</v>
      </c>
      <c r="F2041" s="12">
        <v>90</v>
      </c>
      <c r="G2041" s="12">
        <f t="shared" si="399"/>
        <v>3</v>
      </c>
      <c r="I2041" s="7">
        <f t="shared" si="400"/>
        <v>90</v>
      </c>
      <c r="J2041" s="11">
        <v>0.67708333333333337</v>
      </c>
      <c r="K2041" s="11">
        <v>0.73958333333333337</v>
      </c>
      <c r="L2041">
        <f t="shared" si="401"/>
        <v>3</v>
      </c>
      <c r="M2041" s="5">
        <f t="shared" si="402"/>
        <v>45581.677083333336</v>
      </c>
      <c r="N2041" s="5">
        <f t="shared" si="403"/>
        <v>45581.739583333336</v>
      </c>
      <c r="O2041" t="s">
        <v>56</v>
      </c>
      <c r="P2041" t="s">
        <v>57</v>
      </c>
      <c r="Q2041">
        <v>0</v>
      </c>
      <c r="R2041">
        <v>0</v>
      </c>
      <c r="S2041">
        <f t="shared" si="404"/>
        <v>45581</v>
      </c>
    </row>
    <row r="2042" spans="1:19" x14ac:dyDescent="0.2">
      <c r="A2042" s="1">
        <v>45581</v>
      </c>
      <c r="B2042" s="12" t="s">
        <v>364</v>
      </c>
      <c r="C2042" s="12" t="s">
        <v>125</v>
      </c>
      <c r="E2042" s="12">
        <v>1</v>
      </c>
      <c r="F2042" s="12">
        <v>20</v>
      </c>
      <c r="G2042" s="12">
        <f t="shared" si="399"/>
        <v>3</v>
      </c>
      <c r="I2042" s="7">
        <f t="shared" si="400"/>
        <v>4.9999999999999822</v>
      </c>
      <c r="J2042" s="11">
        <v>0.47222222222222221</v>
      </c>
      <c r="K2042" s="11">
        <v>0.47569444444444442</v>
      </c>
      <c r="L2042">
        <f t="shared" si="401"/>
        <v>3</v>
      </c>
      <c r="M2042" s="5">
        <f t="shared" si="402"/>
        <v>45581.472222222219</v>
      </c>
      <c r="N2042" s="5">
        <f t="shared" si="403"/>
        <v>45581.475694444445</v>
      </c>
      <c r="O2042" t="s">
        <v>56</v>
      </c>
      <c r="P2042" t="s">
        <v>57</v>
      </c>
      <c r="Q2042">
        <v>0</v>
      </c>
      <c r="R2042">
        <v>0</v>
      </c>
      <c r="S2042">
        <f t="shared" si="404"/>
        <v>45581</v>
      </c>
    </row>
    <row r="2043" spans="1:19" x14ac:dyDescent="0.2">
      <c r="A2043" s="1">
        <v>45581</v>
      </c>
      <c r="B2043" s="12" t="s">
        <v>137</v>
      </c>
      <c r="C2043" s="12" t="s">
        <v>373</v>
      </c>
      <c r="E2043" s="12">
        <v>5</v>
      </c>
      <c r="F2043" s="12">
        <v>180</v>
      </c>
      <c r="G2043" s="12">
        <f t="shared" si="399"/>
        <v>2</v>
      </c>
      <c r="I2043" s="7">
        <f t="shared" si="400"/>
        <v>0</v>
      </c>
      <c r="J2043" s="11"/>
      <c r="K2043" s="11"/>
      <c r="L2043">
        <f t="shared" si="401"/>
        <v>0</v>
      </c>
      <c r="M2043" s="5">
        <f t="shared" si="402"/>
        <v>0</v>
      </c>
      <c r="N2043" s="5">
        <f t="shared" si="403"/>
        <v>0</v>
      </c>
      <c r="O2043" t="s">
        <v>56</v>
      </c>
      <c r="P2043" t="s">
        <v>57</v>
      </c>
      <c r="Q2043">
        <v>0</v>
      </c>
      <c r="R2043">
        <v>0</v>
      </c>
      <c r="S2043">
        <f t="shared" si="404"/>
        <v>0</v>
      </c>
    </row>
    <row r="2044" spans="1:19" x14ac:dyDescent="0.2">
      <c r="A2044" s="1">
        <v>45581</v>
      </c>
      <c r="B2044" s="12" t="s">
        <v>349</v>
      </c>
      <c r="C2044" s="12" t="s">
        <v>290</v>
      </c>
      <c r="E2044" s="12">
        <v>1</v>
      </c>
      <c r="F2044" s="12">
        <v>30</v>
      </c>
      <c r="G2044" s="12">
        <f t="shared" si="399"/>
        <v>2</v>
      </c>
      <c r="I2044" s="7">
        <f t="shared" si="400"/>
        <v>34.999999999999872</v>
      </c>
      <c r="J2044" s="11">
        <v>0.58333333333333337</v>
      </c>
      <c r="K2044" s="11">
        <v>0.60763888888888884</v>
      </c>
      <c r="L2044">
        <f t="shared" si="401"/>
        <v>2</v>
      </c>
      <c r="M2044" s="5">
        <f t="shared" si="402"/>
        <v>45581.583333333336</v>
      </c>
      <c r="N2044" s="5">
        <f t="shared" si="403"/>
        <v>45581.607638888891</v>
      </c>
      <c r="O2044" t="s">
        <v>56</v>
      </c>
      <c r="P2044" t="s">
        <v>57</v>
      </c>
      <c r="Q2044">
        <v>0</v>
      </c>
      <c r="R2044">
        <v>0</v>
      </c>
      <c r="S2044">
        <f t="shared" si="404"/>
        <v>45581</v>
      </c>
    </row>
    <row r="2045" spans="1:19" x14ac:dyDescent="0.2">
      <c r="A2045" s="1">
        <v>45581</v>
      </c>
      <c r="B2045" s="12" t="s">
        <v>349</v>
      </c>
      <c r="C2045" s="12" t="s">
        <v>290</v>
      </c>
      <c r="E2045" s="12">
        <v>1</v>
      </c>
      <c r="F2045" s="12">
        <v>30</v>
      </c>
      <c r="G2045" s="12">
        <f t="shared" si="399"/>
        <v>2</v>
      </c>
      <c r="I2045" s="7">
        <f t="shared" si="400"/>
        <v>19.999999999999929</v>
      </c>
      <c r="J2045" s="11">
        <v>0.65625</v>
      </c>
      <c r="K2045" s="11">
        <v>0.67013888888888884</v>
      </c>
      <c r="L2045">
        <f t="shared" si="401"/>
        <v>2</v>
      </c>
      <c r="M2045" s="5">
        <f t="shared" si="402"/>
        <v>45581.65625</v>
      </c>
      <c r="N2045" s="5">
        <f t="shared" si="403"/>
        <v>45581.670138888891</v>
      </c>
      <c r="O2045" t="s">
        <v>56</v>
      </c>
      <c r="P2045" t="s">
        <v>57</v>
      </c>
      <c r="Q2045">
        <v>0</v>
      </c>
      <c r="R2045">
        <v>0</v>
      </c>
      <c r="S2045">
        <f t="shared" si="404"/>
        <v>45581</v>
      </c>
    </row>
    <row r="2046" spans="1:19" x14ac:dyDescent="0.2">
      <c r="A2046" s="1">
        <v>45581</v>
      </c>
      <c r="B2046" s="12" t="s">
        <v>349</v>
      </c>
      <c r="C2046" s="12" t="s">
        <v>290</v>
      </c>
      <c r="E2046" s="12">
        <v>1</v>
      </c>
      <c r="F2046" s="12">
        <v>30</v>
      </c>
      <c r="G2046" s="12">
        <f t="shared" si="399"/>
        <v>2</v>
      </c>
      <c r="I2046" s="7">
        <f t="shared" si="400"/>
        <v>19.999999999999929</v>
      </c>
      <c r="J2046" s="11">
        <v>0.74652777777777779</v>
      </c>
      <c r="K2046" s="11">
        <v>0.76041666666666663</v>
      </c>
      <c r="L2046">
        <f t="shared" si="401"/>
        <v>2</v>
      </c>
      <c r="M2046" s="5">
        <f t="shared" si="402"/>
        <v>45581.746527777781</v>
      </c>
      <c r="N2046" s="5">
        <f t="shared" si="403"/>
        <v>45581.760416666664</v>
      </c>
      <c r="O2046" t="s">
        <v>56</v>
      </c>
      <c r="P2046" t="s">
        <v>57</v>
      </c>
      <c r="Q2046">
        <v>0</v>
      </c>
      <c r="R2046">
        <v>0</v>
      </c>
      <c r="S2046">
        <f t="shared" si="404"/>
        <v>45581</v>
      </c>
    </row>
    <row r="2047" spans="1:19" x14ac:dyDescent="0.2">
      <c r="A2047" s="1">
        <v>45581</v>
      </c>
      <c r="B2047" s="12" t="s">
        <v>39</v>
      </c>
      <c r="C2047" s="12" t="s">
        <v>40</v>
      </c>
      <c r="E2047" s="12">
        <v>1</v>
      </c>
      <c r="F2047" s="12">
        <v>30</v>
      </c>
      <c r="G2047" s="12">
        <f t="shared" si="399"/>
        <v>2</v>
      </c>
      <c r="I2047" s="7">
        <f t="shared" si="400"/>
        <v>0</v>
      </c>
      <c r="J2047" s="11"/>
      <c r="K2047" s="11"/>
      <c r="L2047">
        <f t="shared" si="401"/>
        <v>0</v>
      </c>
      <c r="M2047" s="5">
        <f t="shared" si="402"/>
        <v>0</v>
      </c>
      <c r="N2047" s="5">
        <f t="shared" si="403"/>
        <v>0</v>
      </c>
      <c r="O2047" t="s">
        <v>56</v>
      </c>
      <c r="P2047" t="s">
        <v>57</v>
      </c>
      <c r="Q2047">
        <v>0</v>
      </c>
      <c r="R2047">
        <v>0</v>
      </c>
      <c r="S2047">
        <f t="shared" si="404"/>
        <v>0</v>
      </c>
    </row>
    <row r="2048" spans="1:19" x14ac:dyDescent="0.2">
      <c r="A2048" s="1">
        <v>45581</v>
      </c>
      <c r="B2048" s="12" t="s">
        <v>47</v>
      </c>
      <c r="C2048" s="12" t="s">
        <v>34</v>
      </c>
      <c r="E2048" s="12">
        <v>0</v>
      </c>
      <c r="F2048" s="12">
        <v>30</v>
      </c>
      <c r="G2048" s="12">
        <f t="shared" si="399"/>
        <v>0</v>
      </c>
      <c r="I2048" s="7">
        <f t="shared" si="400"/>
        <v>19.999999999999929</v>
      </c>
      <c r="J2048" s="11">
        <v>0.49305555555555558</v>
      </c>
      <c r="K2048" s="11">
        <v>0.50694444444444442</v>
      </c>
      <c r="L2048">
        <f t="shared" si="401"/>
        <v>0</v>
      </c>
      <c r="M2048" s="5">
        <f t="shared" si="402"/>
        <v>45581.493055555555</v>
      </c>
      <c r="N2048" s="5">
        <f t="shared" si="403"/>
        <v>45581.506944444445</v>
      </c>
      <c r="O2048" t="s">
        <v>56</v>
      </c>
      <c r="P2048" t="s">
        <v>57</v>
      </c>
      <c r="Q2048">
        <v>0</v>
      </c>
      <c r="R2048">
        <v>0</v>
      </c>
      <c r="S2048">
        <f t="shared" si="404"/>
        <v>45581</v>
      </c>
    </row>
    <row r="2049" spans="1:19" x14ac:dyDescent="0.2">
      <c r="A2049" s="1">
        <v>45581</v>
      </c>
      <c r="B2049" s="12" t="s">
        <v>47</v>
      </c>
      <c r="C2049" s="12" t="s">
        <v>34</v>
      </c>
      <c r="E2049" s="12">
        <v>0</v>
      </c>
      <c r="F2049" s="12">
        <v>30</v>
      </c>
      <c r="G2049" s="12">
        <f t="shared" si="399"/>
        <v>0</v>
      </c>
      <c r="I2049" s="7">
        <f t="shared" si="400"/>
        <v>5.0000000000001421</v>
      </c>
      <c r="J2049" s="11">
        <v>0.57638888888888884</v>
      </c>
      <c r="K2049" s="11">
        <v>0.57986111111111116</v>
      </c>
      <c r="L2049">
        <f t="shared" si="401"/>
        <v>0</v>
      </c>
      <c r="M2049" s="5">
        <f t="shared" si="402"/>
        <v>45581.576388888891</v>
      </c>
      <c r="N2049" s="5">
        <f t="shared" si="403"/>
        <v>45581.579861111109</v>
      </c>
      <c r="O2049" t="s">
        <v>56</v>
      </c>
      <c r="P2049" t="s">
        <v>57</v>
      </c>
      <c r="Q2049">
        <v>0</v>
      </c>
      <c r="R2049">
        <v>0</v>
      </c>
      <c r="S2049">
        <f t="shared" si="404"/>
        <v>45581</v>
      </c>
    </row>
    <row r="2050" spans="1:19" x14ac:dyDescent="0.2">
      <c r="A2050" s="1">
        <v>45581</v>
      </c>
      <c r="B2050" s="12" t="s">
        <v>47</v>
      </c>
      <c r="C2050" s="12" t="s">
        <v>34</v>
      </c>
      <c r="E2050" s="12">
        <v>0</v>
      </c>
      <c r="F2050" s="12">
        <v>30</v>
      </c>
      <c r="G2050" s="12">
        <f t="shared" si="399"/>
        <v>0</v>
      </c>
      <c r="I2050" s="7">
        <f t="shared" si="400"/>
        <v>5.0000000000001421</v>
      </c>
      <c r="J2050" s="11">
        <v>0.67013888888888884</v>
      </c>
      <c r="K2050" s="11">
        <v>0.67361111111111116</v>
      </c>
      <c r="L2050">
        <f t="shared" si="401"/>
        <v>0</v>
      </c>
      <c r="M2050" s="5">
        <f t="shared" si="402"/>
        <v>45581.670138888891</v>
      </c>
      <c r="N2050" s="5">
        <f t="shared" si="403"/>
        <v>45581.673611111109</v>
      </c>
      <c r="O2050" t="s">
        <v>56</v>
      </c>
      <c r="P2050" t="s">
        <v>57</v>
      </c>
      <c r="Q2050">
        <v>0</v>
      </c>
      <c r="R2050">
        <v>0</v>
      </c>
      <c r="S2050">
        <f t="shared" si="404"/>
        <v>45581</v>
      </c>
    </row>
    <row r="2051" spans="1:19" x14ac:dyDescent="0.2">
      <c r="A2051" s="1">
        <v>45581</v>
      </c>
      <c r="B2051" s="12" t="s">
        <v>43</v>
      </c>
      <c r="C2051" s="12" t="s">
        <v>34</v>
      </c>
      <c r="E2051" s="12">
        <v>0</v>
      </c>
      <c r="F2051" s="12">
        <v>30</v>
      </c>
      <c r="G2051" s="12">
        <f t="shared" si="399"/>
        <v>0</v>
      </c>
      <c r="I2051" s="7">
        <f t="shared" si="400"/>
        <v>10.000000000000124</v>
      </c>
      <c r="J2051" s="11">
        <v>0.79166666666666663</v>
      </c>
      <c r="K2051" s="11">
        <v>0.79861111111111116</v>
      </c>
      <c r="L2051">
        <f t="shared" si="401"/>
        <v>0</v>
      </c>
      <c r="M2051" s="5">
        <f t="shared" si="402"/>
        <v>45581.791666666664</v>
      </c>
      <c r="N2051" s="5">
        <f t="shared" si="403"/>
        <v>45581.798611111109</v>
      </c>
      <c r="O2051" t="s">
        <v>56</v>
      </c>
      <c r="P2051" t="s">
        <v>57</v>
      </c>
      <c r="Q2051">
        <v>0</v>
      </c>
      <c r="R2051">
        <v>0</v>
      </c>
      <c r="S2051">
        <f t="shared" si="404"/>
        <v>45581</v>
      </c>
    </row>
    <row r="2052" spans="1:19" x14ac:dyDescent="0.2">
      <c r="A2052" s="1">
        <v>45581</v>
      </c>
      <c r="B2052" s="12" t="s">
        <v>33</v>
      </c>
      <c r="C2052" s="12" t="s">
        <v>34</v>
      </c>
      <c r="E2052" s="12">
        <v>0</v>
      </c>
      <c r="F2052" s="12">
        <v>20</v>
      </c>
      <c r="G2052" s="12">
        <f t="shared" si="399"/>
        <v>0</v>
      </c>
      <c r="I2052" s="7">
        <f t="shared" si="400"/>
        <v>10.000000000000044</v>
      </c>
      <c r="J2052" s="11">
        <v>0.3611111111111111</v>
      </c>
      <c r="K2052" s="11">
        <v>0.36805555555555558</v>
      </c>
      <c r="L2052">
        <f t="shared" si="401"/>
        <v>0</v>
      </c>
      <c r="M2052" s="5">
        <f t="shared" si="402"/>
        <v>45581.361111111109</v>
      </c>
      <c r="N2052" s="5">
        <f t="shared" si="403"/>
        <v>45581.368055555555</v>
      </c>
      <c r="O2052" t="s">
        <v>56</v>
      </c>
      <c r="P2052" t="s">
        <v>57</v>
      </c>
      <c r="Q2052">
        <v>0</v>
      </c>
      <c r="R2052">
        <v>0</v>
      </c>
      <c r="S2052">
        <f t="shared" si="404"/>
        <v>45581</v>
      </c>
    </row>
    <row r="2053" spans="1:19" x14ac:dyDescent="0.2">
      <c r="A2053" s="1">
        <v>45581</v>
      </c>
      <c r="B2053" s="12" t="s">
        <v>228</v>
      </c>
      <c r="C2053" s="12" t="s">
        <v>32</v>
      </c>
      <c r="E2053" s="12">
        <v>2</v>
      </c>
      <c r="F2053" s="12">
        <v>20</v>
      </c>
      <c r="G2053" s="12">
        <f t="shared" si="399"/>
        <v>6</v>
      </c>
      <c r="I2053" s="7">
        <f t="shared" si="400"/>
        <v>10.000000000000124</v>
      </c>
      <c r="J2053" s="11">
        <v>0.76041666666666663</v>
      </c>
      <c r="K2053" s="11">
        <v>0.76736111111111116</v>
      </c>
      <c r="L2053">
        <f t="shared" si="401"/>
        <v>6</v>
      </c>
      <c r="M2053" s="5">
        <f t="shared" si="402"/>
        <v>45581.760416666664</v>
      </c>
      <c r="N2053" s="5">
        <f t="shared" si="403"/>
        <v>45581.767361111109</v>
      </c>
      <c r="O2053" t="s">
        <v>56</v>
      </c>
      <c r="P2053" t="s">
        <v>57</v>
      </c>
      <c r="Q2053">
        <v>0</v>
      </c>
      <c r="R2053">
        <v>0</v>
      </c>
      <c r="S2053">
        <f t="shared" si="404"/>
        <v>45581</v>
      </c>
    </row>
    <row r="2054" spans="1:19" x14ac:dyDescent="0.2">
      <c r="A2054" s="1">
        <v>45581</v>
      </c>
      <c r="B2054" s="12" t="s">
        <v>108</v>
      </c>
      <c r="C2054" s="12" t="s">
        <v>42</v>
      </c>
      <c r="E2054" s="12">
        <v>1</v>
      </c>
      <c r="F2054" s="12">
        <v>30</v>
      </c>
      <c r="G2054" s="12">
        <f t="shared" si="399"/>
        <v>2</v>
      </c>
      <c r="I2054" s="7">
        <f t="shared" si="400"/>
        <v>29.999999999999893</v>
      </c>
      <c r="J2054" s="11">
        <v>0.77083333333333337</v>
      </c>
      <c r="K2054" s="11">
        <v>0.79166666666666663</v>
      </c>
      <c r="L2054">
        <f t="shared" si="401"/>
        <v>2</v>
      </c>
      <c r="M2054" s="5">
        <f t="shared" si="402"/>
        <v>45581.770833333336</v>
      </c>
      <c r="N2054" s="5">
        <f t="shared" si="403"/>
        <v>45581.791666666664</v>
      </c>
      <c r="O2054" t="s">
        <v>56</v>
      </c>
      <c r="P2054" t="s">
        <v>57</v>
      </c>
      <c r="Q2054">
        <v>0</v>
      </c>
      <c r="R2054">
        <v>0</v>
      </c>
      <c r="S2054">
        <f t="shared" si="404"/>
        <v>45581</v>
      </c>
    </row>
    <row r="2056" spans="1:19" x14ac:dyDescent="0.2">
      <c r="A2056" s="1">
        <v>45582</v>
      </c>
      <c r="B2056" s="12" t="s">
        <v>48</v>
      </c>
      <c r="C2056" s="12" t="s">
        <v>48</v>
      </c>
      <c r="E2056" s="12">
        <v>4</v>
      </c>
      <c r="F2056" s="12">
        <v>15</v>
      </c>
      <c r="G2056" s="12">
        <f t="shared" ref="G2056:G2087" si="405">ROUND(E2056*(1/(F2056/60)),0)</f>
        <v>16</v>
      </c>
      <c r="I2056" s="7">
        <f t="shared" ref="I2056:I2087" si="406">IF(J2056=0, 0, (K2056-J2056)*1440)</f>
        <v>0</v>
      </c>
      <c r="L2056">
        <f t="shared" ref="L2056:L2087" si="407">IF(I2056&gt;0, G2056, 0)</f>
        <v>0</v>
      </c>
      <c r="M2056" s="5">
        <f t="shared" ref="M2056:M2087" si="408">IF(I2056=0,0,A2056+J2056)</f>
        <v>0</v>
      </c>
      <c r="N2056" s="5">
        <f t="shared" ref="N2056:N2087" si="409">IF(I2056&gt;0,A2056+K2056,0)</f>
        <v>0</v>
      </c>
      <c r="O2056" t="s">
        <v>56</v>
      </c>
      <c r="P2056" t="s">
        <v>57</v>
      </c>
      <c r="Q2056">
        <v>0</v>
      </c>
      <c r="R2056">
        <v>0</v>
      </c>
      <c r="S2056">
        <f t="shared" ref="S2056:S2087" si="410">IF(I2056&gt;0, A2056, 0)</f>
        <v>0</v>
      </c>
    </row>
    <row r="2057" spans="1:19" x14ac:dyDescent="0.2">
      <c r="A2057" s="1">
        <v>45582</v>
      </c>
      <c r="B2057" s="12" t="s">
        <v>329</v>
      </c>
      <c r="C2057" s="12" t="s">
        <v>32</v>
      </c>
      <c r="E2057" s="12">
        <v>5</v>
      </c>
      <c r="F2057" s="12">
        <v>20</v>
      </c>
      <c r="G2057" s="12">
        <f t="shared" si="405"/>
        <v>15</v>
      </c>
      <c r="H2057" s="12">
        <f>F2057*(1/(G2057/60))</f>
        <v>80</v>
      </c>
      <c r="I2057" s="7">
        <f t="shared" si="406"/>
        <v>9.9999999999999645</v>
      </c>
      <c r="J2057" s="11">
        <v>0.375</v>
      </c>
      <c r="K2057" s="11">
        <v>0.38194444444444442</v>
      </c>
      <c r="L2057">
        <f t="shared" si="407"/>
        <v>15</v>
      </c>
      <c r="M2057" s="5">
        <f t="shared" si="408"/>
        <v>45582.375</v>
      </c>
      <c r="N2057" s="5">
        <f t="shared" si="409"/>
        <v>45582.381944444445</v>
      </c>
      <c r="O2057" t="s">
        <v>56</v>
      </c>
      <c r="P2057" t="s">
        <v>57</v>
      </c>
      <c r="Q2057">
        <v>0</v>
      </c>
      <c r="R2057">
        <v>0</v>
      </c>
      <c r="S2057">
        <f t="shared" si="410"/>
        <v>45582</v>
      </c>
    </row>
    <row r="2058" spans="1:19" x14ac:dyDescent="0.2">
      <c r="A2058" s="1">
        <v>45582</v>
      </c>
      <c r="B2058" s="12" t="s">
        <v>46</v>
      </c>
      <c r="C2058" s="12" t="s">
        <v>46</v>
      </c>
      <c r="E2058" s="12">
        <v>4</v>
      </c>
      <c r="F2058" s="12">
        <v>20</v>
      </c>
      <c r="G2058" s="12">
        <f t="shared" si="405"/>
        <v>12</v>
      </c>
      <c r="I2058" s="7">
        <f t="shared" si="406"/>
        <v>0</v>
      </c>
      <c r="L2058">
        <f t="shared" si="407"/>
        <v>0</v>
      </c>
      <c r="M2058" s="5">
        <f t="shared" si="408"/>
        <v>0</v>
      </c>
      <c r="N2058" s="5">
        <f t="shared" si="409"/>
        <v>0</v>
      </c>
      <c r="O2058" t="s">
        <v>56</v>
      </c>
      <c r="P2058" t="s">
        <v>57</v>
      </c>
      <c r="Q2058">
        <v>0</v>
      </c>
      <c r="R2058">
        <v>0</v>
      </c>
      <c r="S2058">
        <f t="shared" si="410"/>
        <v>0</v>
      </c>
    </row>
    <row r="2059" spans="1:19" x14ac:dyDescent="0.2">
      <c r="A2059" s="1">
        <v>45582</v>
      </c>
      <c r="B2059" s="12" t="s">
        <v>63</v>
      </c>
      <c r="C2059" s="12" t="s">
        <v>32</v>
      </c>
      <c r="E2059" s="12">
        <v>4</v>
      </c>
      <c r="F2059" s="12">
        <v>20</v>
      </c>
      <c r="G2059" s="12">
        <f t="shared" si="405"/>
        <v>12</v>
      </c>
      <c r="I2059" s="7">
        <f t="shared" si="406"/>
        <v>0</v>
      </c>
      <c r="J2059" s="11"/>
      <c r="K2059" s="11"/>
      <c r="L2059">
        <f t="shared" si="407"/>
        <v>0</v>
      </c>
      <c r="M2059" s="5">
        <f t="shared" si="408"/>
        <v>0</v>
      </c>
      <c r="N2059" s="5">
        <f t="shared" si="409"/>
        <v>0</v>
      </c>
      <c r="O2059" t="s">
        <v>56</v>
      </c>
      <c r="P2059" t="s">
        <v>57</v>
      </c>
      <c r="Q2059">
        <v>0</v>
      </c>
      <c r="R2059">
        <v>0</v>
      </c>
      <c r="S2059">
        <f t="shared" si="410"/>
        <v>0</v>
      </c>
    </row>
    <row r="2060" spans="1:19" x14ac:dyDescent="0.2">
      <c r="A2060" s="1">
        <v>45582</v>
      </c>
      <c r="B2060" s="12" t="s">
        <v>342</v>
      </c>
      <c r="C2060" s="12" t="s">
        <v>32</v>
      </c>
      <c r="E2060" s="12">
        <v>3</v>
      </c>
      <c r="F2060" s="12">
        <v>20</v>
      </c>
      <c r="G2060" s="12">
        <f t="shared" si="405"/>
        <v>9</v>
      </c>
      <c r="I2060" s="7">
        <f t="shared" si="406"/>
        <v>0</v>
      </c>
      <c r="J2060" s="11"/>
      <c r="K2060" s="11"/>
      <c r="L2060">
        <f t="shared" si="407"/>
        <v>0</v>
      </c>
      <c r="M2060" s="5">
        <f t="shared" si="408"/>
        <v>0</v>
      </c>
      <c r="N2060" s="5">
        <f t="shared" si="409"/>
        <v>0</v>
      </c>
      <c r="O2060" t="s">
        <v>56</v>
      </c>
      <c r="P2060" t="s">
        <v>57</v>
      </c>
      <c r="Q2060">
        <v>0</v>
      </c>
      <c r="R2060">
        <v>0</v>
      </c>
      <c r="S2060">
        <f t="shared" si="410"/>
        <v>0</v>
      </c>
    </row>
    <row r="2061" spans="1:19" x14ac:dyDescent="0.2">
      <c r="A2061" s="1">
        <v>45582</v>
      </c>
      <c r="B2061" s="12" t="s">
        <v>228</v>
      </c>
      <c r="C2061" s="12" t="s">
        <v>32</v>
      </c>
      <c r="E2061" s="12">
        <v>3</v>
      </c>
      <c r="F2061" s="12">
        <v>20</v>
      </c>
      <c r="G2061" s="12">
        <f t="shared" si="405"/>
        <v>9</v>
      </c>
      <c r="I2061" s="7">
        <f t="shared" si="406"/>
        <v>15.000000000000107</v>
      </c>
      <c r="J2061" s="11">
        <v>0.63541666666666663</v>
      </c>
      <c r="K2061" s="11">
        <v>0.64583333333333337</v>
      </c>
      <c r="L2061">
        <f t="shared" si="407"/>
        <v>9</v>
      </c>
      <c r="M2061" s="5">
        <f t="shared" si="408"/>
        <v>45582.635416666664</v>
      </c>
      <c r="N2061" s="5">
        <f t="shared" si="409"/>
        <v>45582.645833333336</v>
      </c>
      <c r="O2061" t="s">
        <v>56</v>
      </c>
      <c r="P2061" t="s">
        <v>57</v>
      </c>
      <c r="Q2061">
        <v>0</v>
      </c>
      <c r="R2061">
        <v>0</v>
      </c>
      <c r="S2061">
        <f t="shared" si="410"/>
        <v>45582</v>
      </c>
    </row>
    <row r="2062" spans="1:19" x14ac:dyDescent="0.2">
      <c r="A2062" s="1">
        <v>45582</v>
      </c>
      <c r="B2062" s="12" t="s">
        <v>338</v>
      </c>
      <c r="C2062" s="12" t="s">
        <v>32</v>
      </c>
      <c r="E2062" s="12">
        <v>5</v>
      </c>
      <c r="F2062" s="12">
        <v>40</v>
      </c>
      <c r="G2062" s="12">
        <f t="shared" si="405"/>
        <v>8</v>
      </c>
      <c r="I2062" s="7">
        <f t="shared" si="406"/>
        <v>0</v>
      </c>
      <c r="J2062" s="11"/>
      <c r="K2062" s="11"/>
      <c r="L2062">
        <f t="shared" si="407"/>
        <v>0</v>
      </c>
      <c r="M2062" s="5">
        <f t="shared" si="408"/>
        <v>0</v>
      </c>
      <c r="N2062" s="5">
        <f t="shared" si="409"/>
        <v>0</v>
      </c>
      <c r="O2062" t="s">
        <v>56</v>
      </c>
      <c r="P2062" t="s">
        <v>57</v>
      </c>
      <c r="Q2062">
        <v>0</v>
      </c>
      <c r="R2062">
        <v>0</v>
      </c>
      <c r="S2062">
        <f t="shared" si="410"/>
        <v>0</v>
      </c>
    </row>
    <row r="2063" spans="1:19" x14ac:dyDescent="0.2">
      <c r="A2063" s="1">
        <v>45582</v>
      </c>
      <c r="B2063" s="12" t="s">
        <v>384</v>
      </c>
      <c r="C2063" s="12" t="s">
        <v>32</v>
      </c>
      <c r="E2063" s="12">
        <v>4</v>
      </c>
      <c r="F2063" s="12">
        <v>30</v>
      </c>
      <c r="G2063" s="12">
        <f t="shared" si="405"/>
        <v>8</v>
      </c>
      <c r="I2063" s="7">
        <f t="shared" si="406"/>
        <v>0</v>
      </c>
      <c r="J2063" s="11"/>
      <c r="K2063" s="11"/>
      <c r="L2063">
        <f t="shared" si="407"/>
        <v>0</v>
      </c>
      <c r="M2063" s="5">
        <f t="shared" si="408"/>
        <v>0</v>
      </c>
      <c r="N2063" s="5">
        <f t="shared" si="409"/>
        <v>0</v>
      </c>
      <c r="O2063" t="s">
        <v>56</v>
      </c>
      <c r="P2063" t="s">
        <v>57</v>
      </c>
      <c r="Q2063">
        <v>0</v>
      </c>
      <c r="R2063">
        <v>0</v>
      </c>
      <c r="S2063">
        <f t="shared" si="410"/>
        <v>0</v>
      </c>
    </row>
    <row r="2064" spans="1:19" x14ac:dyDescent="0.2">
      <c r="A2064" s="1">
        <v>45582</v>
      </c>
      <c r="B2064" s="12" t="s">
        <v>393</v>
      </c>
      <c r="C2064" s="12" t="s">
        <v>37</v>
      </c>
      <c r="E2064" s="12">
        <v>4</v>
      </c>
      <c r="F2064" s="12">
        <v>30</v>
      </c>
      <c r="G2064" s="12">
        <f t="shared" si="405"/>
        <v>8</v>
      </c>
      <c r="I2064" s="7">
        <f t="shared" si="406"/>
        <v>9.9999999999999645</v>
      </c>
      <c r="J2064" s="11">
        <v>0.74652777777777779</v>
      </c>
      <c r="K2064" s="11">
        <v>0.75347222222222221</v>
      </c>
      <c r="L2064">
        <f t="shared" si="407"/>
        <v>8</v>
      </c>
      <c r="M2064" s="5">
        <f t="shared" si="408"/>
        <v>45582.746527777781</v>
      </c>
      <c r="N2064" s="5">
        <f t="shared" si="409"/>
        <v>45582.753472222219</v>
      </c>
      <c r="O2064" t="s">
        <v>56</v>
      </c>
      <c r="P2064" t="s">
        <v>57</v>
      </c>
      <c r="Q2064">
        <v>0</v>
      </c>
      <c r="R2064">
        <v>0</v>
      </c>
      <c r="S2064">
        <f t="shared" si="410"/>
        <v>45582</v>
      </c>
    </row>
    <row r="2065" spans="1:19" x14ac:dyDescent="0.2">
      <c r="A2065" s="1">
        <v>45582</v>
      </c>
      <c r="B2065" s="12" t="s">
        <v>341</v>
      </c>
      <c r="C2065" s="12" t="s">
        <v>125</v>
      </c>
      <c r="E2065" s="12">
        <v>1</v>
      </c>
      <c r="F2065" s="12">
        <v>10</v>
      </c>
      <c r="G2065" s="12">
        <f t="shared" si="405"/>
        <v>6</v>
      </c>
      <c r="I2065" s="7">
        <f t="shared" si="406"/>
        <v>5.0000000000000622</v>
      </c>
      <c r="J2065" s="11">
        <v>0.38194444444444442</v>
      </c>
      <c r="K2065" s="11">
        <v>0.38541666666666669</v>
      </c>
      <c r="L2065">
        <f t="shared" si="407"/>
        <v>6</v>
      </c>
      <c r="M2065" s="5">
        <f t="shared" si="408"/>
        <v>45582.381944444445</v>
      </c>
      <c r="N2065" s="5">
        <f t="shared" si="409"/>
        <v>45582.385416666664</v>
      </c>
      <c r="O2065" t="s">
        <v>56</v>
      </c>
      <c r="P2065" t="s">
        <v>57</v>
      </c>
      <c r="Q2065">
        <v>0</v>
      </c>
      <c r="R2065">
        <v>0</v>
      </c>
      <c r="S2065">
        <f t="shared" si="410"/>
        <v>45582</v>
      </c>
    </row>
    <row r="2066" spans="1:19" x14ac:dyDescent="0.2">
      <c r="A2066" s="1">
        <v>45582</v>
      </c>
      <c r="B2066" s="12" t="s">
        <v>260</v>
      </c>
      <c r="C2066" s="12" t="s">
        <v>32</v>
      </c>
      <c r="E2066" s="12">
        <v>2</v>
      </c>
      <c r="F2066" s="12">
        <v>20</v>
      </c>
      <c r="G2066" s="12">
        <f t="shared" si="405"/>
        <v>6</v>
      </c>
      <c r="I2066" s="7">
        <f t="shared" si="406"/>
        <v>0</v>
      </c>
      <c r="J2066" s="11"/>
      <c r="K2066" s="11"/>
      <c r="L2066">
        <f t="shared" si="407"/>
        <v>0</v>
      </c>
      <c r="M2066" s="5">
        <f t="shared" si="408"/>
        <v>0</v>
      </c>
      <c r="N2066" s="5">
        <f t="shared" si="409"/>
        <v>0</v>
      </c>
      <c r="O2066" t="s">
        <v>56</v>
      </c>
      <c r="P2066" t="s">
        <v>57</v>
      </c>
      <c r="Q2066">
        <v>0</v>
      </c>
      <c r="R2066">
        <v>0</v>
      </c>
      <c r="S2066">
        <f t="shared" si="410"/>
        <v>0</v>
      </c>
    </row>
    <row r="2067" spans="1:19" x14ac:dyDescent="0.2">
      <c r="A2067" s="1">
        <v>45582</v>
      </c>
      <c r="B2067" s="12" t="s">
        <v>50</v>
      </c>
      <c r="C2067" s="12" t="s">
        <v>335</v>
      </c>
      <c r="E2067" s="12">
        <v>3</v>
      </c>
      <c r="F2067" s="12">
        <v>30</v>
      </c>
      <c r="G2067" s="12">
        <f t="shared" si="405"/>
        <v>6</v>
      </c>
      <c r="I2067" s="7">
        <f t="shared" si="406"/>
        <v>14.999999999999947</v>
      </c>
      <c r="J2067" s="11">
        <v>0.52083333333333337</v>
      </c>
      <c r="K2067" s="11">
        <v>0.53125</v>
      </c>
      <c r="L2067">
        <f t="shared" si="407"/>
        <v>6</v>
      </c>
      <c r="M2067" s="5">
        <f t="shared" si="408"/>
        <v>45582.520833333336</v>
      </c>
      <c r="N2067" s="5">
        <f t="shared" si="409"/>
        <v>45582.53125</v>
      </c>
      <c r="O2067" t="s">
        <v>56</v>
      </c>
      <c r="P2067" t="s">
        <v>57</v>
      </c>
      <c r="Q2067">
        <v>0</v>
      </c>
      <c r="R2067">
        <v>0</v>
      </c>
      <c r="S2067">
        <f t="shared" si="410"/>
        <v>45582</v>
      </c>
    </row>
    <row r="2068" spans="1:19" x14ac:dyDescent="0.2">
      <c r="A2068" s="1">
        <v>45582</v>
      </c>
      <c r="B2068" s="12" t="s">
        <v>216</v>
      </c>
      <c r="C2068" s="12" t="s">
        <v>360</v>
      </c>
      <c r="D2068" t="s">
        <v>387</v>
      </c>
      <c r="E2068" s="12">
        <v>3</v>
      </c>
      <c r="F2068" s="12">
        <v>30</v>
      </c>
      <c r="G2068" s="12">
        <f t="shared" si="405"/>
        <v>6</v>
      </c>
      <c r="I2068" s="7">
        <f t="shared" si="406"/>
        <v>34.999999999999957</v>
      </c>
      <c r="J2068" s="11">
        <v>0.3888888888888889</v>
      </c>
      <c r="K2068" s="11">
        <v>0.41319444444444442</v>
      </c>
      <c r="L2068">
        <f t="shared" si="407"/>
        <v>6</v>
      </c>
      <c r="M2068" s="5">
        <f t="shared" si="408"/>
        <v>45582.388888888891</v>
      </c>
      <c r="N2068" s="5">
        <f t="shared" si="409"/>
        <v>45582.413194444445</v>
      </c>
      <c r="O2068" t="s">
        <v>56</v>
      </c>
      <c r="P2068" t="s">
        <v>57</v>
      </c>
      <c r="Q2068">
        <v>0</v>
      </c>
      <c r="R2068">
        <v>0</v>
      </c>
      <c r="S2068">
        <f t="shared" si="410"/>
        <v>45582</v>
      </c>
    </row>
    <row r="2069" spans="1:19" x14ac:dyDescent="0.2">
      <c r="A2069" s="1">
        <v>45582</v>
      </c>
      <c r="B2069" s="12" t="s">
        <v>216</v>
      </c>
      <c r="C2069" s="12" t="s">
        <v>351</v>
      </c>
      <c r="E2069" s="12">
        <v>3</v>
      </c>
      <c r="F2069" s="12">
        <v>30</v>
      </c>
      <c r="G2069" s="12">
        <f t="shared" si="405"/>
        <v>6</v>
      </c>
      <c r="I2069" s="7">
        <f t="shared" si="406"/>
        <v>19.999999999999929</v>
      </c>
      <c r="J2069" s="11">
        <v>0.61805555555555558</v>
      </c>
      <c r="K2069" s="11">
        <v>0.63194444444444442</v>
      </c>
      <c r="L2069">
        <f t="shared" si="407"/>
        <v>6</v>
      </c>
      <c r="M2069" s="5">
        <f t="shared" si="408"/>
        <v>45582.618055555555</v>
      </c>
      <c r="N2069" s="5">
        <f t="shared" si="409"/>
        <v>45582.631944444445</v>
      </c>
      <c r="O2069" t="s">
        <v>56</v>
      </c>
      <c r="P2069" t="s">
        <v>57</v>
      </c>
      <c r="Q2069">
        <v>0</v>
      </c>
      <c r="R2069">
        <v>0</v>
      </c>
      <c r="S2069">
        <f t="shared" si="410"/>
        <v>45582</v>
      </c>
    </row>
    <row r="2070" spans="1:19" x14ac:dyDescent="0.2">
      <c r="A2070" s="1">
        <v>45582</v>
      </c>
      <c r="B2070" s="12" t="s">
        <v>216</v>
      </c>
      <c r="C2070" s="12" t="s">
        <v>360</v>
      </c>
      <c r="D2070" t="s">
        <v>387</v>
      </c>
      <c r="E2070" s="12">
        <v>3</v>
      </c>
      <c r="F2070" s="12">
        <v>30</v>
      </c>
      <c r="G2070" s="12">
        <f t="shared" si="405"/>
        <v>6</v>
      </c>
      <c r="I2070" s="7">
        <f t="shared" si="406"/>
        <v>49.999999999999986</v>
      </c>
      <c r="J2070" s="11">
        <v>0.5625</v>
      </c>
      <c r="K2070" s="11">
        <v>0.59722222222222221</v>
      </c>
      <c r="L2070">
        <f t="shared" si="407"/>
        <v>6</v>
      </c>
      <c r="M2070" s="5">
        <f t="shared" si="408"/>
        <v>45582.5625</v>
      </c>
      <c r="N2070" s="5">
        <f t="shared" si="409"/>
        <v>45582.597222222219</v>
      </c>
      <c r="O2070" t="s">
        <v>56</v>
      </c>
      <c r="P2070" t="s">
        <v>57</v>
      </c>
      <c r="Q2070">
        <v>0</v>
      </c>
      <c r="R2070">
        <v>0</v>
      </c>
      <c r="S2070">
        <f t="shared" si="410"/>
        <v>45582</v>
      </c>
    </row>
    <row r="2071" spans="1:19" x14ac:dyDescent="0.2">
      <c r="A2071" s="1">
        <v>45582</v>
      </c>
      <c r="B2071" s="12" t="s">
        <v>143</v>
      </c>
      <c r="C2071" s="12" t="s">
        <v>360</v>
      </c>
      <c r="D2071" t="s">
        <v>390</v>
      </c>
      <c r="E2071" s="12">
        <v>3</v>
      </c>
      <c r="F2071" s="12">
        <v>30</v>
      </c>
      <c r="G2071" s="12">
        <f t="shared" si="405"/>
        <v>6</v>
      </c>
      <c r="I2071" s="7">
        <f t="shared" si="406"/>
        <v>9.9999999999999645</v>
      </c>
      <c r="J2071" s="11">
        <v>0.59722222222222221</v>
      </c>
      <c r="K2071" s="11">
        <v>0.60416666666666663</v>
      </c>
      <c r="L2071">
        <f t="shared" si="407"/>
        <v>6</v>
      </c>
      <c r="M2071" s="5">
        <f t="shared" si="408"/>
        <v>45582.597222222219</v>
      </c>
      <c r="N2071" s="5">
        <f t="shared" si="409"/>
        <v>45582.604166666664</v>
      </c>
      <c r="O2071" t="s">
        <v>56</v>
      </c>
      <c r="P2071" t="s">
        <v>57</v>
      </c>
      <c r="Q2071">
        <v>0</v>
      </c>
      <c r="R2071">
        <v>0</v>
      </c>
      <c r="S2071">
        <f t="shared" si="410"/>
        <v>45582</v>
      </c>
    </row>
    <row r="2072" spans="1:19" x14ac:dyDescent="0.2">
      <c r="A2072" s="1">
        <v>45582</v>
      </c>
      <c r="B2072" s="12" t="s">
        <v>143</v>
      </c>
      <c r="C2072" s="12" t="s">
        <v>378</v>
      </c>
      <c r="D2072" t="s">
        <v>390</v>
      </c>
      <c r="E2072" s="12">
        <v>3</v>
      </c>
      <c r="F2072" s="12">
        <v>30</v>
      </c>
      <c r="G2072" s="12">
        <f t="shared" si="405"/>
        <v>6</v>
      </c>
      <c r="I2072" s="7">
        <f t="shared" si="406"/>
        <v>10.000000000000124</v>
      </c>
      <c r="J2072" s="11">
        <v>0.63541666666666663</v>
      </c>
      <c r="K2072" s="11">
        <v>0.64236111111111116</v>
      </c>
      <c r="L2072">
        <f t="shared" si="407"/>
        <v>6</v>
      </c>
      <c r="M2072" s="5">
        <f t="shared" si="408"/>
        <v>45582.635416666664</v>
      </c>
      <c r="N2072" s="5">
        <f t="shared" si="409"/>
        <v>45582.642361111109</v>
      </c>
      <c r="O2072" t="s">
        <v>56</v>
      </c>
      <c r="P2072" t="s">
        <v>57</v>
      </c>
      <c r="Q2072">
        <v>0</v>
      </c>
      <c r="R2072">
        <v>0</v>
      </c>
      <c r="S2072">
        <f t="shared" si="410"/>
        <v>45582</v>
      </c>
    </row>
    <row r="2073" spans="1:19" x14ac:dyDescent="0.2">
      <c r="A2073" s="1">
        <v>45582</v>
      </c>
      <c r="B2073" s="12" t="s">
        <v>216</v>
      </c>
      <c r="C2073" s="12" t="s">
        <v>351</v>
      </c>
      <c r="D2073" t="s">
        <v>392</v>
      </c>
      <c r="E2073" s="12">
        <v>3</v>
      </c>
      <c r="F2073" s="12">
        <v>30</v>
      </c>
      <c r="G2073" s="12">
        <f t="shared" si="405"/>
        <v>6</v>
      </c>
      <c r="I2073" s="7">
        <f t="shared" si="406"/>
        <v>25.000000000000071</v>
      </c>
      <c r="J2073" s="11">
        <v>0.65625</v>
      </c>
      <c r="K2073" s="11">
        <v>0.67361111111111116</v>
      </c>
      <c r="L2073">
        <f t="shared" si="407"/>
        <v>6</v>
      </c>
      <c r="M2073" s="5">
        <f t="shared" si="408"/>
        <v>45582.65625</v>
      </c>
      <c r="N2073" s="5">
        <f t="shared" si="409"/>
        <v>45582.673611111109</v>
      </c>
      <c r="O2073" t="s">
        <v>56</v>
      </c>
      <c r="P2073" t="s">
        <v>57</v>
      </c>
      <c r="Q2073">
        <v>0</v>
      </c>
      <c r="R2073">
        <v>0</v>
      </c>
      <c r="S2073">
        <f t="shared" si="410"/>
        <v>45582</v>
      </c>
    </row>
    <row r="2074" spans="1:19" x14ac:dyDescent="0.2">
      <c r="A2074" s="1">
        <v>45582</v>
      </c>
      <c r="B2074" s="12" t="s">
        <v>36</v>
      </c>
      <c r="C2074" s="12" t="s">
        <v>37</v>
      </c>
      <c r="E2074" s="12">
        <v>5</v>
      </c>
      <c r="F2074" s="12">
        <v>60</v>
      </c>
      <c r="G2074" s="12">
        <f t="shared" si="405"/>
        <v>5</v>
      </c>
      <c r="I2074" s="7">
        <f t="shared" si="406"/>
        <v>49.999999999999986</v>
      </c>
      <c r="J2074" s="11">
        <v>0.33680555555555558</v>
      </c>
      <c r="K2074" s="11">
        <v>0.37152777777777779</v>
      </c>
      <c r="L2074">
        <f t="shared" si="407"/>
        <v>5</v>
      </c>
      <c r="M2074" s="5">
        <f t="shared" si="408"/>
        <v>45582.336805555555</v>
      </c>
      <c r="N2074" s="5">
        <f t="shared" si="409"/>
        <v>45582.371527777781</v>
      </c>
      <c r="O2074" t="s">
        <v>56</v>
      </c>
      <c r="P2074" t="s">
        <v>57</v>
      </c>
      <c r="Q2074">
        <v>0</v>
      </c>
      <c r="R2074">
        <v>0</v>
      </c>
      <c r="S2074">
        <f t="shared" si="410"/>
        <v>45582</v>
      </c>
    </row>
    <row r="2075" spans="1:19" x14ac:dyDescent="0.2">
      <c r="A2075" s="1">
        <v>45582</v>
      </c>
      <c r="B2075" s="12" t="s">
        <v>36</v>
      </c>
      <c r="C2075" s="12" t="s">
        <v>37</v>
      </c>
      <c r="E2075" s="12">
        <v>5</v>
      </c>
      <c r="F2075" s="12">
        <v>60</v>
      </c>
      <c r="G2075" s="12">
        <f t="shared" si="405"/>
        <v>5</v>
      </c>
      <c r="I2075" s="7">
        <f t="shared" si="406"/>
        <v>60.000000000000107</v>
      </c>
      <c r="J2075" s="11">
        <v>0.70138888888888884</v>
      </c>
      <c r="K2075" s="11">
        <v>0.74305555555555558</v>
      </c>
      <c r="L2075">
        <f t="shared" si="407"/>
        <v>5</v>
      </c>
      <c r="M2075" s="5">
        <f t="shared" si="408"/>
        <v>45582.701388888891</v>
      </c>
      <c r="N2075" s="5">
        <f t="shared" si="409"/>
        <v>45582.743055555555</v>
      </c>
      <c r="O2075" t="s">
        <v>56</v>
      </c>
      <c r="P2075" t="s">
        <v>57</v>
      </c>
      <c r="Q2075">
        <v>0</v>
      </c>
      <c r="R2075">
        <v>0</v>
      </c>
      <c r="S2075">
        <f t="shared" si="410"/>
        <v>45582</v>
      </c>
    </row>
    <row r="2076" spans="1:19" x14ac:dyDescent="0.2">
      <c r="A2076" s="1">
        <v>45582</v>
      </c>
      <c r="B2076" s="12" t="s">
        <v>36</v>
      </c>
      <c r="C2076" s="12" t="s">
        <v>37</v>
      </c>
      <c r="E2076" s="12">
        <v>5</v>
      </c>
      <c r="F2076" s="12">
        <v>60</v>
      </c>
      <c r="G2076" s="12">
        <f t="shared" si="405"/>
        <v>5</v>
      </c>
      <c r="I2076" s="7">
        <f t="shared" si="406"/>
        <v>75.000000000000057</v>
      </c>
      <c r="J2076" s="11">
        <v>0.94444444444444442</v>
      </c>
      <c r="K2076" s="11">
        <v>0.99652777777777779</v>
      </c>
      <c r="L2076">
        <f t="shared" si="407"/>
        <v>5</v>
      </c>
      <c r="M2076" s="5">
        <f t="shared" si="408"/>
        <v>45582.944444444445</v>
      </c>
      <c r="N2076" s="5">
        <f t="shared" si="409"/>
        <v>45582.996527777781</v>
      </c>
      <c r="O2076" t="s">
        <v>56</v>
      </c>
      <c r="P2076" t="s">
        <v>57</v>
      </c>
      <c r="Q2076">
        <v>0</v>
      </c>
      <c r="R2076">
        <v>0</v>
      </c>
      <c r="S2076">
        <f t="shared" si="410"/>
        <v>45582</v>
      </c>
    </row>
    <row r="2077" spans="1:19" x14ac:dyDescent="0.2">
      <c r="A2077" s="1">
        <v>45582</v>
      </c>
      <c r="B2077" s="12" t="s">
        <v>365</v>
      </c>
      <c r="C2077" s="12" t="s">
        <v>54</v>
      </c>
      <c r="E2077" s="12">
        <v>5</v>
      </c>
      <c r="F2077" s="12">
        <v>60</v>
      </c>
      <c r="G2077" s="12">
        <f t="shared" si="405"/>
        <v>5</v>
      </c>
      <c r="I2077" s="7">
        <f t="shared" si="406"/>
        <v>19.999999999999929</v>
      </c>
      <c r="J2077" s="11">
        <v>0.53125</v>
      </c>
      <c r="K2077" s="11">
        <v>0.54513888888888884</v>
      </c>
      <c r="L2077">
        <f t="shared" si="407"/>
        <v>5</v>
      </c>
      <c r="M2077" s="5">
        <f t="shared" si="408"/>
        <v>45582.53125</v>
      </c>
      <c r="N2077" s="5">
        <f t="shared" si="409"/>
        <v>45582.545138888891</v>
      </c>
      <c r="O2077" t="s">
        <v>56</v>
      </c>
      <c r="P2077" t="s">
        <v>57</v>
      </c>
      <c r="Q2077">
        <v>0</v>
      </c>
      <c r="R2077">
        <v>0</v>
      </c>
      <c r="S2077">
        <f t="shared" si="410"/>
        <v>45582</v>
      </c>
    </row>
    <row r="2078" spans="1:19" x14ac:dyDescent="0.2">
      <c r="A2078" s="1">
        <v>45582</v>
      </c>
      <c r="B2078" s="12" t="s">
        <v>91</v>
      </c>
      <c r="C2078" s="12" t="s">
        <v>334</v>
      </c>
      <c r="E2078" s="12">
        <v>4</v>
      </c>
      <c r="F2078" s="12">
        <v>60</v>
      </c>
      <c r="G2078" s="12">
        <f t="shared" si="405"/>
        <v>4</v>
      </c>
      <c r="I2078" s="7">
        <f t="shared" si="406"/>
        <v>0</v>
      </c>
      <c r="L2078">
        <f t="shared" si="407"/>
        <v>0</v>
      </c>
      <c r="M2078" s="5">
        <f t="shared" si="408"/>
        <v>0</v>
      </c>
      <c r="N2078" s="5">
        <f t="shared" si="409"/>
        <v>0</v>
      </c>
      <c r="O2078" t="s">
        <v>56</v>
      </c>
      <c r="P2078" t="s">
        <v>57</v>
      </c>
      <c r="Q2078">
        <v>0</v>
      </c>
      <c r="R2078">
        <v>0</v>
      </c>
      <c r="S2078">
        <f t="shared" si="410"/>
        <v>0</v>
      </c>
    </row>
    <row r="2079" spans="1:19" x14ac:dyDescent="0.2">
      <c r="A2079" s="1">
        <v>45582</v>
      </c>
      <c r="B2079" s="12" t="s">
        <v>289</v>
      </c>
      <c r="C2079" s="12" t="s">
        <v>219</v>
      </c>
      <c r="E2079" s="12">
        <v>2</v>
      </c>
      <c r="F2079" s="12">
        <v>30</v>
      </c>
      <c r="G2079" s="12">
        <f t="shared" si="405"/>
        <v>4</v>
      </c>
      <c r="I2079" s="7">
        <f t="shared" si="406"/>
        <v>0</v>
      </c>
      <c r="L2079">
        <f t="shared" si="407"/>
        <v>0</v>
      </c>
      <c r="M2079" s="5">
        <f t="shared" si="408"/>
        <v>0</v>
      </c>
      <c r="N2079" s="5">
        <f t="shared" si="409"/>
        <v>0</v>
      </c>
      <c r="O2079" t="s">
        <v>56</v>
      </c>
      <c r="P2079" t="s">
        <v>57</v>
      </c>
      <c r="Q2079">
        <v>0</v>
      </c>
      <c r="R2079">
        <v>0</v>
      </c>
      <c r="S2079">
        <f t="shared" si="410"/>
        <v>0</v>
      </c>
    </row>
    <row r="2080" spans="1:19" x14ac:dyDescent="0.2">
      <c r="A2080" s="1">
        <v>45582</v>
      </c>
      <c r="B2080" s="12" t="s">
        <v>124</v>
      </c>
      <c r="C2080" s="12" t="s">
        <v>125</v>
      </c>
      <c r="E2080" s="12">
        <v>2</v>
      </c>
      <c r="F2080" s="12">
        <v>30</v>
      </c>
      <c r="G2080" s="12">
        <f t="shared" si="405"/>
        <v>4</v>
      </c>
      <c r="I2080" s="7">
        <f t="shared" si="406"/>
        <v>150.00000000000011</v>
      </c>
      <c r="J2080" s="11">
        <v>0.85416666666666663</v>
      </c>
      <c r="K2080" s="11">
        <v>0.95833333333333337</v>
      </c>
      <c r="L2080">
        <f t="shared" si="407"/>
        <v>4</v>
      </c>
      <c r="M2080" s="5">
        <f t="shared" si="408"/>
        <v>45582.854166666664</v>
      </c>
      <c r="N2080" s="5">
        <f t="shared" si="409"/>
        <v>45582.958333333336</v>
      </c>
      <c r="O2080" t="s">
        <v>56</v>
      </c>
      <c r="P2080" t="s">
        <v>57</v>
      </c>
      <c r="Q2080">
        <v>0</v>
      </c>
      <c r="R2080">
        <v>0</v>
      </c>
      <c r="S2080">
        <f t="shared" si="410"/>
        <v>45582</v>
      </c>
    </row>
    <row r="2081" spans="1:19" x14ac:dyDescent="0.2">
      <c r="A2081" s="1">
        <v>45582</v>
      </c>
      <c r="B2081" s="12" t="s">
        <v>391</v>
      </c>
      <c r="C2081" s="12" t="s">
        <v>37</v>
      </c>
      <c r="E2081" s="12">
        <v>2</v>
      </c>
      <c r="F2081" s="12">
        <v>30</v>
      </c>
      <c r="G2081" s="12">
        <f t="shared" si="405"/>
        <v>4</v>
      </c>
      <c r="I2081" s="7">
        <f t="shared" si="406"/>
        <v>4.9999999999999822</v>
      </c>
      <c r="J2081" s="11">
        <v>0.41666666666666669</v>
      </c>
      <c r="K2081" s="11">
        <v>0.4201388888888889</v>
      </c>
      <c r="L2081">
        <f t="shared" si="407"/>
        <v>4</v>
      </c>
      <c r="M2081" s="5">
        <f t="shared" si="408"/>
        <v>45582.416666666664</v>
      </c>
      <c r="N2081" s="5">
        <f t="shared" si="409"/>
        <v>45582.420138888891</v>
      </c>
      <c r="O2081" t="s">
        <v>56</v>
      </c>
      <c r="P2081" t="s">
        <v>57</v>
      </c>
      <c r="Q2081">
        <v>0</v>
      </c>
      <c r="R2081">
        <v>0</v>
      </c>
      <c r="S2081">
        <f t="shared" si="410"/>
        <v>45582</v>
      </c>
    </row>
    <row r="2082" spans="1:19" x14ac:dyDescent="0.2">
      <c r="A2082" s="1">
        <v>45582</v>
      </c>
      <c r="B2082" s="12" t="s">
        <v>137</v>
      </c>
      <c r="C2082" s="12" t="s">
        <v>377</v>
      </c>
      <c r="E2082" s="12">
        <v>5</v>
      </c>
      <c r="F2082" s="12">
        <v>90</v>
      </c>
      <c r="G2082" s="12">
        <f t="shared" si="405"/>
        <v>3</v>
      </c>
      <c r="I2082" s="7">
        <f t="shared" si="406"/>
        <v>90</v>
      </c>
      <c r="J2082" s="11">
        <v>0.42708333333333331</v>
      </c>
      <c r="K2082" s="11">
        <v>0.48958333333333331</v>
      </c>
      <c r="L2082">
        <f t="shared" si="407"/>
        <v>3</v>
      </c>
      <c r="M2082" s="5">
        <f t="shared" si="408"/>
        <v>45582.427083333336</v>
      </c>
      <c r="N2082" s="5">
        <f t="shared" si="409"/>
        <v>45582.489583333336</v>
      </c>
      <c r="O2082" t="s">
        <v>56</v>
      </c>
      <c r="P2082" t="s">
        <v>57</v>
      </c>
      <c r="Q2082">
        <v>0</v>
      </c>
      <c r="R2082">
        <v>0</v>
      </c>
      <c r="S2082">
        <f t="shared" si="410"/>
        <v>45582</v>
      </c>
    </row>
    <row r="2083" spans="1:19" x14ac:dyDescent="0.2">
      <c r="A2083" s="1">
        <v>45582</v>
      </c>
      <c r="B2083" s="12" t="s">
        <v>143</v>
      </c>
      <c r="C2083" s="12" t="s">
        <v>389</v>
      </c>
      <c r="E2083" s="12">
        <v>3</v>
      </c>
      <c r="F2083" s="12">
        <v>60</v>
      </c>
      <c r="G2083" s="12">
        <f t="shared" si="405"/>
        <v>3</v>
      </c>
      <c r="I2083" s="7">
        <f t="shared" si="406"/>
        <v>9.9999999999999645</v>
      </c>
      <c r="J2083" s="11">
        <v>0.55555555555555558</v>
      </c>
      <c r="K2083" s="11">
        <v>0.5625</v>
      </c>
      <c r="L2083">
        <f t="shared" si="407"/>
        <v>3</v>
      </c>
      <c r="M2083" s="5">
        <f t="shared" si="408"/>
        <v>45582.555555555555</v>
      </c>
      <c r="N2083" s="5">
        <f t="shared" si="409"/>
        <v>45582.5625</v>
      </c>
      <c r="O2083" t="s">
        <v>56</v>
      </c>
      <c r="P2083" t="s">
        <v>57</v>
      </c>
      <c r="Q2083">
        <v>0</v>
      </c>
      <c r="R2083">
        <v>0</v>
      </c>
      <c r="S2083">
        <f t="shared" si="410"/>
        <v>45582</v>
      </c>
    </row>
    <row r="2084" spans="1:19" x14ac:dyDescent="0.2">
      <c r="A2084" s="1">
        <v>45582</v>
      </c>
      <c r="B2084" s="12" t="s">
        <v>376</v>
      </c>
      <c r="C2084" s="12" t="s">
        <v>219</v>
      </c>
      <c r="E2084" s="12">
        <v>1</v>
      </c>
      <c r="F2084" s="12">
        <v>30</v>
      </c>
      <c r="G2084" s="12">
        <f t="shared" si="405"/>
        <v>2</v>
      </c>
      <c r="I2084" s="7">
        <f t="shared" si="406"/>
        <v>0</v>
      </c>
      <c r="J2084" s="11"/>
      <c r="K2084" s="11"/>
      <c r="L2084">
        <f t="shared" si="407"/>
        <v>0</v>
      </c>
      <c r="M2084" s="5">
        <f t="shared" si="408"/>
        <v>0</v>
      </c>
      <c r="N2084" s="5">
        <f t="shared" si="409"/>
        <v>0</v>
      </c>
      <c r="O2084" t="s">
        <v>56</v>
      </c>
      <c r="P2084" t="s">
        <v>57</v>
      </c>
      <c r="Q2084">
        <v>0</v>
      </c>
      <c r="R2084">
        <v>0</v>
      </c>
      <c r="S2084">
        <f t="shared" si="410"/>
        <v>0</v>
      </c>
    </row>
    <row r="2085" spans="1:19" x14ac:dyDescent="0.2">
      <c r="A2085" s="1">
        <v>45582</v>
      </c>
      <c r="B2085" s="12" t="s">
        <v>388</v>
      </c>
      <c r="C2085" s="12" t="s">
        <v>105</v>
      </c>
      <c r="E2085" s="12">
        <v>1</v>
      </c>
      <c r="F2085" s="12">
        <v>30</v>
      </c>
      <c r="G2085" s="12">
        <f t="shared" si="405"/>
        <v>2</v>
      </c>
      <c r="I2085" s="7">
        <f t="shared" si="406"/>
        <v>40.000000000000014</v>
      </c>
      <c r="J2085" s="11">
        <v>0.5</v>
      </c>
      <c r="K2085" s="11">
        <v>0.52777777777777779</v>
      </c>
      <c r="L2085">
        <f t="shared" si="407"/>
        <v>2</v>
      </c>
      <c r="M2085" s="5">
        <f t="shared" si="408"/>
        <v>45582.5</v>
      </c>
      <c r="N2085" s="5">
        <f t="shared" si="409"/>
        <v>45582.527777777781</v>
      </c>
      <c r="O2085" t="s">
        <v>56</v>
      </c>
      <c r="P2085" t="s">
        <v>57</v>
      </c>
      <c r="Q2085">
        <v>0</v>
      </c>
      <c r="R2085">
        <v>0</v>
      </c>
      <c r="S2085">
        <f t="shared" si="410"/>
        <v>45582</v>
      </c>
    </row>
    <row r="2086" spans="1:19" x14ac:dyDescent="0.2">
      <c r="A2086" s="1">
        <v>45582</v>
      </c>
      <c r="B2086" s="12" t="s">
        <v>39</v>
      </c>
      <c r="C2086" s="12" t="s">
        <v>40</v>
      </c>
      <c r="E2086" s="12">
        <v>1</v>
      </c>
      <c r="F2086" s="12">
        <v>30</v>
      </c>
      <c r="G2086" s="12">
        <f t="shared" si="405"/>
        <v>2</v>
      </c>
      <c r="I2086" s="7">
        <f t="shared" si="406"/>
        <v>0</v>
      </c>
      <c r="J2086" s="11"/>
      <c r="K2086" s="11"/>
      <c r="L2086">
        <f t="shared" si="407"/>
        <v>0</v>
      </c>
      <c r="M2086" s="5">
        <f t="shared" si="408"/>
        <v>0</v>
      </c>
      <c r="N2086" s="5">
        <f t="shared" si="409"/>
        <v>0</v>
      </c>
      <c r="O2086" t="s">
        <v>56</v>
      </c>
      <c r="P2086" t="s">
        <v>57</v>
      </c>
      <c r="Q2086">
        <v>0</v>
      </c>
      <c r="R2086">
        <v>0</v>
      </c>
      <c r="S2086">
        <f t="shared" si="410"/>
        <v>0</v>
      </c>
    </row>
    <row r="2087" spans="1:19" x14ac:dyDescent="0.2">
      <c r="A2087" s="1">
        <v>45582</v>
      </c>
      <c r="B2087" s="12" t="s">
        <v>388</v>
      </c>
      <c r="C2087" s="12" t="s">
        <v>105</v>
      </c>
      <c r="E2087" s="12">
        <v>1</v>
      </c>
      <c r="F2087" s="12">
        <v>30</v>
      </c>
      <c r="G2087" s="12">
        <f t="shared" si="405"/>
        <v>2</v>
      </c>
      <c r="I2087" s="7">
        <f t="shared" si="406"/>
        <v>10.000000000000124</v>
      </c>
      <c r="J2087" s="11">
        <v>0.54513888888888884</v>
      </c>
      <c r="K2087" s="11">
        <v>0.55208333333333337</v>
      </c>
      <c r="L2087">
        <f t="shared" si="407"/>
        <v>2</v>
      </c>
      <c r="M2087" s="5">
        <f t="shared" si="408"/>
        <v>45582.545138888891</v>
      </c>
      <c r="N2087" s="5">
        <f t="shared" si="409"/>
        <v>45582.552083333336</v>
      </c>
      <c r="O2087" t="s">
        <v>56</v>
      </c>
      <c r="P2087" t="s">
        <v>57</v>
      </c>
      <c r="Q2087">
        <v>0</v>
      </c>
      <c r="R2087">
        <v>0</v>
      </c>
      <c r="S2087">
        <f t="shared" si="410"/>
        <v>45582</v>
      </c>
    </row>
    <row r="2088" spans="1:19" x14ac:dyDescent="0.2">
      <c r="A2088" s="1">
        <v>45582</v>
      </c>
      <c r="B2088" s="12" t="s">
        <v>388</v>
      </c>
      <c r="C2088" s="12" t="s">
        <v>105</v>
      </c>
      <c r="E2088" s="12">
        <v>1</v>
      </c>
      <c r="F2088" s="12">
        <v>30</v>
      </c>
      <c r="G2088" s="12">
        <f t="shared" ref="G2088:G2119" si="411">ROUND(E2088*(1/(F2088/60)),0)</f>
        <v>2</v>
      </c>
      <c r="I2088" s="7">
        <f t="shared" ref="I2088:I2119" si="412">IF(J2088=0, 0, (K2088-J2088)*1440)</f>
        <v>14.999999999999947</v>
      </c>
      <c r="J2088" s="11">
        <v>0.64583333333333337</v>
      </c>
      <c r="K2088" s="11">
        <v>0.65625</v>
      </c>
      <c r="L2088">
        <f t="shared" ref="L2088:L2119" si="413">IF(I2088&gt;0, G2088, 0)</f>
        <v>2</v>
      </c>
      <c r="M2088" s="5">
        <f t="shared" ref="M2088:M2119" si="414">IF(I2088=0,0,A2088+J2088)</f>
        <v>45582.645833333336</v>
      </c>
      <c r="N2088" s="5">
        <f t="shared" ref="N2088:N2119" si="415">IF(I2088&gt;0,A2088+K2088,0)</f>
        <v>45582.65625</v>
      </c>
      <c r="O2088" t="s">
        <v>56</v>
      </c>
      <c r="P2088" t="s">
        <v>57</v>
      </c>
      <c r="Q2088">
        <v>0</v>
      </c>
      <c r="R2088">
        <v>0</v>
      </c>
      <c r="S2088">
        <f t="shared" ref="S2088:S2119" si="416">IF(I2088&gt;0, A2088, 0)</f>
        <v>45582</v>
      </c>
    </row>
    <row r="2089" spans="1:19" x14ac:dyDescent="0.2">
      <c r="A2089" s="1">
        <v>45582</v>
      </c>
      <c r="B2089" s="12" t="s">
        <v>47</v>
      </c>
      <c r="C2089" s="12" t="s">
        <v>34</v>
      </c>
      <c r="E2089" s="12">
        <v>0</v>
      </c>
      <c r="F2089" s="12">
        <v>30</v>
      </c>
      <c r="G2089" s="12">
        <f t="shared" si="411"/>
        <v>0</v>
      </c>
      <c r="I2089" s="7">
        <f t="shared" si="412"/>
        <v>15.000000000000027</v>
      </c>
      <c r="J2089" s="11">
        <v>0.48958333333333331</v>
      </c>
      <c r="K2089" s="11">
        <v>0.5</v>
      </c>
      <c r="L2089">
        <f t="shared" si="413"/>
        <v>0</v>
      </c>
      <c r="M2089" s="5">
        <f t="shared" si="414"/>
        <v>45582.489583333336</v>
      </c>
      <c r="N2089" s="5">
        <f t="shared" si="415"/>
        <v>45582.5</v>
      </c>
      <c r="O2089" t="s">
        <v>56</v>
      </c>
      <c r="P2089" t="s">
        <v>57</v>
      </c>
      <c r="Q2089">
        <v>0</v>
      </c>
      <c r="R2089">
        <v>0</v>
      </c>
      <c r="S2089">
        <f t="shared" si="416"/>
        <v>45582</v>
      </c>
    </row>
    <row r="2090" spans="1:19" x14ac:dyDescent="0.2">
      <c r="A2090" s="1">
        <v>45582</v>
      </c>
      <c r="B2090" s="12" t="s">
        <v>43</v>
      </c>
      <c r="C2090" s="12" t="s">
        <v>34</v>
      </c>
      <c r="E2090" s="12">
        <v>0</v>
      </c>
      <c r="F2090" s="12">
        <v>30</v>
      </c>
      <c r="G2090" s="12">
        <f t="shared" si="411"/>
        <v>0</v>
      </c>
      <c r="I2090" s="7">
        <f t="shared" si="412"/>
        <v>4.9999999999999822</v>
      </c>
      <c r="J2090" s="11">
        <v>0.64583333333333337</v>
      </c>
      <c r="K2090" s="11">
        <v>0.64930555555555558</v>
      </c>
      <c r="L2090">
        <f t="shared" si="413"/>
        <v>0</v>
      </c>
      <c r="M2090" s="5">
        <f t="shared" si="414"/>
        <v>45582.645833333336</v>
      </c>
      <c r="N2090" s="5">
        <f t="shared" si="415"/>
        <v>45582.649305555555</v>
      </c>
      <c r="O2090" t="s">
        <v>56</v>
      </c>
      <c r="P2090" t="s">
        <v>57</v>
      </c>
      <c r="Q2090">
        <v>0</v>
      </c>
      <c r="R2090">
        <v>0</v>
      </c>
      <c r="S2090">
        <f t="shared" si="416"/>
        <v>45582</v>
      </c>
    </row>
    <row r="2091" spans="1:19" x14ac:dyDescent="0.2">
      <c r="A2091" s="1">
        <v>45582</v>
      </c>
      <c r="B2091" s="12" t="s">
        <v>33</v>
      </c>
      <c r="C2091" s="12" t="s">
        <v>34</v>
      </c>
      <c r="E2091" s="12">
        <v>0</v>
      </c>
      <c r="F2091" s="12">
        <v>20</v>
      </c>
      <c r="G2091" s="12">
        <f t="shared" si="411"/>
        <v>0</v>
      </c>
      <c r="I2091" s="7">
        <f t="shared" si="412"/>
        <v>4.9999999999999822</v>
      </c>
      <c r="J2091" s="11">
        <v>0.37152777777777779</v>
      </c>
      <c r="K2091" s="11">
        <v>0.375</v>
      </c>
      <c r="L2091">
        <f t="shared" si="413"/>
        <v>0</v>
      </c>
      <c r="M2091" s="5">
        <f t="shared" si="414"/>
        <v>45582.371527777781</v>
      </c>
      <c r="N2091" s="5">
        <f t="shared" si="415"/>
        <v>45582.375</v>
      </c>
      <c r="O2091" t="s">
        <v>56</v>
      </c>
      <c r="P2091" t="s">
        <v>57</v>
      </c>
      <c r="Q2091">
        <v>0</v>
      </c>
      <c r="R2091">
        <v>0</v>
      </c>
      <c r="S2091">
        <f t="shared" si="416"/>
        <v>45582</v>
      </c>
    </row>
    <row r="2092" spans="1:19" x14ac:dyDescent="0.2">
      <c r="A2092" s="1">
        <v>45582</v>
      </c>
      <c r="B2092" s="12" t="s">
        <v>33</v>
      </c>
      <c r="C2092" s="12" t="s">
        <v>34</v>
      </c>
      <c r="E2092" s="12">
        <v>0</v>
      </c>
      <c r="F2092" s="12">
        <v>20</v>
      </c>
      <c r="G2092" s="12">
        <f t="shared" si="411"/>
        <v>0</v>
      </c>
      <c r="I2092" s="7">
        <f t="shared" si="412"/>
        <v>4.9999999999999822</v>
      </c>
      <c r="J2092" s="11">
        <v>0.41666666666666669</v>
      </c>
      <c r="K2092" s="11">
        <v>0.4201388888888889</v>
      </c>
      <c r="L2092">
        <f t="shared" si="413"/>
        <v>0</v>
      </c>
      <c r="M2092" s="5">
        <f t="shared" si="414"/>
        <v>45582.416666666664</v>
      </c>
      <c r="N2092" s="5">
        <f t="shared" si="415"/>
        <v>45582.420138888891</v>
      </c>
      <c r="O2092" t="s">
        <v>56</v>
      </c>
      <c r="P2092" t="s">
        <v>57</v>
      </c>
      <c r="Q2092">
        <v>0</v>
      </c>
      <c r="R2092">
        <v>0</v>
      </c>
      <c r="S2092">
        <f t="shared" si="416"/>
        <v>45582</v>
      </c>
    </row>
    <row r="2093" spans="1:19" x14ac:dyDescent="0.2">
      <c r="A2093" s="1">
        <v>45582</v>
      </c>
      <c r="B2093" s="12" t="s">
        <v>394</v>
      </c>
      <c r="C2093" s="12" t="s">
        <v>32</v>
      </c>
      <c r="E2093" s="12">
        <v>2</v>
      </c>
      <c r="F2093" s="12">
        <v>20</v>
      </c>
      <c r="G2093" s="12">
        <f t="shared" si="411"/>
        <v>6</v>
      </c>
      <c r="I2093" s="7">
        <f t="shared" si="412"/>
        <v>24.999999999999911</v>
      </c>
      <c r="J2093" s="11">
        <v>0.96180555555555558</v>
      </c>
      <c r="K2093" s="11">
        <v>0.97916666666666663</v>
      </c>
      <c r="L2093">
        <f t="shared" si="413"/>
        <v>6</v>
      </c>
      <c r="M2093" s="5">
        <f t="shared" si="414"/>
        <v>45582.961805555555</v>
      </c>
      <c r="N2093" s="5">
        <f t="shared" si="415"/>
        <v>45582.979166666664</v>
      </c>
      <c r="O2093" t="s">
        <v>56</v>
      </c>
      <c r="P2093" t="s">
        <v>57</v>
      </c>
      <c r="Q2093">
        <v>0</v>
      </c>
      <c r="R2093">
        <v>0</v>
      </c>
      <c r="S2093">
        <f t="shared" si="416"/>
        <v>45582</v>
      </c>
    </row>
    <row r="2094" spans="1:19" x14ac:dyDescent="0.2">
      <c r="A2094" s="1">
        <v>45583</v>
      </c>
      <c r="B2094" s="12" t="s">
        <v>48</v>
      </c>
      <c r="C2094" s="12" t="s">
        <v>48</v>
      </c>
      <c r="E2094" s="12">
        <v>4</v>
      </c>
      <c r="F2094" s="12">
        <v>15</v>
      </c>
      <c r="G2094" s="12">
        <f t="shared" si="411"/>
        <v>16</v>
      </c>
      <c r="I2094" s="7">
        <f t="shared" si="412"/>
        <v>0</v>
      </c>
      <c r="L2094">
        <f t="shared" si="413"/>
        <v>0</v>
      </c>
      <c r="M2094" s="5">
        <f t="shared" si="414"/>
        <v>0</v>
      </c>
      <c r="N2094" s="5">
        <f t="shared" si="415"/>
        <v>0</v>
      </c>
      <c r="O2094" t="s">
        <v>56</v>
      </c>
      <c r="P2094" t="s">
        <v>57</v>
      </c>
      <c r="Q2094">
        <v>0</v>
      </c>
      <c r="R2094">
        <v>0</v>
      </c>
      <c r="S2094">
        <f t="shared" si="416"/>
        <v>0</v>
      </c>
    </row>
    <row r="2095" spans="1:19" x14ac:dyDescent="0.2">
      <c r="A2095" s="1">
        <v>45583</v>
      </c>
      <c r="B2095" s="12" t="s">
        <v>329</v>
      </c>
      <c r="C2095" s="12" t="s">
        <v>32</v>
      </c>
      <c r="E2095" s="12">
        <v>5</v>
      </c>
      <c r="F2095" s="12">
        <v>20</v>
      </c>
      <c r="G2095" s="12">
        <f t="shared" si="411"/>
        <v>15</v>
      </c>
      <c r="H2095" s="12">
        <f>F2095*(1/(G2095/60))</f>
        <v>80</v>
      </c>
      <c r="I2095" s="7">
        <f t="shared" si="412"/>
        <v>9.9999999999999645</v>
      </c>
      <c r="J2095" s="11">
        <v>0.61111111111111116</v>
      </c>
      <c r="K2095" s="11">
        <v>0.61805555555555558</v>
      </c>
      <c r="L2095">
        <f t="shared" si="413"/>
        <v>15</v>
      </c>
      <c r="M2095" s="5">
        <f t="shared" si="414"/>
        <v>45583.611111111109</v>
      </c>
      <c r="N2095" s="5">
        <f t="shared" si="415"/>
        <v>45583.618055555555</v>
      </c>
      <c r="O2095" t="s">
        <v>56</v>
      </c>
      <c r="P2095" t="s">
        <v>57</v>
      </c>
      <c r="Q2095">
        <v>0</v>
      </c>
      <c r="R2095">
        <v>0</v>
      </c>
      <c r="S2095">
        <f t="shared" si="416"/>
        <v>45583</v>
      </c>
    </row>
    <row r="2096" spans="1:19" x14ac:dyDescent="0.2">
      <c r="A2096" s="1">
        <v>45583</v>
      </c>
      <c r="B2096" s="12" t="s">
        <v>46</v>
      </c>
      <c r="C2096" s="12" t="s">
        <v>46</v>
      </c>
      <c r="E2096" s="12">
        <v>4</v>
      </c>
      <c r="F2096" s="12">
        <v>20</v>
      </c>
      <c r="G2096" s="12">
        <f t="shared" si="411"/>
        <v>12</v>
      </c>
      <c r="I2096" s="7">
        <f t="shared" si="412"/>
        <v>0</v>
      </c>
      <c r="L2096">
        <f t="shared" si="413"/>
        <v>0</v>
      </c>
      <c r="M2096" s="5">
        <f t="shared" si="414"/>
        <v>0</v>
      </c>
      <c r="N2096" s="5">
        <f t="shared" si="415"/>
        <v>0</v>
      </c>
      <c r="O2096" t="s">
        <v>56</v>
      </c>
      <c r="P2096" t="s">
        <v>57</v>
      </c>
      <c r="Q2096">
        <v>0</v>
      </c>
      <c r="R2096">
        <v>0</v>
      </c>
      <c r="S2096">
        <f t="shared" si="416"/>
        <v>0</v>
      </c>
    </row>
    <row r="2097" spans="1:19" x14ac:dyDescent="0.2">
      <c r="A2097" s="1">
        <v>45583</v>
      </c>
      <c r="B2097" s="12" t="s">
        <v>63</v>
      </c>
      <c r="C2097" s="12" t="s">
        <v>32</v>
      </c>
      <c r="E2097" s="12">
        <v>4</v>
      </c>
      <c r="F2097" s="12">
        <v>20</v>
      </c>
      <c r="G2097" s="12">
        <f t="shared" si="411"/>
        <v>12</v>
      </c>
      <c r="I2097" s="7">
        <f t="shared" si="412"/>
        <v>0</v>
      </c>
      <c r="J2097" s="11"/>
      <c r="K2097" s="11"/>
      <c r="L2097">
        <f t="shared" si="413"/>
        <v>0</v>
      </c>
      <c r="M2097" s="5">
        <f t="shared" si="414"/>
        <v>0</v>
      </c>
      <c r="N2097" s="5">
        <f t="shared" si="415"/>
        <v>0</v>
      </c>
      <c r="O2097" t="s">
        <v>56</v>
      </c>
      <c r="P2097" t="s">
        <v>57</v>
      </c>
      <c r="Q2097">
        <v>0</v>
      </c>
      <c r="R2097">
        <v>0</v>
      </c>
      <c r="S2097">
        <f t="shared" si="416"/>
        <v>0</v>
      </c>
    </row>
    <row r="2098" spans="1:19" x14ac:dyDescent="0.2">
      <c r="A2098" s="1">
        <v>45583</v>
      </c>
      <c r="B2098" s="12" t="s">
        <v>379</v>
      </c>
      <c r="C2098" s="12" t="s">
        <v>32</v>
      </c>
      <c r="E2098" s="12">
        <v>2</v>
      </c>
      <c r="F2098" s="12">
        <v>10</v>
      </c>
      <c r="G2098" s="12">
        <f t="shared" si="411"/>
        <v>12</v>
      </c>
      <c r="I2098" s="7">
        <f t="shared" si="412"/>
        <v>0</v>
      </c>
      <c r="J2098" s="11"/>
      <c r="K2098" s="11"/>
      <c r="L2098">
        <f t="shared" si="413"/>
        <v>0</v>
      </c>
      <c r="M2098" s="5">
        <f t="shared" si="414"/>
        <v>0</v>
      </c>
      <c r="N2098" s="5">
        <f t="shared" si="415"/>
        <v>0</v>
      </c>
      <c r="O2098" t="s">
        <v>56</v>
      </c>
      <c r="P2098" t="s">
        <v>57</v>
      </c>
      <c r="Q2098">
        <v>0</v>
      </c>
      <c r="R2098">
        <v>0</v>
      </c>
      <c r="S2098">
        <f t="shared" si="416"/>
        <v>0</v>
      </c>
    </row>
    <row r="2099" spans="1:19" x14ac:dyDescent="0.2">
      <c r="A2099" s="1">
        <v>45583</v>
      </c>
      <c r="B2099" s="12" t="s">
        <v>59</v>
      </c>
      <c r="C2099" s="12" t="s">
        <v>32</v>
      </c>
      <c r="E2099" s="12">
        <v>4</v>
      </c>
      <c r="F2099" s="12">
        <v>20</v>
      </c>
      <c r="G2099" s="12">
        <f t="shared" si="411"/>
        <v>12</v>
      </c>
      <c r="I2099" s="7">
        <f t="shared" si="412"/>
        <v>9.9999999999999645</v>
      </c>
      <c r="J2099" s="11">
        <v>0.27777777777777779</v>
      </c>
      <c r="K2099" s="11">
        <v>0.28472222222222221</v>
      </c>
      <c r="L2099">
        <f t="shared" si="413"/>
        <v>12</v>
      </c>
      <c r="M2099" s="5">
        <f t="shared" si="414"/>
        <v>45583.277777777781</v>
      </c>
      <c r="N2099" s="5">
        <f t="shared" si="415"/>
        <v>45583.284722222219</v>
      </c>
      <c r="O2099" t="s">
        <v>56</v>
      </c>
      <c r="P2099" t="s">
        <v>57</v>
      </c>
      <c r="Q2099">
        <v>0</v>
      </c>
      <c r="R2099">
        <v>0</v>
      </c>
      <c r="S2099">
        <f t="shared" si="416"/>
        <v>45583</v>
      </c>
    </row>
    <row r="2100" spans="1:19" x14ac:dyDescent="0.2">
      <c r="A2100" s="1">
        <v>45583</v>
      </c>
      <c r="B2100" s="12" t="s">
        <v>342</v>
      </c>
      <c r="C2100" s="12" t="s">
        <v>32</v>
      </c>
      <c r="E2100" s="12">
        <v>3</v>
      </c>
      <c r="F2100" s="12">
        <v>20</v>
      </c>
      <c r="G2100" s="12">
        <f t="shared" si="411"/>
        <v>9</v>
      </c>
      <c r="I2100" s="7">
        <f t="shared" si="412"/>
        <v>0</v>
      </c>
      <c r="J2100" s="11"/>
      <c r="K2100" s="11"/>
      <c r="L2100">
        <f t="shared" si="413"/>
        <v>0</v>
      </c>
      <c r="M2100" s="5">
        <f t="shared" si="414"/>
        <v>0</v>
      </c>
      <c r="N2100" s="5">
        <f t="shared" si="415"/>
        <v>0</v>
      </c>
      <c r="O2100" t="s">
        <v>56</v>
      </c>
      <c r="P2100" t="s">
        <v>57</v>
      </c>
      <c r="Q2100">
        <v>0</v>
      </c>
      <c r="R2100">
        <v>0</v>
      </c>
      <c r="S2100">
        <f t="shared" si="416"/>
        <v>0</v>
      </c>
    </row>
    <row r="2101" spans="1:19" x14ac:dyDescent="0.2">
      <c r="A2101" s="1">
        <v>45583</v>
      </c>
      <c r="B2101" s="12" t="s">
        <v>338</v>
      </c>
      <c r="C2101" s="12" t="s">
        <v>32</v>
      </c>
      <c r="E2101" s="12">
        <v>5</v>
      </c>
      <c r="F2101" s="12">
        <v>40</v>
      </c>
      <c r="G2101" s="12">
        <f t="shared" si="411"/>
        <v>8</v>
      </c>
      <c r="I2101" s="7">
        <f t="shared" si="412"/>
        <v>0</v>
      </c>
      <c r="J2101" s="11"/>
      <c r="K2101" s="11"/>
      <c r="L2101">
        <f t="shared" si="413"/>
        <v>0</v>
      </c>
      <c r="M2101" s="5">
        <f t="shared" si="414"/>
        <v>0</v>
      </c>
      <c r="N2101" s="5">
        <f t="shared" si="415"/>
        <v>0</v>
      </c>
      <c r="O2101" t="s">
        <v>56</v>
      </c>
      <c r="P2101" t="s">
        <v>57</v>
      </c>
      <c r="Q2101">
        <v>0</v>
      </c>
      <c r="R2101">
        <v>0</v>
      </c>
      <c r="S2101">
        <f t="shared" si="416"/>
        <v>0</v>
      </c>
    </row>
    <row r="2102" spans="1:19" x14ac:dyDescent="0.2">
      <c r="A2102" s="1">
        <v>45583</v>
      </c>
      <c r="B2102" s="12" t="s">
        <v>384</v>
      </c>
      <c r="C2102" s="12" t="s">
        <v>32</v>
      </c>
      <c r="E2102" s="12">
        <v>4</v>
      </c>
      <c r="F2102" s="12">
        <v>30</v>
      </c>
      <c r="G2102" s="12">
        <f t="shared" si="411"/>
        <v>8</v>
      </c>
      <c r="I2102" s="7">
        <f t="shared" si="412"/>
        <v>0</v>
      </c>
      <c r="J2102" s="11"/>
      <c r="K2102" s="11"/>
      <c r="L2102">
        <f t="shared" si="413"/>
        <v>0</v>
      </c>
      <c r="M2102" s="5">
        <f t="shared" si="414"/>
        <v>0</v>
      </c>
      <c r="N2102" s="5">
        <f t="shared" si="415"/>
        <v>0</v>
      </c>
      <c r="O2102" t="s">
        <v>56</v>
      </c>
      <c r="P2102" t="s">
        <v>57</v>
      </c>
      <c r="Q2102">
        <v>0</v>
      </c>
      <c r="R2102">
        <v>0</v>
      </c>
      <c r="S2102">
        <f t="shared" si="416"/>
        <v>0</v>
      </c>
    </row>
    <row r="2103" spans="1:19" x14ac:dyDescent="0.2">
      <c r="A2103" s="1">
        <v>45583</v>
      </c>
      <c r="B2103" s="12" t="s">
        <v>216</v>
      </c>
      <c r="C2103" s="12" t="s">
        <v>351</v>
      </c>
      <c r="D2103" t="s">
        <v>392</v>
      </c>
      <c r="E2103" s="12">
        <v>3</v>
      </c>
      <c r="F2103" s="12">
        <v>30</v>
      </c>
      <c r="G2103" s="12">
        <f t="shared" si="411"/>
        <v>6</v>
      </c>
      <c r="I2103" s="7">
        <f t="shared" si="412"/>
        <v>35.000000000000036</v>
      </c>
      <c r="J2103" s="11">
        <v>0.63541666666666663</v>
      </c>
      <c r="K2103" s="11">
        <v>0.65972222222222221</v>
      </c>
      <c r="L2103">
        <f t="shared" si="413"/>
        <v>6</v>
      </c>
      <c r="M2103" s="5">
        <f t="shared" si="414"/>
        <v>45583.635416666664</v>
      </c>
      <c r="N2103" s="5">
        <f t="shared" si="415"/>
        <v>45583.659722222219</v>
      </c>
      <c r="O2103" t="s">
        <v>56</v>
      </c>
      <c r="P2103" t="s">
        <v>57</v>
      </c>
      <c r="Q2103">
        <v>0</v>
      </c>
      <c r="R2103">
        <v>0</v>
      </c>
      <c r="S2103">
        <f t="shared" si="416"/>
        <v>45583</v>
      </c>
    </row>
    <row r="2104" spans="1:19" x14ac:dyDescent="0.2">
      <c r="A2104" s="1">
        <v>45583</v>
      </c>
      <c r="B2104" s="12" t="s">
        <v>216</v>
      </c>
      <c r="C2104" s="12" t="s">
        <v>351</v>
      </c>
      <c r="D2104" t="s">
        <v>392</v>
      </c>
      <c r="E2104" s="12">
        <v>3</v>
      </c>
      <c r="F2104" s="12">
        <v>30</v>
      </c>
      <c r="G2104" s="12">
        <f t="shared" si="411"/>
        <v>6</v>
      </c>
      <c r="I2104" s="7">
        <f t="shared" si="412"/>
        <v>40.000000000000014</v>
      </c>
      <c r="J2104" s="11">
        <v>0.67013888888888884</v>
      </c>
      <c r="K2104" s="11">
        <v>0.69791666666666663</v>
      </c>
      <c r="L2104">
        <f t="shared" si="413"/>
        <v>6</v>
      </c>
      <c r="M2104" s="5">
        <f t="shared" si="414"/>
        <v>45583.670138888891</v>
      </c>
      <c r="N2104" s="5">
        <f t="shared" si="415"/>
        <v>45583.697916666664</v>
      </c>
      <c r="O2104" t="s">
        <v>56</v>
      </c>
      <c r="P2104" t="s">
        <v>57</v>
      </c>
      <c r="Q2104">
        <v>0</v>
      </c>
      <c r="R2104">
        <v>0</v>
      </c>
      <c r="S2104">
        <f t="shared" si="416"/>
        <v>45583</v>
      </c>
    </row>
    <row r="2105" spans="1:19" x14ac:dyDescent="0.2">
      <c r="A2105" s="1">
        <v>45583</v>
      </c>
      <c r="B2105" s="12" t="s">
        <v>216</v>
      </c>
      <c r="C2105" s="12" t="s">
        <v>351</v>
      </c>
      <c r="D2105" t="s">
        <v>392</v>
      </c>
      <c r="E2105" s="12">
        <v>3</v>
      </c>
      <c r="F2105" s="12">
        <v>30</v>
      </c>
      <c r="G2105" s="12">
        <f t="shared" si="411"/>
        <v>6</v>
      </c>
      <c r="I2105" s="7">
        <f t="shared" si="412"/>
        <v>40.000000000000014</v>
      </c>
      <c r="J2105" s="11">
        <v>0.71527777777777779</v>
      </c>
      <c r="K2105" s="11">
        <v>0.74305555555555558</v>
      </c>
      <c r="L2105">
        <f t="shared" si="413"/>
        <v>6</v>
      </c>
      <c r="M2105" s="5">
        <f t="shared" si="414"/>
        <v>45583.715277777781</v>
      </c>
      <c r="N2105" s="5">
        <f t="shared" si="415"/>
        <v>45583.743055555555</v>
      </c>
      <c r="O2105" t="s">
        <v>56</v>
      </c>
      <c r="P2105" t="s">
        <v>57</v>
      </c>
      <c r="Q2105">
        <v>0</v>
      </c>
      <c r="R2105">
        <v>0</v>
      </c>
      <c r="S2105">
        <f t="shared" si="416"/>
        <v>45583</v>
      </c>
    </row>
    <row r="2106" spans="1:19" x14ac:dyDescent="0.2">
      <c r="A2106" s="1">
        <v>45583</v>
      </c>
      <c r="B2106" s="12" t="s">
        <v>341</v>
      </c>
      <c r="C2106" s="12" t="s">
        <v>125</v>
      </c>
      <c r="E2106" s="12">
        <v>1</v>
      </c>
      <c r="F2106" s="12">
        <v>10</v>
      </c>
      <c r="G2106" s="12">
        <f t="shared" si="411"/>
        <v>6</v>
      </c>
      <c r="I2106" s="7">
        <f t="shared" si="412"/>
        <v>0</v>
      </c>
      <c r="J2106" s="11"/>
      <c r="K2106" s="11"/>
      <c r="L2106">
        <f t="shared" si="413"/>
        <v>0</v>
      </c>
      <c r="M2106" s="5">
        <f t="shared" si="414"/>
        <v>0</v>
      </c>
      <c r="N2106" s="5">
        <f t="shared" si="415"/>
        <v>0</v>
      </c>
      <c r="O2106" t="s">
        <v>56</v>
      </c>
      <c r="P2106" t="s">
        <v>57</v>
      </c>
      <c r="Q2106">
        <v>0</v>
      </c>
      <c r="R2106">
        <v>0</v>
      </c>
      <c r="S2106">
        <f t="shared" si="416"/>
        <v>0</v>
      </c>
    </row>
    <row r="2107" spans="1:19" x14ac:dyDescent="0.2">
      <c r="A2107" s="1">
        <v>45583</v>
      </c>
      <c r="B2107" s="12" t="s">
        <v>122</v>
      </c>
      <c r="C2107" s="12" t="s">
        <v>37</v>
      </c>
      <c r="E2107" s="12">
        <v>1</v>
      </c>
      <c r="F2107" s="12">
        <v>10</v>
      </c>
      <c r="G2107" s="12">
        <f t="shared" si="411"/>
        <v>6</v>
      </c>
      <c r="I2107" s="7">
        <f t="shared" si="412"/>
        <v>0</v>
      </c>
      <c r="J2107" s="11"/>
      <c r="K2107" s="11"/>
      <c r="L2107">
        <f t="shared" si="413"/>
        <v>0</v>
      </c>
      <c r="M2107" s="5">
        <f t="shared" si="414"/>
        <v>0</v>
      </c>
      <c r="N2107" s="5">
        <f t="shared" si="415"/>
        <v>0</v>
      </c>
      <c r="O2107" t="s">
        <v>56</v>
      </c>
      <c r="P2107" t="s">
        <v>57</v>
      </c>
      <c r="Q2107">
        <v>0</v>
      </c>
      <c r="R2107">
        <v>0</v>
      </c>
      <c r="S2107">
        <f t="shared" si="416"/>
        <v>0</v>
      </c>
    </row>
    <row r="2108" spans="1:19" x14ac:dyDescent="0.2">
      <c r="A2108" s="1">
        <v>45583</v>
      </c>
      <c r="B2108" s="12" t="s">
        <v>36</v>
      </c>
      <c r="C2108" s="12" t="s">
        <v>37</v>
      </c>
      <c r="E2108" s="12">
        <v>5</v>
      </c>
      <c r="F2108" s="12">
        <v>60</v>
      </c>
      <c r="G2108" s="12">
        <f t="shared" si="411"/>
        <v>5</v>
      </c>
      <c r="I2108" s="7">
        <f t="shared" si="412"/>
        <v>60.000000000000028</v>
      </c>
      <c r="J2108" s="11">
        <v>0.3263888888888889</v>
      </c>
      <c r="K2108" s="11">
        <v>0.36805555555555558</v>
      </c>
      <c r="L2108">
        <f t="shared" si="413"/>
        <v>5</v>
      </c>
      <c r="M2108" s="5">
        <f t="shared" si="414"/>
        <v>45583.326388888891</v>
      </c>
      <c r="N2108" s="5">
        <f t="shared" si="415"/>
        <v>45583.368055555555</v>
      </c>
      <c r="O2108" t="s">
        <v>56</v>
      </c>
      <c r="P2108" t="s">
        <v>57</v>
      </c>
      <c r="Q2108">
        <v>0</v>
      </c>
      <c r="R2108">
        <v>0</v>
      </c>
      <c r="S2108">
        <f t="shared" si="416"/>
        <v>45583</v>
      </c>
    </row>
    <row r="2109" spans="1:19" x14ac:dyDescent="0.2">
      <c r="A2109" s="1">
        <v>45583</v>
      </c>
      <c r="B2109" s="12" t="s">
        <v>36</v>
      </c>
      <c r="C2109" s="12" t="s">
        <v>37</v>
      </c>
      <c r="E2109" s="12">
        <v>5</v>
      </c>
      <c r="F2109" s="12">
        <v>60</v>
      </c>
      <c r="G2109" s="12">
        <f t="shared" si="411"/>
        <v>5</v>
      </c>
      <c r="I2109" s="7">
        <f t="shared" si="412"/>
        <v>340.00000000000006</v>
      </c>
      <c r="J2109" s="11">
        <v>0.75</v>
      </c>
      <c r="K2109" s="11">
        <v>0.98611111111111116</v>
      </c>
      <c r="L2109">
        <f t="shared" si="413"/>
        <v>5</v>
      </c>
      <c r="M2109" s="5">
        <f t="shared" si="414"/>
        <v>45583.75</v>
      </c>
      <c r="N2109" s="5">
        <f t="shared" si="415"/>
        <v>45583.986111111109</v>
      </c>
      <c r="O2109" t="s">
        <v>56</v>
      </c>
      <c r="P2109" t="s">
        <v>57</v>
      </c>
      <c r="Q2109">
        <v>0</v>
      </c>
      <c r="R2109">
        <v>0</v>
      </c>
      <c r="S2109">
        <f t="shared" si="416"/>
        <v>45583</v>
      </c>
    </row>
    <row r="2110" spans="1:19" x14ac:dyDescent="0.2">
      <c r="A2110" s="1">
        <v>45583</v>
      </c>
      <c r="B2110" s="12" t="s">
        <v>36</v>
      </c>
      <c r="C2110" s="12" t="s">
        <v>37</v>
      </c>
      <c r="E2110" s="12">
        <v>5</v>
      </c>
      <c r="F2110" s="12">
        <v>60</v>
      </c>
      <c r="G2110" s="12">
        <f t="shared" si="411"/>
        <v>5</v>
      </c>
      <c r="I2110" s="7">
        <f t="shared" si="412"/>
        <v>0</v>
      </c>
      <c r="J2110" s="11"/>
      <c r="K2110" s="11"/>
      <c r="L2110">
        <f t="shared" si="413"/>
        <v>0</v>
      </c>
      <c r="M2110" s="5">
        <f t="shared" si="414"/>
        <v>0</v>
      </c>
      <c r="N2110" s="5">
        <f t="shared" si="415"/>
        <v>0</v>
      </c>
      <c r="O2110" t="s">
        <v>56</v>
      </c>
      <c r="P2110" t="s">
        <v>57</v>
      </c>
      <c r="Q2110">
        <v>0</v>
      </c>
      <c r="R2110">
        <v>0</v>
      </c>
      <c r="S2110">
        <f t="shared" si="416"/>
        <v>0</v>
      </c>
    </row>
    <row r="2111" spans="1:19" x14ac:dyDescent="0.2">
      <c r="A2111" s="1">
        <v>45583</v>
      </c>
      <c r="B2111" s="12" t="s">
        <v>365</v>
      </c>
      <c r="C2111" s="12" t="s">
        <v>54</v>
      </c>
      <c r="E2111" s="12">
        <v>5</v>
      </c>
      <c r="F2111" s="12">
        <v>60</v>
      </c>
      <c r="G2111" s="12">
        <f t="shared" si="411"/>
        <v>5</v>
      </c>
      <c r="I2111" s="7">
        <f t="shared" si="412"/>
        <v>29.999999999999893</v>
      </c>
      <c r="J2111" s="11">
        <v>0.83333333333333337</v>
      </c>
      <c r="K2111" s="11">
        <v>0.85416666666666663</v>
      </c>
      <c r="L2111">
        <f t="shared" si="413"/>
        <v>5</v>
      </c>
      <c r="M2111" s="5">
        <f t="shared" si="414"/>
        <v>45583.833333333336</v>
      </c>
      <c r="N2111" s="5">
        <f t="shared" si="415"/>
        <v>45583.854166666664</v>
      </c>
      <c r="O2111" t="s">
        <v>56</v>
      </c>
      <c r="P2111" t="s">
        <v>57</v>
      </c>
      <c r="Q2111">
        <v>0</v>
      </c>
      <c r="R2111">
        <v>0</v>
      </c>
      <c r="S2111">
        <f t="shared" si="416"/>
        <v>45583</v>
      </c>
    </row>
    <row r="2112" spans="1:19" x14ac:dyDescent="0.2">
      <c r="A2112" s="1">
        <v>45583</v>
      </c>
      <c r="B2112" s="12" t="s">
        <v>91</v>
      </c>
      <c r="C2112" s="12" t="s">
        <v>334</v>
      </c>
      <c r="E2112" s="12">
        <v>4</v>
      </c>
      <c r="F2112" s="12">
        <v>60</v>
      </c>
      <c r="G2112" s="12">
        <f t="shared" si="411"/>
        <v>4</v>
      </c>
      <c r="I2112" s="7">
        <f t="shared" si="412"/>
        <v>0</v>
      </c>
      <c r="L2112">
        <f t="shared" si="413"/>
        <v>0</v>
      </c>
      <c r="M2112" s="5">
        <f t="shared" si="414"/>
        <v>0</v>
      </c>
      <c r="N2112" s="5">
        <f t="shared" si="415"/>
        <v>0</v>
      </c>
      <c r="O2112" t="s">
        <v>56</v>
      </c>
      <c r="P2112" t="s">
        <v>57</v>
      </c>
      <c r="Q2112">
        <v>0</v>
      </c>
      <c r="R2112">
        <v>0</v>
      </c>
      <c r="S2112">
        <f t="shared" si="416"/>
        <v>0</v>
      </c>
    </row>
    <row r="2113" spans="1:19" x14ac:dyDescent="0.2">
      <c r="A2113" s="1">
        <v>45583</v>
      </c>
      <c r="B2113" s="12" t="s">
        <v>289</v>
      </c>
      <c r="C2113" s="12" t="s">
        <v>219</v>
      </c>
      <c r="E2113" s="12">
        <v>2</v>
      </c>
      <c r="F2113" s="12">
        <v>30</v>
      </c>
      <c r="G2113" s="12">
        <f t="shared" si="411"/>
        <v>4</v>
      </c>
      <c r="I2113" s="7">
        <f t="shared" si="412"/>
        <v>0</v>
      </c>
      <c r="L2113">
        <f t="shared" si="413"/>
        <v>0</v>
      </c>
      <c r="M2113" s="5">
        <f t="shared" si="414"/>
        <v>0</v>
      </c>
      <c r="N2113" s="5">
        <f t="shared" si="415"/>
        <v>0</v>
      </c>
      <c r="O2113" t="s">
        <v>56</v>
      </c>
      <c r="P2113" t="s">
        <v>57</v>
      </c>
      <c r="Q2113">
        <v>0</v>
      </c>
      <c r="R2113">
        <v>0</v>
      </c>
      <c r="S2113">
        <f t="shared" si="416"/>
        <v>0</v>
      </c>
    </row>
    <row r="2114" spans="1:19" x14ac:dyDescent="0.2">
      <c r="A2114" s="1">
        <v>45583</v>
      </c>
      <c r="B2114" s="12" t="s">
        <v>124</v>
      </c>
      <c r="C2114" s="12" t="s">
        <v>125</v>
      </c>
      <c r="E2114" s="12">
        <v>2</v>
      </c>
      <c r="F2114" s="12">
        <v>30</v>
      </c>
      <c r="G2114" s="12">
        <f t="shared" si="411"/>
        <v>4</v>
      </c>
      <c r="I2114" s="7">
        <f t="shared" si="412"/>
        <v>0</v>
      </c>
      <c r="J2114" s="11"/>
      <c r="K2114" s="11"/>
      <c r="L2114">
        <f t="shared" si="413"/>
        <v>0</v>
      </c>
      <c r="M2114" s="5">
        <f t="shared" si="414"/>
        <v>0</v>
      </c>
      <c r="N2114" s="5">
        <f t="shared" si="415"/>
        <v>0</v>
      </c>
      <c r="O2114" t="s">
        <v>56</v>
      </c>
      <c r="P2114" t="s">
        <v>57</v>
      </c>
      <c r="Q2114">
        <v>0</v>
      </c>
      <c r="R2114">
        <v>0</v>
      </c>
      <c r="S2114">
        <f t="shared" si="416"/>
        <v>0</v>
      </c>
    </row>
    <row r="2115" spans="1:19" x14ac:dyDescent="0.2">
      <c r="A2115" s="1">
        <v>45583</v>
      </c>
      <c r="B2115" s="12" t="s">
        <v>391</v>
      </c>
      <c r="C2115" s="12" t="s">
        <v>37</v>
      </c>
      <c r="E2115" s="12">
        <v>2</v>
      </c>
      <c r="F2115" s="12">
        <v>30</v>
      </c>
      <c r="G2115" s="12">
        <f t="shared" si="411"/>
        <v>4</v>
      </c>
      <c r="I2115" s="7">
        <f t="shared" si="412"/>
        <v>0</v>
      </c>
      <c r="J2115" s="11"/>
      <c r="K2115" s="11"/>
      <c r="L2115">
        <f t="shared" si="413"/>
        <v>0</v>
      </c>
      <c r="M2115" s="5">
        <f t="shared" si="414"/>
        <v>0</v>
      </c>
      <c r="N2115" s="5">
        <f t="shared" si="415"/>
        <v>0</v>
      </c>
      <c r="O2115" t="s">
        <v>56</v>
      </c>
      <c r="P2115" t="s">
        <v>57</v>
      </c>
      <c r="Q2115">
        <v>0</v>
      </c>
      <c r="R2115">
        <v>0</v>
      </c>
      <c r="S2115">
        <f t="shared" si="416"/>
        <v>0</v>
      </c>
    </row>
    <row r="2116" spans="1:19" x14ac:dyDescent="0.2">
      <c r="A2116" s="1">
        <v>45583</v>
      </c>
      <c r="B2116" s="12" t="s">
        <v>383</v>
      </c>
      <c r="C2116" s="12" t="s">
        <v>377</v>
      </c>
      <c r="E2116" s="12">
        <v>5</v>
      </c>
      <c r="F2116" s="12">
        <v>90</v>
      </c>
      <c r="G2116" s="12">
        <f t="shared" si="411"/>
        <v>3</v>
      </c>
      <c r="I2116" s="7">
        <f t="shared" si="412"/>
        <v>0</v>
      </c>
      <c r="J2116" s="11"/>
      <c r="K2116" s="11"/>
      <c r="L2116">
        <f t="shared" si="413"/>
        <v>0</v>
      </c>
      <c r="M2116" s="5">
        <f t="shared" si="414"/>
        <v>0</v>
      </c>
      <c r="N2116" s="5">
        <f t="shared" si="415"/>
        <v>0</v>
      </c>
      <c r="O2116" t="s">
        <v>56</v>
      </c>
      <c r="P2116" t="s">
        <v>57</v>
      </c>
      <c r="Q2116">
        <v>0</v>
      </c>
      <c r="R2116">
        <v>0</v>
      </c>
      <c r="S2116">
        <f t="shared" si="416"/>
        <v>0</v>
      </c>
    </row>
    <row r="2117" spans="1:19" x14ac:dyDescent="0.2">
      <c r="A2117" s="1">
        <v>45583</v>
      </c>
      <c r="B2117" s="12" t="s">
        <v>50</v>
      </c>
      <c r="C2117" s="12" t="s">
        <v>335</v>
      </c>
      <c r="E2117" s="12">
        <v>1</v>
      </c>
      <c r="F2117" s="12">
        <v>30</v>
      </c>
      <c r="G2117" s="12">
        <f t="shared" si="411"/>
        <v>2</v>
      </c>
      <c r="I2117" s="7">
        <f t="shared" si="412"/>
        <v>0</v>
      </c>
      <c r="J2117" s="11"/>
      <c r="K2117" s="11"/>
      <c r="L2117">
        <f t="shared" si="413"/>
        <v>0</v>
      </c>
      <c r="M2117" s="5">
        <f t="shared" si="414"/>
        <v>0</v>
      </c>
      <c r="N2117" s="5">
        <f t="shared" si="415"/>
        <v>0</v>
      </c>
      <c r="O2117" t="s">
        <v>56</v>
      </c>
      <c r="P2117" t="s">
        <v>57</v>
      </c>
      <c r="Q2117">
        <v>0</v>
      </c>
      <c r="R2117">
        <v>0</v>
      </c>
      <c r="S2117">
        <f t="shared" si="416"/>
        <v>0</v>
      </c>
    </row>
    <row r="2118" spans="1:19" x14ac:dyDescent="0.2">
      <c r="A2118" s="1">
        <v>45583</v>
      </c>
      <c r="B2118" s="12" t="s">
        <v>376</v>
      </c>
      <c r="C2118" s="12" t="s">
        <v>219</v>
      </c>
      <c r="E2118" s="12">
        <v>1</v>
      </c>
      <c r="F2118" s="12">
        <v>30</v>
      </c>
      <c r="G2118" s="12">
        <f t="shared" si="411"/>
        <v>2</v>
      </c>
      <c r="I2118" s="7">
        <f t="shared" si="412"/>
        <v>0</v>
      </c>
      <c r="J2118" s="11"/>
      <c r="K2118" s="11"/>
      <c r="L2118">
        <f t="shared" si="413"/>
        <v>0</v>
      </c>
      <c r="M2118" s="5">
        <f t="shared" si="414"/>
        <v>0</v>
      </c>
      <c r="N2118" s="5">
        <f t="shared" si="415"/>
        <v>0</v>
      </c>
      <c r="O2118" t="s">
        <v>56</v>
      </c>
      <c r="P2118" t="s">
        <v>57</v>
      </c>
      <c r="Q2118">
        <v>0</v>
      </c>
      <c r="R2118">
        <v>0</v>
      </c>
      <c r="S2118">
        <f t="shared" si="416"/>
        <v>0</v>
      </c>
    </row>
    <row r="2119" spans="1:19" x14ac:dyDescent="0.2">
      <c r="A2119" s="1">
        <v>45583</v>
      </c>
      <c r="B2119" s="12" t="s">
        <v>388</v>
      </c>
      <c r="C2119" s="12" t="s">
        <v>105</v>
      </c>
      <c r="E2119" s="12">
        <v>1</v>
      </c>
      <c r="F2119" s="12">
        <v>30</v>
      </c>
      <c r="G2119" s="12">
        <f t="shared" si="411"/>
        <v>2</v>
      </c>
      <c r="I2119" s="7">
        <f t="shared" si="412"/>
        <v>10.000000000000044</v>
      </c>
      <c r="J2119" s="11">
        <v>0.31944444444444442</v>
      </c>
      <c r="K2119" s="11">
        <v>0.3263888888888889</v>
      </c>
      <c r="L2119">
        <f t="shared" si="413"/>
        <v>2</v>
      </c>
      <c r="M2119" s="5">
        <f t="shared" si="414"/>
        <v>45583.319444444445</v>
      </c>
      <c r="N2119" s="5">
        <f t="shared" si="415"/>
        <v>45583.326388888891</v>
      </c>
      <c r="O2119" t="s">
        <v>56</v>
      </c>
      <c r="P2119" t="s">
        <v>57</v>
      </c>
      <c r="Q2119">
        <v>0</v>
      </c>
      <c r="R2119">
        <v>0</v>
      </c>
      <c r="S2119">
        <f t="shared" si="416"/>
        <v>45583</v>
      </c>
    </row>
    <row r="2120" spans="1:19" x14ac:dyDescent="0.2">
      <c r="A2120" s="1">
        <v>45583</v>
      </c>
      <c r="B2120" s="12" t="s">
        <v>39</v>
      </c>
      <c r="C2120" s="12" t="s">
        <v>40</v>
      </c>
      <c r="E2120" s="12">
        <v>1</v>
      </c>
      <c r="F2120" s="12">
        <v>30</v>
      </c>
      <c r="G2120" s="12">
        <f t="shared" ref="G2120:G2151" si="417">ROUND(E2120*(1/(F2120/60)),0)</f>
        <v>2</v>
      </c>
      <c r="I2120" s="7">
        <f t="shared" ref="I2120:I2151" si="418">IF(J2120=0, 0, (K2120-J2120)*1440)</f>
        <v>0</v>
      </c>
      <c r="J2120" s="11"/>
      <c r="K2120" s="11"/>
      <c r="L2120">
        <f t="shared" ref="L2120:L2151" si="419">IF(I2120&gt;0, G2120, 0)</f>
        <v>0</v>
      </c>
      <c r="M2120" s="5">
        <f t="shared" ref="M2120:M2151" si="420">IF(I2120=0,0,A2120+J2120)</f>
        <v>0</v>
      </c>
      <c r="N2120" s="5">
        <f t="shared" ref="N2120:N2151" si="421">IF(I2120&gt;0,A2120+K2120,0)</f>
        <v>0</v>
      </c>
      <c r="O2120" t="s">
        <v>56</v>
      </c>
      <c r="P2120" t="s">
        <v>57</v>
      </c>
      <c r="Q2120">
        <v>0</v>
      </c>
      <c r="R2120">
        <v>0</v>
      </c>
      <c r="S2120">
        <f t="shared" ref="S2120:S2151" si="422">IF(I2120&gt;0, A2120, 0)</f>
        <v>0</v>
      </c>
    </row>
    <row r="2121" spans="1:19" x14ac:dyDescent="0.2">
      <c r="A2121" s="1">
        <v>45583</v>
      </c>
      <c r="B2121" s="12" t="s">
        <v>388</v>
      </c>
      <c r="C2121" s="12" t="s">
        <v>105</v>
      </c>
      <c r="E2121" s="12">
        <v>1</v>
      </c>
      <c r="F2121" s="12">
        <v>30</v>
      </c>
      <c r="G2121" s="12">
        <f t="shared" si="417"/>
        <v>2</v>
      </c>
      <c r="I2121" s="7">
        <f t="shared" si="418"/>
        <v>60.000000000000028</v>
      </c>
      <c r="J2121" s="11">
        <v>0.4861111111111111</v>
      </c>
      <c r="K2121" s="11">
        <v>0.52777777777777779</v>
      </c>
      <c r="L2121">
        <f t="shared" si="419"/>
        <v>2</v>
      </c>
      <c r="M2121" s="5">
        <f t="shared" si="420"/>
        <v>45583.486111111109</v>
      </c>
      <c r="N2121" s="5">
        <f t="shared" si="421"/>
        <v>45583.527777777781</v>
      </c>
      <c r="O2121" t="s">
        <v>56</v>
      </c>
      <c r="P2121" t="s">
        <v>57</v>
      </c>
      <c r="Q2121">
        <v>0</v>
      </c>
      <c r="R2121">
        <v>0</v>
      </c>
      <c r="S2121">
        <f t="shared" si="422"/>
        <v>45583</v>
      </c>
    </row>
    <row r="2122" spans="1:19" x14ac:dyDescent="0.2">
      <c r="A2122" s="1">
        <v>45583</v>
      </c>
      <c r="B2122" s="12" t="s">
        <v>388</v>
      </c>
      <c r="C2122" s="12" t="s">
        <v>105</v>
      </c>
      <c r="E2122" s="12">
        <v>1</v>
      </c>
      <c r="F2122" s="12">
        <v>30</v>
      </c>
      <c r="G2122" s="12">
        <f t="shared" si="417"/>
        <v>2</v>
      </c>
      <c r="I2122" s="7">
        <f t="shared" si="418"/>
        <v>25.000000000000071</v>
      </c>
      <c r="J2122" s="11">
        <v>0.69791666666666663</v>
      </c>
      <c r="K2122" s="11">
        <v>0.71527777777777779</v>
      </c>
      <c r="L2122">
        <f t="shared" si="419"/>
        <v>2</v>
      </c>
      <c r="M2122" s="5">
        <f t="shared" si="420"/>
        <v>45583.697916666664</v>
      </c>
      <c r="N2122" s="5">
        <f t="shared" si="421"/>
        <v>45583.715277777781</v>
      </c>
      <c r="O2122" t="s">
        <v>56</v>
      </c>
      <c r="P2122" t="s">
        <v>57</v>
      </c>
      <c r="Q2122">
        <v>0</v>
      </c>
      <c r="R2122">
        <v>0</v>
      </c>
      <c r="S2122">
        <f t="shared" si="422"/>
        <v>45583</v>
      </c>
    </row>
    <row r="2123" spans="1:19" x14ac:dyDescent="0.2">
      <c r="A2123" s="1">
        <v>45583</v>
      </c>
      <c r="B2123" s="12" t="s">
        <v>388</v>
      </c>
      <c r="C2123" s="12" t="s">
        <v>105</v>
      </c>
      <c r="E2123" s="12">
        <v>1</v>
      </c>
      <c r="F2123" s="12">
        <v>30</v>
      </c>
      <c r="G2123" s="12">
        <f t="shared" si="417"/>
        <v>2</v>
      </c>
      <c r="I2123" s="7">
        <f t="shared" si="418"/>
        <v>25.000000000000071</v>
      </c>
      <c r="J2123" s="11">
        <v>0.60416666666666663</v>
      </c>
      <c r="K2123" s="11">
        <v>0.62152777777777779</v>
      </c>
      <c r="L2123">
        <f t="shared" si="419"/>
        <v>2</v>
      </c>
      <c r="M2123" s="5">
        <f t="shared" si="420"/>
        <v>45583.604166666664</v>
      </c>
      <c r="N2123" s="5">
        <f t="shared" si="421"/>
        <v>45583.621527777781</v>
      </c>
      <c r="O2123" t="s">
        <v>56</v>
      </c>
      <c r="P2123" t="s">
        <v>57</v>
      </c>
      <c r="Q2123">
        <v>0</v>
      </c>
      <c r="R2123">
        <v>0</v>
      </c>
      <c r="S2123">
        <f t="shared" si="422"/>
        <v>45583</v>
      </c>
    </row>
    <row r="2124" spans="1:19" x14ac:dyDescent="0.2">
      <c r="A2124" s="1">
        <v>45583</v>
      </c>
      <c r="B2124" s="12" t="s">
        <v>47</v>
      </c>
      <c r="C2124" s="12" t="s">
        <v>34</v>
      </c>
      <c r="E2124" s="12">
        <v>0</v>
      </c>
      <c r="F2124" s="12">
        <v>30</v>
      </c>
      <c r="G2124" s="12">
        <f t="shared" si="417"/>
        <v>0</v>
      </c>
      <c r="I2124" s="7">
        <f t="shared" si="418"/>
        <v>9.9999999999999645</v>
      </c>
      <c r="J2124" s="11">
        <v>0.5</v>
      </c>
      <c r="K2124" s="11">
        <v>0.50694444444444442</v>
      </c>
      <c r="L2124">
        <f t="shared" si="419"/>
        <v>0</v>
      </c>
      <c r="M2124" s="5">
        <f t="shared" si="420"/>
        <v>45583.5</v>
      </c>
      <c r="N2124" s="5">
        <f t="shared" si="421"/>
        <v>45583.506944444445</v>
      </c>
      <c r="O2124" t="s">
        <v>56</v>
      </c>
      <c r="P2124" t="s">
        <v>57</v>
      </c>
      <c r="Q2124">
        <v>0</v>
      </c>
      <c r="R2124">
        <v>0</v>
      </c>
      <c r="S2124">
        <f t="shared" si="422"/>
        <v>45583</v>
      </c>
    </row>
    <row r="2125" spans="1:19" x14ac:dyDescent="0.2">
      <c r="A2125" s="1">
        <v>45583</v>
      </c>
      <c r="B2125" s="12" t="s">
        <v>43</v>
      </c>
      <c r="C2125" s="12" t="s">
        <v>34</v>
      </c>
      <c r="E2125" s="12">
        <v>0</v>
      </c>
      <c r="F2125" s="12">
        <v>30</v>
      </c>
      <c r="G2125" s="12">
        <f t="shared" si="417"/>
        <v>0</v>
      </c>
      <c r="I2125" s="7">
        <f t="shared" si="418"/>
        <v>39.999999999999858</v>
      </c>
      <c r="J2125" s="11">
        <v>0.79861111111111116</v>
      </c>
      <c r="K2125" s="11">
        <v>0.82638888888888884</v>
      </c>
      <c r="L2125">
        <f t="shared" si="419"/>
        <v>0</v>
      </c>
      <c r="M2125" s="5">
        <f t="shared" si="420"/>
        <v>45583.798611111109</v>
      </c>
      <c r="N2125" s="5">
        <f t="shared" si="421"/>
        <v>45583.826388888891</v>
      </c>
      <c r="O2125" t="s">
        <v>56</v>
      </c>
      <c r="P2125" t="s">
        <v>57</v>
      </c>
      <c r="Q2125">
        <v>0</v>
      </c>
      <c r="R2125">
        <v>0</v>
      </c>
      <c r="S2125">
        <f t="shared" si="422"/>
        <v>45583</v>
      </c>
    </row>
    <row r="2126" spans="1:19" x14ac:dyDescent="0.2">
      <c r="A2126" s="1">
        <v>45583</v>
      </c>
      <c r="B2126" s="12" t="s">
        <v>33</v>
      </c>
      <c r="C2126" s="12" t="s">
        <v>34</v>
      </c>
      <c r="E2126" s="12">
        <v>0</v>
      </c>
      <c r="F2126" s="12">
        <v>20</v>
      </c>
      <c r="G2126" s="12">
        <f t="shared" si="417"/>
        <v>0</v>
      </c>
      <c r="I2126" s="7">
        <f t="shared" si="418"/>
        <v>15.000000000000027</v>
      </c>
      <c r="J2126" s="11">
        <v>0.3125</v>
      </c>
      <c r="K2126" s="11">
        <v>0.32291666666666669</v>
      </c>
      <c r="L2126">
        <f t="shared" si="419"/>
        <v>0</v>
      </c>
      <c r="M2126" s="5">
        <f t="shared" si="420"/>
        <v>45583.3125</v>
      </c>
      <c r="N2126" s="5">
        <f t="shared" si="421"/>
        <v>45583.322916666664</v>
      </c>
      <c r="O2126" t="s">
        <v>56</v>
      </c>
      <c r="P2126" t="s">
        <v>57</v>
      </c>
      <c r="Q2126">
        <v>0</v>
      </c>
      <c r="R2126">
        <v>0</v>
      </c>
      <c r="S2126">
        <f t="shared" si="422"/>
        <v>45583</v>
      </c>
    </row>
    <row r="2127" spans="1:19" x14ac:dyDescent="0.2">
      <c r="A2127" s="1">
        <v>45584</v>
      </c>
      <c r="B2127" s="12" t="s">
        <v>48</v>
      </c>
      <c r="C2127" s="12" t="s">
        <v>48</v>
      </c>
      <c r="E2127" s="12">
        <v>4</v>
      </c>
      <c r="F2127" s="12">
        <v>15</v>
      </c>
      <c r="G2127" s="12">
        <f t="shared" si="417"/>
        <v>16</v>
      </c>
      <c r="I2127" s="7">
        <f t="shared" si="418"/>
        <v>0</v>
      </c>
      <c r="L2127">
        <f t="shared" si="419"/>
        <v>0</v>
      </c>
      <c r="M2127" s="5">
        <f t="shared" si="420"/>
        <v>0</v>
      </c>
      <c r="N2127" s="5">
        <f t="shared" si="421"/>
        <v>0</v>
      </c>
      <c r="O2127" t="s">
        <v>56</v>
      </c>
      <c r="P2127" t="s">
        <v>57</v>
      </c>
      <c r="Q2127">
        <v>0</v>
      </c>
      <c r="R2127">
        <v>0</v>
      </c>
      <c r="S2127">
        <f t="shared" si="422"/>
        <v>0</v>
      </c>
    </row>
    <row r="2128" spans="1:19" x14ac:dyDescent="0.2">
      <c r="A2128" s="1">
        <v>45584</v>
      </c>
      <c r="B2128" s="12" t="s">
        <v>329</v>
      </c>
      <c r="C2128" s="12" t="s">
        <v>32</v>
      </c>
      <c r="E2128" s="12">
        <v>5</v>
      </c>
      <c r="F2128" s="12">
        <v>20</v>
      </c>
      <c r="G2128" s="12">
        <f t="shared" si="417"/>
        <v>15</v>
      </c>
      <c r="H2128" s="12">
        <f>F2128*(1/(G2128/60))</f>
        <v>80</v>
      </c>
      <c r="I2128" s="7">
        <f t="shared" si="418"/>
        <v>0</v>
      </c>
      <c r="J2128" s="11"/>
      <c r="K2128" s="11"/>
      <c r="L2128">
        <f t="shared" si="419"/>
        <v>0</v>
      </c>
      <c r="M2128" s="5">
        <f t="shared" si="420"/>
        <v>0</v>
      </c>
      <c r="N2128" s="5">
        <f t="shared" si="421"/>
        <v>0</v>
      </c>
      <c r="O2128" t="s">
        <v>56</v>
      </c>
      <c r="P2128" t="s">
        <v>57</v>
      </c>
      <c r="Q2128">
        <v>0</v>
      </c>
      <c r="R2128">
        <v>0</v>
      </c>
      <c r="S2128">
        <f t="shared" si="422"/>
        <v>0</v>
      </c>
    </row>
    <row r="2129" spans="1:19" x14ac:dyDescent="0.2">
      <c r="A2129" s="1">
        <v>45584</v>
      </c>
      <c r="B2129" s="12" t="s">
        <v>46</v>
      </c>
      <c r="C2129" s="12" t="s">
        <v>46</v>
      </c>
      <c r="E2129" s="12">
        <v>4</v>
      </c>
      <c r="F2129" s="12">
        <v>20</v>
      </c>
      <c r="G2129" s="12">
        <f t="shared" si="417"/>
        <v>12</v>
      </c>
      <c r="I2129" s="7">
        <f t="shared" si="418"/>
        <v>0</v>
      </c>
      <c r="L2129">
        <f t="shared" si="419"/>
        <v>0</v>
      </c>
      <c r="M2129" s="5">
        <f t="shared" si="420"/>
        <v>0</v>
      </c>
      <c r="N2129" s="5">
        <f t="shared" si="421"/>
        <v>0</v>
      </c>
      <c r="O2129" t="s">
        <v>56</v>
      </c>
      <c r="P2129" t="s">
        <v>57</v>
      </c>
      <c r="Q2129">
        <v>0</v>
      </c>
      <c r="R2129">
        <v>0</v>
      </c>
      <c r="S2129">
        <f t="shared" si="422"/>
        <v>0</v>
      </c>
    </row>
    <row r="2130" spans="1:19" x14ac:dyDescent="0.2">
      <c r="A2130" s="1">
        <v>45584</v>
      </c>
      <c r="B2130" s="12" t="s">
        <v>63</v>
      </c>
      <c r="C2130" s="12" t="s">
        <v>32</v>
      </c>
      <c r="E2130" s="12">
        <v>4</v>
      </c>
      <c r="F2130" s="12">
        <v>20</v>
      </c>
      <c r="G2130" s="12">
        <f t="shared" si="417"/>
        <v>12</v>
      </c>
      <c r="I2130" s="7">
        <f t="shared" si="418"/>
        <v>0</v>
      </c>
      <c r="J2130" s="11"/>
      <c r="K2130" s="11"/>
      <c r="L2130">
        <f t="shared" si="419"/>
        <v>0</v>
      </c>
      <c r="M2130" s="5">
        <f t="shared" si="420"/>
        <v>0</v>
      </c>
      <c r="N2130" s="5">
        <f t="shared" si="421"/>
        <v>0</v>
      </c>
      <c r="O2130" t="s">
        <v>56</v>
      </c>
      <c r="P2130" t="s">
        <v>57</v>
      </c>
      <c r="Q2130">
        <v>0</v>
      </c>
      <c r="R2130">
        <v>0</v>
      </c>
      <c r="S2130">
        <f t="shared" si="422"/>
        <v>0</v>
      </c>
    </row>
    <row r="2131" spans="1:19" x14ac:dyDescent="0.2">
      <c r="A2131" s="1">
        <v>45584</v>
      </c>
      <c r="B2131" s="12" t="s">
        <v>342</v>
      </c>
      <c r="C2131" s="12" t="s">
        <v>32</v>
      </c>
      <c r="E2131" s="12">
        <v>3</v>
      </c>
      <c r="F2131" s="12">
        <v>20</v>
      </c>
      <c r="G2131" s="12">
        <f t="shared" si="417"/>
        <v>9</v>
      </c>
      <c r="I2131" s="7">
        <f t="shared" si="418"/>
        <v>0</v>
      </c>
      <c r="J2131" s="11"/>
      <c r="K2131" s="11"/>
      <c r="L2131">
        <f t="shared" si="419"/>
        <v>0</v>
      </c>
      <c r="M2131" s="5">
        <f t="shared" si="420"/>
        <v>0</v>
      </c>
      <c r="N2131" s="5">
        <f t="shared" si="421"/>
        <v>0</v>
      </c>
      <c r="O2131" t="s">
        <v>56</v>
      </c>
      <c r="P2131" t="s">
        <v>57</v>
      </c>
      <c r="Q2131">
        <v>0</v>
      </c>
      <c r="R2131">
        <v>0</v>
      </c>
      <c r="S2131">
        <f t="shared" si="422"/>
        <v>0</v>
      </c>
    </row>
    <row r="2132" spans="1:19" x14ac:dyDescent="0.2">
      <c r="A2132" s="1">
        <v>45584</v>
      </c>
      <c r="B2132" s="12" t="s">
        <v>338</v>
      </c>
      <c r="C2132" s="12" t="s">
        <v>32</v>
      </c>
      <c r="E2132" s="12">
        <v>5</v>
      </c>
      <c r="F2132" s="12">
        <v>40</v>
      </c>
      <c r="G2132" s="12">
        <f t="shared" si="417"/>
        <v>8</v>
      </c>
      <c r="I2132" s="7">
        <f t="shared" si="418"/>
        <v>0</v>
      </c>
      <c r="J2132" s="11"/>
      <c r="K2132" s="11"/>
      <c r="L2132">
        <f t="shared" si="419"/>
        <v>0</v>
      </c>
      <c r="M2132" s="5">
        <f t="shared" si="420"/>
        <v>0</v>
      </c>
      <c r="N2132" s="5">
        <f t="shared" si="421"/>
        <v>0</v>
      </c>
      <c r="O2132" t="s">
        <v>56</v>
      </c>
      <c r="P2132" t="s">
        <v>57</v>
      </c>
      <c r="Q2132">
        <v>0</v>
      </c>
      <c r="R2132">
        <v>0</v>
      </c>
      <c r="S2132">
        <f t="shared" si="422"/>
        <v>0</v>
      </c>
    </row>
    <row r="2133" spans="1:19" x14ac:dyDescent="0.2">
      <c r="A2133" s="1">
        <v>45584</v>
      </c>
      <c r="B2133" s="12" t="s">
        <v>384</v>
      </c>
      <c r="C2133" s="12" t="s">
        <v>32</v>
      </c>
      <c r="E2133" s="12">
        <v>4</v>
      </c>
      <c r="F2133" s="12">
        <v>30</v>
      </c>
      <c r="G2133" s="12">
        <f t="shared" si="417"/>
        <v>8</v>
      </c>
      <c r="I2133" s="7">
        <f t="shared" si="418"/>
        <v>0</v>
      </c>
      <c r="J2133" s="11"/>
      <c r="K2133" s="11"/>
      <c r="L2133">
        <f t="shared" si="419"/>
        <v>0</v>
      </c>
      <c r="M2133" s="5">
        <f t="shared" si="420"/>
        <v>0</v>
      </c>
      <c r="N2133" s="5">
        <f t="shared" si="421"/>
        <v>0</v>
      </c>
      <c r="O2133" t="s">
        <v>56</v>
      </c>
      <c r="P2133" t="s">
        <v>57</v>
      </c>
      <c r="Q2133">
        <v>0</v>
      </c>
      <c r="R2133">
        <v>0</v>
      </c>
      <c r="S2133">
        <f t="shared" si="422"/>
        <v>0</v>
      </c>
    </row>
    <row r="2134" spans="1:19" x14ac:dyDescent="0.2">
      <c r="A2134" s="1">
        <v>45584</v>
      </c>
      <c r="B2134" s="12" t="s">
        <v>216</v>
      </c>
      <c r="C2134" s="12" t="s">
        <v>351</v>
      </c>
      <c r="D2134" t="s">
        <v>392</v>
      </c>
      <c r="E2134" s="12">
        <v>3</v>
      </c>
      <c r="F2134" s="12">
        <v>30</v>
      </c>
      <c r="G2134" s="12">
        <f t="shared" si="417"/>
        <v>6</v>
      </c>
      <c r="I2134" s="7">
        <f t="shared" si="418"/>
        <v>0</v>
      </c>
      <c r="J2134" s="11"/>
      <c r="K2134" s="11"/>
      <c r="L2134">
        <f t="shared" si="419"/>
        <v>0</v>
      </c>
      <c r="M2134" s="5">
        <f t="shared" si="420"/>
        <v>0</v>
      </c>
      <c r="N2134" s="5">
        <f t="shared" si="421"/>
        <v>0</v>
      </c>
      <c r="O2134" t="s">
        <v>56</v>
      </c>
      <c r="P2134" t="s">
        <v>57</v>
      </c>
      <c r="Q2134">
        <v>0</v>
      </c>
      <c r="R2134">
        <v>0</v>
      </c>
      <c r="S2134">
        <f t="shared" si="422"/>
        <v>0</v>
      </c>
    </row>
    <row r="2135" spans="1:19" x14ac:dyDescent="0.2">
      <c r="A2135" s="1">
        <v>45584</v>
      </c>
      <c r="B2135" s="12" t="s">
        <v>341</v>
      </c>
      <c r="C2135" s="12" t="s">
        <v>125</v>
      </c>
      <c r="E2135" s="12">
        <v>1</v>
      </c>
      <c r="F2135" s="12">
        <v>10</v>
      </c>
      <c r="G2135" s="12">
        <f t="shared" si="417"/>
        <v>6</v>
      </c>
      <c r="I2135" s="7">
        <f t="shared" si="418"/>
        <v>0</v>
      </c>
      <c r="J2135" s="11"/>
      <c r="K2135" s="11"/>
      <c r="L2135">
        <f t="shared" si="419"/>
        <v>0</v>
      </c>
      <c r="M2135" s="5">
        <f t="shared" si="420"/>
        <v>0</v>
      </c>
      <c r="N2135" s="5">
        <f t="shared" si="421"/>
        <v>0</v>
      </c>
      <c r="O2135" t="s">
        <v>56</v>
      </c>
      <c r="P2135" t="s">
        <v>57</v>
      </c>
      <c r="Q2135">
        <v>0</v>
      </c>
      <c r="R2135">
        <v>0</v>
      </c>
      <c r="S2135">
        <f t="shared" si="422"/>
        <v>0</v>
      </c>
    </row>
    <row r="2136" spans="1:19" x14ac:dyDescent="0.2">
      <c r="A2136" s="1">
        <v>45584</v>
      </c>
      <c r="B2136" s="12" t="s">
        <v>122</v>
      </c>
      <c r="C2136" s="12" t="s">
        <v>37</v>
      </c>
      <c r="E2136" s="12">
        <v>1</v>
      </c>
      <c r="F2136" s="12">
        <v>10</v>
      </c>
      <c r="G2136" s="12">
        <f t="shared" si="417"/>
        <v>6</v>
      </c>
      <c r="I2136" s="7">
        <f t="shared" si="418"/>
        <v>0</v>
      </c>
      <c r="J2136" s="11"/>
      <c r="K2136" s="11"/>
      <c r="L2136">
        <f t="shared" si="419"/>
        <v>0</v>
      </c>
      <c r="M2136" s="5">
        <f t="shared" si="420"/>
        <v>0</v>
      </c>
      <c r="N2136" s="5">
        <f t="shared" si="421"/>
        <v>0</v>
      </c>
      <c r="O2136" t="s">
        <v>56</v>
      </c>
      <c r="P2136" t="s">
        <v>57</v>
      </c>
      <c r="Q2136">
        <v>0</v>
      </c>
      <c r="R2136">
        <v>0</v>
      </c>
      <c r="S2136">
        <f t="shared" si="422"/>
        <v>0</v>
      </c>
    </row>
    <row r="2137" spans="1:19" x14ac:dyDescent="0.2">
      <c r="A2137" s="1">
        <v>45584</v>
      </c>
      <c r="B2137" s="12" t="s">
        <v>36</v>
      </c>
      <c r="C2137" s="12" t="s">
        <v>37</v>
      </c>
      <c r="E2137" s="12">
        <v>5</v>
      </c>
      <c r="F2137" s="12">
        <v>60</v>
      </c>
      <c r="G2137" s="12">
        <f t="shared" si="417"/>
        <v>5</v>
      </c>
      <c r="I2137" s="7">
        <f t="shared" si="418"/>
        <v>855</v>
      </c>
      <c r="J2137" s="11">
        <v>0.40277777777777779</v>
      </c>
      <c r="K2137" s="11">
        <v>0.99652777777777779</v>
      </c>
      <c r="L2137">
        <f t="shared" si="419"/>
        <v>5</v>
      </c>
      <c r="M2137" s="5">
        <f t="shared" si="420"/>
        <v>45584.402777777781</v>
      </c>
      <c r="N2137" s="5">
        <f t="shared" si="421"/>
        <v>45584.996527777781</v>
      </c>
      <c r="O2137" t="s">
        <v>56</v>
      </c>
      <c r="P2137" t="s">
        <v>57</v>
      </c>
      <c r="Q2137">
        <v>0</v>
      </c>
      <c r="R2137">
        <v>0</v>
      </c>
      <c r="S2137">
        <f t="shared" si="422"/>
        <v>45584</v>
      </c>
    </row>
    <row r="2138" spans="1:19" x14ac:dyDescent="0.2">
      <c r="A2138" s="1">
        <v>45584</v>
      </c>
      <c r="B2138" s="12" t="s">
        <v>36</v>
      </c>
      <c r="C2138" s="12" t="s">
        <v>37</v>
      </c>
      <c r="E2138" s="12">
        <v>5</v>
      </c>
      <c r="F2138" s="12">
        <v>60</v>
      </c>
      <c r="G2138" s="12">
        <f t="shared" si="417"/>
        <v>5</v>
      </c>
      <c r="I2138" s="7">
        <f t="shared" si="418"/>
        <v>0</v>
      </c>
      <c r="J2138" s="11"/>
      <c r="K2138" s="11"/>
      <c r="L2138">
        <f t="shared" si="419"/>
        <v>0</v>
      </c>
      <c r="M2138" s="5">
        <f t="shared" si="420"/>
        <v>0</v>
      </c>
      <c r="N2138" s="5">
        <f t="shared" si="421"/>
        <v>0</v>
      </c>
      <c r="O2138" t="s">
        <v>56</v>
      </c>
      <c r="P2138" t="s">
        <v>57</v>
      </c>
      <c r="Q2138">
        <v>0</v>
      </c>
      <c r="R2138">
        <v>0</v>
      </c>
      <c r="S2138">
        <f t="shared" si="422"/>
        <v>0</v>
      </c>
    </row>
    <row r="2139" spans="1:19" x14ac:dyDescent="0.2">
      <c r="A2139" s="1">
        <v>45584</v>
      </c>
      <c r="B2139" s="12" t="s">
        <v>36</v>
      </c>
      <c r="C2139" s="12" t="s">
        <v>37</v>
      </c>
      <c r="E2139" s="12">
        <v>5</v>
      </c>
      <c r="F2139" s="12">
        <v>60</v>
      </c>
      <c r="G2139" s="12">
        <f t="shared" si="417"/>
        <v>5</v>
      </c>
      <c r="I2139" s="7">
        <f t="shared" si="418"/>
        <v>0</v>
      </c>
      <c r="J2139" s="11"/>
      <c r="K2139" s="11"/>
      <c r="L2139">
        <f t="shared" si="419"/>
        <v>0</v>
      </c>
      <c r="M2139" s="5">
        <f t="shared" si="420"/>
        <v>0</v>
      </c>
      <c r="N2139" s="5">
        <f t="shared" si="421"/>
        <v>0</v>
      </c>
      <c r="O2139" t="s">
        <v>56</v>
      </c>
      <c r="P2139" t="s">
        <v>57</v>
      </c>
      <c r="Q2139">
        <v>0</v>
      </c>
      <c r="R2139">
        <v>0</v>
      </c>
      <c r="S2139">
        <f t="shared" si="422"/>
        <v>0</v>
      </c>
    </row>
    <row r="2140" spans="1:19" x14ac:dyDescent="0.2">
      <c r="A2140" s="1">
        <v>45584</v>
      </c>
      <c r="B2140" s="12" t="s">
        <v>365</v>
      </c>
      <c r="C2140" s="12" t="s">
        <v>54</v>
      </c>
      <c r="E2140" s="12">
        <v>5</v>
      </c>
      <c r="F2140" s="12">
        <v>60</v>
      </c>
      <c r="G2140" s="12">
        <f t="shared" si="417"/>
        <v>5</v>
      </c>
      <c r="I2140" s="7">
        <f t="shared" si="418"/>
        <v>0</v>
      </c>
      <c r="J2140" s="11"/>
      <c r="K2140" s="11"/>
      <c r="L2140">
        <f t="shared" si="419"/>
        <v>0</v>
      </c>
      <c r="M2140" s="5">
        <f t="shared" si="420"/>
        <v>0</v>
      </c>
      <c r="N2140" s="5">
        <f t="shared" si="421"/>
        <v>0</v>
      </c>
      <c r="O2140" t="s">
        <v>56</v>
      </c>
      <c r="P2140" t="s">
        <v>57</v>
      </c>
      <c r="Q2140">
        <v>0</v>
      </c>
      <c r="R2140">
        <v>0</v>
      </c>
      <c r="S2140">
        <f t="shared" si="422"/>
        <v>0</v>
      </c>
    </row>
    <row r="2141" spans="1:19" x14ac:dyDescent="0.2">
      <c r="A2141" s="1">
        <v>45584</v>
      </c>
      <c r="B2141" s="12" t="s">
        <v>91</v>
      </c>
      <c r="C2141" s="12" t="s">
        <v>334</v>
      </c>
      <c r="E2141" s="12">
        <v>4</v>
      </c>
      <c r="F2141" s="12">
        <v>60</v>
      </c>
      <c r="G2141" s="12">
        <f t="shared" si="417"/>
        <v>4</v>
      </c>
      <c r="I2141" s="7">
        <f t="shared" si="418"/>
        <v>0</v>
      </c>
      <c r="L2141">
        <f t="shared" si="419"/>
        <v>0</v>
      </c>
      <c r="M2141" s="5">
        <f t="shared" si="420"/>
        <v>0</v>
      </c>
      <c r="N2141" s="5">
        <f t="shared" si="421"/>
        <v>0</v>
      </c>
      <c r="O2141" t="s">
        <v>56</v>
      </c>
      <c r="P2141" t="s">
        <v>57</v>
      </c>
      <c r="Q2141">
        <v>0</v>
      </c>
      <c r="R2141">
        <v>0</v>
      </c>
      <c r="S2141">
        <f t="shared" si="422"/>
        <v>0</v>
      </c>
    </row>
    <row r="2142" spans="1:19" x14ac:dyDescent="0.2">
      <c r="A2142" s="1">
        <v>45584</v>
      </c>
      <c r="B2142" s="12" t="s">
        <v>289</v>
      </c>
      <c r="C2142" s="12" t="s">
        <v>219</v>
      </c>
      <c r="E2142" s="12">
        <v>2</v>
      </c>
      <c r="F2142" s="12">
        <v>30</v>
      </c>
      <c r="G2142" s="12">
        <f t="shared" si="417"/>
        <v>4</v>
      </c>
      <c r="I2142" s="7">
        <f t="shared" si="418"/>
        <v>0</v>
      </c>
      <c r="L2142">
        <f t="shared" si="419"/>
        <v>0</v>
      </c>
      <c r="M2142" s="5">
        <f t="shared" si="420"/>
        <v>0</v>
      </c>
      <c r="N2142" s="5">
        <f t="shared" si="421"/>
        <v>0</v>
      </c>
      <c r="O2142" t="s">
        <v>56</v>
      </c>
      <c r="P2142" t="s">
        <v>57</v>
      </c>
      <c r="Q2142">
        <v>0</v>
      </c>
      <c r="R2142">
        <v>0</v>
      </c>
      <c r="S2142">
        <f t="shared" si="422"/>
        <v>0</v>
      </c>
    </row>
    <row r="2143" spans="1:19" x14ac:dyDescent="0.2">
      <c r="A2143" s="1">
        <v>45584</v>
      </c>
      <c r="B2143" s="12" t="s">
        <v>403</v>
      </c>
      <c r="C2143" s="12" t="s">
        <v>125</v>
      </c>
      <c r="E2143" s="12">
        <v>2</v>
      </c>
      <c r="F2143" s="12">
        <v>30</v>
      </c>
      <c r="G2143" s="12">
        <f t="shared" si="417"/>
        <v>4</v>
      </c>
      <c r="I2143" s="7">
        <f t="shared" si="418"/>
        <v>74.999999999999886</v>
      </c>
      <c r="J2143" s="11">
        <v>0.67708333333333337</v>
      </c>
      <c r="K2143" s="11">
        <v>0.72916666666666663</v>
      </c>
      <c r="L2143">
        <f t="shared" si="419"/>
        <v>4</v>
      </c>
      <c r="M2143" s="5">
        <f t="shared" si="420"/>
        <v>45584.677083333336</v>
      </c>
      <c r="N2143" s="5">
        <f t="shared" si="421"/>
        <v>45584.729166666664</v>
      </c>
      <c r="O2143" t="s">
        <v>56</v>
      </c>
      <c r="P2143" t="s">
        <v>57</v>
      </c>
      <c r="Q2143">
        <v>0</v>
      </c>
      <c r="R2143">
        <v>0</v>
      </c>
      <c r="S2143">
        <f t="shared" si="422"/>
        <v>45584</v>
      </c>
    </row>
    <row r="2144" spans="1:19" x14ac:dyDescent="0.2">
      <c r="A2144" s="1">
        <v>45584</v>
      </c>
      <c r="B2144" s="12" t="s">
        <v>391</v>
      </c>
      <c r="C2144" s="12" t="s">
        <v>37</v>
      </c>
      <c r="E2144" s="12">
        <v>2</v>
      </c>
      <c r="F2144" s="12">
        <v>30</v>
      </c>
      <c r="G2144" s="12">
        <f t="shared" si="417"/>
        <v>4</v>
      </c>
      <c r="I2144" s="7">
        <f t="shared" si="418"/>
        <v>0</v>
      </c>
      <c r="J2144" s="11"/>
      <c r="K2144" s="11"/>
      <c r="L2144">
        <f t="shared" si="419"/>
        <v>0</v>
      </c>
      <c r="M2144" s="5">
        <f t="shared" si="420"/>
        <v>0</v>
      </c>
      <c r="N2144" s="5">
        <f t="shared" si="421"/>
        <v>0</v>
      </c>
      <c r="O2144" t="s">
        <v>56</v>
      </c>
      <c r="P2144" t="s">
        <v>57</v>
      </c>
      <c r="Q2144">
        <v>0</v>
      </c>
      <c r="R2144">
        <v>0</v>
      </c>
      <c r="S2144">
        <f t="shared" si="422"/>
        <v>0</v>
      </c>
    </row>
    <row r="2145" spans="1:19" x14ac:dyDescent="0.2">
      <c r="A2145" s="1">
        <v>45584</v>
      </c>
      <c r="B2145" s="12" t="s">
        <v>376</v>
      </c>
      <c r="C2145" s="12" t="s">
        <v>219</v>
      </c>
      <c r="E2145" s="12">
        <v>1</v>
      </c>
      <c r="F2145" s="12">
        <v>30</v>
      </c>
      <c r="G2145" s="12">
        <f t="shared" si="417"/>
        <v>2</v>
      </c>
      <c r="I2145" s="7">
        <f t="shared" si="418"/>
        <v>0</v>
      </c>
      <c r="J2145" s="11"/>
      <c r="K2145" s="11"/>
      <c r="L2145">
        <f t="shared" si="419"/>
        <v>0</v>
      </c>
      <c r="M2145" s="5">
        <f t="shared" si="420"/>
        <v>0</v>
      </c>
      <c r="N2145" s="5">
        <f t="shared" si="421"/>
        <v>0</v>
      </c>
      <c r="O2145" t="s">
        <v>56</v>
      </c>
      <c r="P2145" t="s">
        <v>57</v>
      </c>
      <c r="Q2145">
        <v>0</v>
      </c>
      <c r="R2145">
        <v>0</v>
      </c>
      <c r="S2145">
        <f t="shared" si="422"/>
        <v>0</v>
      </c>
    </row>
    <row r="2146" spans="1:19" x14ac:dyDescent="0.2">
      <c r="A2146" s="1">
        <v>45584</v>
      </c>
      <c r="B2146" s="12" t="s">
        <v>39</v>
      </c>
      <c r="C2146" s="12" t="s">
        <v>40</v>
      </c>
      <c r="E2146" s="12">
        <v>1</v>
      </c>
      <c r="F2146" s="12">
        <v>30</v>
      </c>
      <c r="G2146" s="12">
        <f t="shared" si="417"/>
        <v>2</v>
      </c>
      <c r="I2146" s="7">
        <f t="shared" si="418"/>
        <v>0</v>
      </c>
      <c r="J2146" s="11"/>
      <c r="K2146" s="11"/>
      <c r="L2146">
        <f t="shared" si="419"/>
        <v>0</v>
      </c>
      <c r="M2146" s="5">
        <f t="shared" si="420"/>
        <v>0</v>
      </c>
      <c r="N2146" s="5">
        <f t="shared" si="421"/>
        <v>0</v>
      </c>
      <c r="O2146" t="s">
        <v>56</v>
      </c>
      <c r="P2146" t="s">
        <v>57</v>
      </c>
      <c r="Q2146">
        <v>0</v>
      </c>
      <c r="R2146">
        <v>0</v>
      </c>
      <c r="S2146">
        <f t="shared" si="422"/>
        <v>0</v>
      </c>
    </row>
    <row r="2147" spans="1:19" x14ac:dyDescent="0.2">
      <c r="A2147" s="1">
        <v>45584</v>
      </c>
      <c r="B2147" s="12" t="s">
        <v>47</v>
      </c>
      <c r="C2147" s="12" t="s">
        <v>34</v>
      </c>
      <c r="E2147" s="12">
        <v>0</v>
      </c>
      <c r="F2147" s="12">
        <v>30</v>
      </c>
      <c r="G2147" s="12">
        <f t="shared" si="417"/>
        <v>0</v>
      </c>
      <c r="I2147" s="7">
        <f t="shared" si="418"/>
        <v>20.000000000000089</v>
      </c>
      <c r="J2147" s="11">
        <v>0.63194444444444442</v>
      </c>
      <c r="K2147" s="11">
        <v>0.64583333333333337</v>
      </c>
      <c r="L2147">
        <f t="shared" si="419"/>
        <v>0</v>
      </c>
      <c r="M2147" s="5">
        <f t="shared" si="420"/>
        <v>45584.631944444445</v>
      </c>
      <c r="N2147" s="5">
        <f t="shared" si="421"/>
        <v>45584.645833333336</v>
      </c>
      <c r="O2147" t="s">
        <v>56</v>
      </c>
      <c r="P2147" t="s">
        <v>57</v>
      </c>
      <c r="Q2147">
        <v>0</v>
      </c>
      <c r="R2147">
        <v>0</v>
      </c>
      <c r="S2147">
        <f t="shared" si="422"/>
        <v>45584</v>
      </c>
    </row>
    <row r="2148" spans="1:19" x14ac:dyDescent="0.2">
      <c r="A2148" s="1">
        <v>45584</v>
      </c>
      <c r="B2148" s="12" t="s">
        <v>43</v>
      </c>
      <c r="C2148" s="12" t="s">
        <v>34</v>
      </c>
      <c r="E2148" s="12">
        <v>0</v>
      </c>
      <c r="F2148" s="12">
        <v>30</v>
      </c>
      <c r="G2148" s="12">
        <f t="shared" si="417"/>
        <v>0</v>
      </c>
      <c r="I2148" s="7">
        <f t="shared" si="418"/>
        <v>20.000000000000089</v>
      </c>
      <c r="J2148" s="11">
        <v>0.81944444444444442</v>
      </c>
      <c r="K2148" s="11">
        <v>0.83333333333333337</v>
      </c>
      <c r="L2148">
        <f t="shared" si="419"/>
        <v>0</v>
      </c>
      <c r="M2148" s="5">
        <f t="shared" si="420"/>
        <v>45584.819444444445</v>
      </c>
      <c r="N2148" s="5">
        <f t="shared" si="421"/>
        <v>45584.833333333336</v>
      </c>
      <c r="O2148" t="s">
        <v>56</v>
      </c>
      <c r="P2148" t="s">
        <v>57</v>
      </c>
      <c r="Q2148">
        <v>0</v>
      </c>
      <c r="R2148">
        <v>0</v>
      </c>
      <c r="S2148">
        <f t="shared" si="422"/>
        <v>45584</v>
      </c>
    </row>
    <row r="2149" spans="1:19" x14ac:dyDescent="0.2">
      <c r="A2149" s="1">
        <v>45584</v>
      </c>
      <c r="B2149" s="12" t="s">
        <v>33</v>
      </c>
      <c r="C2149" s="12" t="s">
        <v>34</v>
      </c>
      <c r="E2149" s="12">
        <v>0</v>
      </c>
      <c r="F2149" s="12">
        <v>20</v>
      </c>
      <c r="G2149" s="12">
        <f t="shared" si="417"/>
        <v>0</v>
      </c>
      <c r="I2149" s="7">
        <f t="shared" si="418"/>
        <v>19.999999999999929</v>
      </c>
      <c r="J2149" s="11">
        <v>0.43055555555555558</v>
      </c>
      <c r="K2149" s="11">
        <v>0.44444444444444442</v>
      </c>
      <c r="L2149">
        <f t="shared" si="419"/>
        <v>0</v>
      </c>
      <c r="M2149" s="5">
        <f t="shared" si="420"/>
        <v>45584.430555555555</v>
      </c>
      <c r="N2149" s="5">
        <f t="shared" si="421"/>
        <v>45584.444444444445</v>
      </c>
      <c r="O2149" t="s">
        <v>56</v>
      </c>
      <c r="P2149" t="s">
        <v>57</v>
      </c>
      <c r="Q2149">
        <v>0</v>
      </c>
      <c r="R2149">
        <v>0</v>
      </c>
      <c r="S2149">
        <f t="shared" si="422"/>
        <v>45584</v>
      </c>
    </row>
    <row r="2150" spans="1:19" x14ac:dyDescent="0.2">
      <c r="A2150" s="1">
        <v>45585</v>
      </c>
      <c r="B2150" s="12" t="s">
        <v>48</v>
      </c>
      <c r="C2150" s="12" t="s">
        <v>48</v>
      </c>
      <c r="E2150" s="12">
        <v>4</v>
      </c>
      <c r="F2150" s="12">
        <v>15</v>
      </c>
      <c r="G2150" s="12">
        <f t="shared" si="417"/>
        <v>16</v>
      </c>
      <c r="I2150" s="7">
        <f t="shared" si="418"/>
        <v>0</v>
      </c>
      <c r="L2150">
        <f t="shared" si="419"/>
        <v>0</v>
      </c>
      <c r="M2150" s="5">
        <f t="shared" si="420"/>
        <v>0</v>
      </c>
      <c r="N2150" s="5">
        <f t="shared" si="421"/>
        <v>0</v>
      </c>
      <c r="O2150" t="s">
        <v>56</v>
      </c>
      <c r="P2150" t="s">
        <v>57</v>
      </c>
      <c r="Q2150">
        <v>0</v>
      </c>
      <c r="R2150">
        <v>0</v>
      </c>
      <c r="S2150">
        <f t="shared" si="422"/>
        <v>0</v>
      </c>
    </row>
    <row r="2151" spans="1:19" x14ac:dyDescent="0.2">
      <c r="A2151" s="1">
        <v>45585</v>
      </c>
      <c r="B2151" s="12" t="s">
        <v>329</v>
      </c>
      <c r="C2151" s="12" t="s">
        <v>32</v>
      </c>
      <c r="E2151" s="12">
        <v>5</v>
      </c>
      <c r="F2151" s="12">
        <v>20</v>
      </c>
      <c r="G2151" s="12">
        <f t="shared" si="417"/>
        <v>15</v>
      </c>
      <c r="H2151" s="12">
        <f>F2151*(1/(G2151/60))</f>
        <v>80</v>
      </c>
      <c r="I2151" s="7">
        <f t="shared" si="418"/>
        <v>0</v>
      </c>
      <c r="J2151" s="11"/>
      <c r="K2151" s="11"/>
      <c r="L2151">
        <f t="shared" si="419"/>
        <v>0</v>
      </c>
      <c r="M2151" s="5">
        <f t="shared" si="420"/>
        <v>0</v>
      </c>
      <c r="N2151" s="5">
        <f t="shared" si="421"/>
        <v>0</v>
      </c>
      <c r="O2151" t="s">
        <v>56</v>
      </c>
      <c r="P2151" t="s">
        <v>57</v>
      </c>
      <c r="Q2151">
        <v>0</v>
      </c>
      <c r="R2151">
        <v>0</v>
      </c>
      <c r="S2151">
        <f t="shared" si="422"/>
        <v>0</v>
      </c>
    </row>
    <row r="2152" spans="1:19" x14ac:dyDescent="0.2">
      <c r="A2152" s="1">
        <v>45585</v>
      </c>
      <c r="B2152" s="12" t="s">
        <v>46</v>
      </c>
      <c r="C2152" s="12" t="s">
        <v>46</v>
      </c>
      <c r="E2152" s="12">
        <v>4</v>
      </c>
      <c r="F2152" s="12">
        <v>20</v>
      </c>
      <c r="G2152" s="12">
        <f t="shared" ref="G2152:G2172" si="423">ROUND(E2152*(1/(F2152/60)),0)</f>
        <v>12</v>
      </c>
      <c r="I2152" s="7">
        <f t="shared" ref="I2152:I2172" si="424">IF(J2152=0, 0, (K2152-J2152)*1440)</f>
        <v>0</v>
      </c>
      <c r="L2152">
        <f t="shared" ref="L2152:L2172" si="425">IF(I2152&gt;0, G2152, 0)</f>
        <v>0</v>
      </c>
      <c r="M2152" s="5">
        <f t="shared" ref="M2152:M2172" si="426">IF(I2152=0,0,A2152+J2152)</f>
        <v>0</v>
      </c>
      <c r="N2152" s="5">
        <f t="shared" ref="N2152:N2172" si="427">IF(I2152&gt;0,A2152+K2152,0)</f>
        <v>0</v>
      </c>
      <c r="O2152" t="s">
        <v>56</v>
      </c>
      <c r="P2152" t="s">
        <v>57</v>
      </c>
      <c r="Q2152">
        <v>0</v>
      </c>
      <c r="R2152">
        <v>0</v>
      </c>
      <c r="S2152">
        <f t="shared" ref="S2152:S2172" si="428">IF(I2152&gt;0, A2152, 0)</f>
        <v>0</v>
      </c>
    </row>
    <row r="2153" spans="1:19" x14ac:dyDescent="0.2">
      <c r="A2153" s="1">
        <v>45585</v>
      </c>
      <c r="B2153" s="12" t="s">
        <v>63</v>
      </c>
      <c r="C2153" s="12" t="s">
        <v>32</v>
      </c>
      <c r="E2153" s="12">
        <v>4</v>
      </c>
      <c r="F2153" s="12">
        <v>20</v>
      </c>
      <c r="G2153" s="12">
        <f t="shared" si="423"/>
        <v>12</v>
      </c>
      <c r="I2153" s="7">
        <f t="shared" si="424"/>
        <v>0</v>
      </c>
      <c r="J2153" s="11"/>
      <c r="K2153" s="11"/>
      <c r="L2153">
        <f t="shared" si="425"/>
        <v>0</v>
      </c>
      <c r="M2153" s="5">
        <f t="shared" si="426"/>
        <v>0</v>
      </c>
      <c r="N2153" s="5">
        <f t="shared" si="427"/>
        <v>0</v>
      </c>
      <c r="O2153" t="s">
        <v>56</v>
      </c>
      <c r="P2153" t="s">
        <v>57</v>
      </c>
      <c r="Q2153">
        <v>0</v>
      </c>
      <c r="R2153">
        <v>0</v>
      </c>
      <c r="S2153">
        <f t="shared" si="428"/>
        <v>0</v>
      </c>
    </row>
    <row r="2154" spans="1:19" x14ac:dyDescent="0.2">
      <c r="A2154" s="1">
        <v>45585</v>
      </c>
      <c r="B2154" s="12" t="s">
        <v>338</v>
      </c>
      <c r="C2154" s="12" t="s">
        <v>32</v>
      </c>
      <c r="E2154" s="12">
        <v>5</v>
      </c>
      <c r="F2154" s="12">
        <v>40</v>
      </c>
      <c r="G2154" s="12">
        <f t="shared" si="423"/>
        <v>8</v>
      </c>
      <c r="I2154" s="7">
        <f t="shared" si="424"/>
        <v>0</v>
      </c>
      <c r="J2154" s="11"/>
      <c r="K2154" s="11"/>
      <c r="L2154">
        <f t="shared" si="425"/>
        <v>0</v>
      </c>
      <c r="M2154" s="5">
        <f t="shared" si="426"/>
        <v>0</v>
      </c>
      <c r="N2154" s="5">
        <f t="shared" si="427"/>
        <v>0</v>
      </c>
      <c r="O2154" t="s">
        <v>56</v>
      </c>
      <c r="P2154" t="s">
        <v>57</v>
      </c>
      <c r="Q2154">
        <v>0</v>
      </c>
      <c r="R2154">
        <v>0</v>
      </c>
      <c r="S2154">
        <f t="shared" si="428"/>
        <v>0</v>
      </c>
    </row>
    <row r="2155" spans="1:19" x14ac:dyDescent="0.2">
      <c r="A2155" s="1">
        <v>45585</v>
      </c>
      <c r="B2155" s="12" t="s">
        <v>384</v>
      </c>
      <c r="C2155" s="12" t="s">
        <v>32</v>
      </c>
      <c r="E2155" s="12">
        <v>4</v>
      </c>
      <c r="F2155" s="12">
        <v>30</v>
      </c>
      <c r="G2155" s="12">
        <f t="shared" si="423"/>
        <v>8</v>
      </c>
      <c r="I2155" s="7">
        <f t="shared" si="424"/>
        <v>0</v>
      </c>
      <c r="J2155" s="11"/>
      <c r="K2155" s="11"/>
      <c r="L2155">
        <f t="shared" si="425"/>
        <v>0</v>
      </c>
      <c r="M2155" s="5">
        <f t="shared" si="426"/>
        <v>0</v>
      </c>
      <c r="N2155" s="5">
        <f t="shared" si="427"/>
        <v>0</v>
      </c>
      <c r="O2155" t="s">
        <v>56</v>
      </c>
      <c r="P2155" t="s">
        <v>57</v>
      </c>
      <c r="Q2155">
        <v>0</v>
      </c>
      <c r="R2155">
        <v>0</v>
      </c>
      <c r="S2155">
        <f t="shared" si="428"/>
        <v>0</v>
      </c>
    </row>
    <row r="2156" spans="1:19" x14ac:dyDescent="0.2">
      <c r="A2156" s="1">
        <v>45585</v>
      </c>
      <c r="B2156" s="12" t="s">
        <v>216</v>
      </c>
      <c r="C2156" s="12" t="s">
        <v>351</v>
      </c>
      <c r="D2156" t="s">
        <v>392</v>
      </c>
      <c r="E2156" s="12">
        <v>3</v>
      </c>
      <c r="F2156" s="12">
        <v>30</v>
      </c>
      <c r="G2156" s="12">
        <f t="shared" si="423"/>
        <v>6</v>
      </c>
      <c r="I2156" s="7">
        <f t="shared" si="424"/>
        <v>0</v>
      </c>
      <c r="J2156" s="11"/>
      <c r="K2156" s="11"/>
      <c r="L2156">
        <f t="shared" si="425"/>
        <v>0</v>
      </c>
      <c r="M2156" s="5">
        <f t="shared" si="426"/>
        <v>0</v>
      </c>
      <c r="N2156" s="5">
        <f t="shared" si="427"/>
        <v>0</v>
      </c>
      <c r="O2156" t="s">
        <v>56</v>
      </c>
      <c r="P2156" t="s">
        <v>57</v>
      </c>
      <c r="Q2156">
        <v>0</v>
      </c>
      <c r="R2156">
        <v>0</v>
      </c>
      <c r="S2156">
        <f t="shared" si="428"/>
        <v>0</v>
      </c>
    </row>
    <row r="2157" spans="1:19" x14ac:dyDescent="0.2">
      <c r="A2157" s="1">
        <v>45585</v>
      </c>
      <c r="B2157" s="12" t="s">
        <v>341</v>
      </c>
      <c r="C2157" s="12" t="s">
        <v>125</v>
      </c>
      <c r="E2157" s="12">
        <v>1</v>
      </c>
      <c r="F2157" s="12">
        <v>10</v>
      </c>
      <c r="G2157" s="12">
        <f t="shared" si="423"/>
        <v>6</v>
      </c>
      <c r="I2157" s="7">
        <f t="shared" si="424"/>
        <v>0</v>
      </c>
      <c r="J2157" s="11"/>
      <c r="K2157" s="11"/>
      <c r="L2157">
        <f t="shared" si="425"/>
        <v>0</v>
      </c>
      <c r="M2157" s="5">
        <f t="shared" si="426"/>
        <v>0</v>
      </c>
      <c r="N2157" s="5">
        <f t="shared" si="427"/>
        <v>0</v>
      </c>
      <c r="O2157" t="s">
        <v>56</v>
      </c>
      <c r="P2157" t="s">
        <v>57</v>
      </c>
      <c r="Q2157">
        <v>0</v>
      </c>
      <c r="R2157">
        <v>0</v>
      </c>
      <c r="S2157">
        <f t="shared" si="428"/>
        <v>0</v>
      </c>
    </row>
    <row r="2158" spans="1:19" x14ac:dyDescent="0.2">
      <c r="A2158" s="1">
        <v>45585</v>
      </c>
      <c r="B2158" s="12" t="s">
        <v>122</v>
      </c>
      <c r="C2158" s="12" t="s">
        <v>37</v>
      </c>
      <c r="E2158" s="12">
        <v>1</v>
      </c>
      <c r="F2158" s="12">
        <v>10</v>
      </c>
      <c r="G2158" s="12">
        <f t="shared" si="423"/>
        <v>6</v>
      </c>
      <c r="I2158" s="7">
        <f t="shared" si="424"/>
        <v>0</v>
      </c>
      <c r="J2158" s="11"/>
      <c r="K2158" s="11"/>
      <c r="L2158">
        <f t="shared" si="425"/>
        <v>0</v>
      </c>
      <c r="M2158" s="5">
        <f t="shared" si="426"/>
        <v>0</v>
      </c>
      <c r="N2158" s="5">
        <f t="shared" si="427"/>
        <v>0</v>
      </c>
      <c r="O2158" t="s">
        <v>56</v>
      </c>
      <c r="P2158" t="s">
        <v>57</v>
      </c>
      <c r="Q2158">
        <v>0</v>
      </c>
      <c r="R2158">
        <v>0</v>
      </c>
      <c r="S2158">
        <f t="shared" si="428"/>
        <v>0</v>
      </c>
    </row>
    <row r="2159" spans="1:19" x14ac:dyDescent="0.2">
      <c r="A2159" s="1">
        <v>45585</v>
      </c>
      <c r="B2159" s="12" t="s">
        <v>36</v>
      </c>
      <c r="C2159" s="12" t="s">
        <v>37</v>
      </c>
      <c r="E2159" s="12">
        <v>5</v>
      </c>
      <c r="F2159" s="12">
        <v>60</v>
      </c>
      <c r="G2159" s="12">
        <f t="shared" si="423"/>
        <v>5</v>
      </c>
      <c r="I2159" s="7">
        <f t="shared" si="424"/>
        <v>719.99999999999989</v>
      </c>
      <c r="J2159" s="11">
        <v>0.41666666666666669</v>
      </c>
      <c r="K2159" s="11">
        <v>0.91666666666666663</v>
      </c>
      <c r="L2159">
        <f t="shared" si="425"/>
        <v>5</v>
      </c>
      <c r="M2159" s="5">
        <f t="shared" si="426"/>
        <v>45585.416666666664</v>
      </c>
      <c r="N2159" s="5">
        <f t="shared" si="427"/>
        <v>45585.916666666664</v>
      </c>
      <c r="O2159" t="s">
        <v>56</v>
      </c>
      <c r="P2159" t="s">
        <v>57</v>
      </c>
      <c r="Q2159">
        <v>0</v>
      </c>
      <c r="R2159">
        <v>0</v>
      </c>
      <c r="S2159">
        <f t="shared" si="428"/>
        <v>45585</v>
      </c>
    </row>
    <row r="2160" spans="1:19" x14ac:dyDescent="0.2">
      <c r="A2160" s="1">
        <v>45585</v>
      </c>
      <c r="B2160" s="12" t="s">
        <v>365</v>
      </c>
      <c r="C2160" s="12" t="s">
        <v>54</v>
      </c>
      <c r="E2160" s="12">
        <v>5</v>
      </c>
      <c r="F2160" s="12">
        <v>60</v>
      </c>
      <c r="G2160" s="12">
        <f t="shared" si="423"/>
        <v>5</v>
      </c>
      <c r="I2160" s="7">
        <f t="shared" si="424"/>
        <v>19.999999999999929</v>
      </c>
      <c r="J2160" s="11">
        <v>0.86111111111111116</v>
      </c>
      <c r="K2160" s="11">
        <v>0.875</v>
      </c>
      <c r="L2160">
        <f t="shared" si="425"/>
        <v>5</v>
      </c>
      <c r="M2160" s="5">
        <f t="shared" si="426"/>
        <v>45585.861111111109</v>
      </c>
      <c r="N2160" s="5">
        <f t="shared" si="427"/>
        <v>45585.875</v>
      </c>
      <c r="O2160" t="s">
        <v>56</v>
      </c>
      <c r="P2160" t="s">
        <v>57</v>
      </c>
      <c r="Q2160">
        <v>0</v>
      </c>
      <c r="R2160">
        <v>0</v>
      </c>
      <c r="S2160">
        <f t="shared" si="428"/>
        <v>45585</v>
      </c>
    </row>
    <row r="2161" spans="1:19" x14ac:dyDescent="0.2">
      <c r="A2161" s="1">
        <v>45585</v>
      </c>
      <c r="B2161" s="12" t="s">
        <v>91</v>
      </c>
      <c r="C2161" s="12" t="s">
        <v>334</v>
      </c>
      <c r="E2161" s="12">
        <v>4</v>
      </c>
      <c r="F2161" s="12">
        <v>60</v>
      </c>
      <c r="G2161" s="12">
        <f t="shared" si="423"/>
        <v>4</v>
      </c>
      <c r="I2161" s="7">
        <f t="shared" si="424"/>
        <v>0</v>
      </c>
      <c r="L2161">
        <f t="shared" si="425"/>
        <v>0</v>
      </c>
      <c r="M2161" s="5">
        <f t="shared" si="426"/>
        <v>0</v>
      </c>
      <c r="N2161" s="5">
        <f t="shared" si="427"/>
        <v>0</v>
      </c>
      <c r="O2161" t="s">
        <v>56</v>
      </c>
      <c r="P2161" t="s">
        <v>57</v>
      </c>
      <c r="Q2161">
        <v>0</v>
      </c>
      <c r="R2161">
        <v>0</v>
      </c>
      <c r="S2161">
        <f t="shared" si="428"/>
        <v>0</v>
      </c>
    </row>
    <row r="2162" spans="1:19" x14ac:dyDescent="0.2">
      <c r="A2162" s="1">
        <v>45585</v>
      </c>
      <c r="B2162" s="12" t="s">
        <v>289</v>
      </c>
      <c r="C2162" s="12" t="s">
        <v>219</v>
      </c>
      <c r="E2162" s="12">
        <v>2</v>
      </c>
      <c r="F2162" s="12">
        <v>30</v>
      </c>
      <c r="G2162" s="12">
        <f t="shared" si="423"/>
        <v>4</v>
      </c>
      <c r="I2162" s="7">
        <f t="shared" si="424"/>
        <v>0</v>
      </c>
      <c r="L2162">
        <f t="shared" si="425"/>
        <v>0</v>
      </c>
      <c r="M2162" s="5">
        <f t="shared" si="426"/>
        <v>0</v>
      </c>
      <c r="N2162" s="5">
        <f t="shared" si="427"/>
        <v>0</v>
      </c>
      <c r="O2162" t="s">
        <v>56</v>
      </c>
      <c r="P2162" t="s">
        <v>57</v>
      </c>
      <c r="Q2162">
        <v>0</v>
      </c>
      <c r="R2162">
        <v>0</v>
      </c>
      <c r="S2162">
        <f t="shared" si="428"/>
        <v>0</v>
      </c>
    </row>
    <row r="2163" spans="1:19" x14ac:dyDescent="0.2">
      <c r="A2163" s="1">
        <v>45585</v>
      </c>
      <c r="B2163" s="12" t="s">
        <v>124</v>
      </c>
      <c r="C2163" s="12" t="s">
        <v>125</v>
      </c>
      <c r="E2163" s="12">
        <v>2</v>
      </c>
      <c r="F2163" s="12">
        <v>30</v>
      </c>
      <c r="G2163" s="12">
        <f t="shared" si="423"/>
        <v>4</v>
      </c>
      <c r="I2163" s="7">
        <f t="shared" si="424"/>
        <v>0</v>
      </c>
      <c r="J2163" s="11"/>
      <c r="K2163" s="11"/>
      <c r="L2163">
        <f t="shared" si="425"/>
        <v>0</v>
      </c>
      <c r="M2163" s="5">
        <f t="shared" si="426"/>
        <v>0</v>
      </c>
      <c r="N2163" s="5">
        <f t="shared" si="427"/>
        <v>0</v>
      </c>
      <c r="O2163" t="s">
        <v>56</v>
      </c>
      <c r="P2163" t="s">
        <v>57</v>
      </c>
      <c r="Q2163">
        <v>0</v>
      </c>
      <c r="R2163">
        <v>0</v>
      </c>
      <c r="S2163">
        <f t="shared" si="428"/>
        <v>0</v>
      </c>
    </row>
    <row r="2164" spans="1:19" x14ac:dyDescent="0.2">
      <c r="A2164" s="1">
        <v>45585</v>
      </c>
      <c r="B2164" s="12" t="s">
        <v>391</v>
      </c>
      <c r="C2164" s="12" t="s">
        <v>37</v>
      </c>
      <c r="E2164" s="12">
        <v>2</v>
      </c>
      <c r="F2164" s="12">
        <v>30</v>
      </c>
      <c r="G2164" s="12">
        <f t="shared" si="423"/>
        <v>4</v>
      </c>
      <c r="I2164" s="7">
        <f t="shared" si="424"/>
        <v>0</v>
      </c>
      <c r="J2164" s="11"/>
      <c r="K2164" s="11"/>
      <c r="L2164">
        <f t="shared" si="425"/>
        <v>0</v>
      </c>
      <c r="M2164" s="5">
        <f t="shared" si="426"/>
        <v>0</v>
      </c>
      <c r="N2164" s="5">
        <f t="shared" si="427"/>
        <v>0</v>
      </c>
      <c r="O2164" t="s">
        <v>56</v>
      </c>
      <c r="P2164" t="s">
        <v>57</v>
      </c>
      <c r="Q2164">
        <v>0</v>
      </c>
      <c r="R2164">
        <v>0</v>
      </c>
      <c r="S2164">
        <f t="shared" si="428"/>
        <v>0</v>
      </c>
    </row>
    <row r="2165" spans="1:19" x14ac:dyDescent="0.2">
      <c r="A2165" s="1">
        <v>45585</v>
      </c>
      <c r="B2165" s="12" t="s">
        <v>383</v>
      </c>
      <c r="C2165" s="12" t="s">
        <v>377</v>
      </c>
      <c r="E2165" s="12">
        <v>5</v>
      </c>
      <c r="F2165" s="12">
        <v>90</v>
      </c>
      <c r="G2165" s="12">
        <f t="shared" si="423"/>
        <v>3</v>
      </c>
      <c r="I2165" s="7">
        <f t="shared" si="424"/>
        <v>0</v>
      </c>
      <c r="J2165" s="11"/>
      <c r="K2165" s="11"/>
      <c r="L2165">
        <f t="shared" si="425"/>
        <v>0</v>
      </c>
      <c r="M2165" s="5">
        <f t="shared" si="426"/>
        <v>0</v>
      </c>
      <c r="N2165" s="5">
        <f t="shared" si="427"/>
        <v>0</v>
      </c>
      <c r="O2165" t="s">
        <v>56</v>
      </c>
      <c r="P2165" t="s">
        <v>57</v>
      </c>
      <c r="Q2165">
        <v>0</v>
      </c>
      <c r="R2165">
        <v>0</v>
      </c>
      <c r="S2165">
        <f t="shared" si="428"/>
        <v>0</v>
      </c>
    </row>
    <row r="2166" spans="1:19" x14ac:dyDescent="0.2">
      <c r="A2166" s="1">
        <v>45585</v>
      </c>
      <c r="B2166" s="12" t="s">
        <v>50</v>
      </c>
      <c r="C2166" s="12" t="s">
        <v>335</v>
      </c>
      <c r="E2166" s="12">
        <v>1</v>
      </c>
      <c r="F2166" s="12">
        <v>30</v>
      </c>
      <c r="G2166" s="12">
        <f t="shared" si="423"/>
        <v>2</v>
      </c>
      <c r="I2166" s="7">
        <f t="shared" si="424"/>
        <v>0</v>
      </c>
      <c r="J2166" s="11"/>
      <c r="K2166" s="11"/>
      <c r="L2166">
        <f t="shared" si="425"/>
        <v>0</v>
      </c>
      <c r="M2166" s="5">
        <f t="shared" si="426"/>
        <v>0</v>
      </c>
      <c r="N2166" s="5">
        <f t="shared" si="427"/>
        <v>0</v>
      </c>
      <c r="O2166" t="s">
        <v>56</v>
      </c>
      <c r="P2166" t="s">
        <v>57</v>
      </c>
      <c r="Q2166">
        <v>0</v>
      </c>
      <c r="R2166">
        <v>0</v>
      </c>
      <c r="S2166">
        <f t="shared" si="428"/>
        <v>0</v>
      </c>
    </row>
    <row r="2167" spans="1:19" x14ac:dyDescent="0.2">
      <c r="A2167" s="1">
        <v>45585</v>
      </c>
      <c r="B2167" s="12" t="s">
        <v>376</v>
      </c>
      <c r="C2167" s="12" t="s">
        <v>219</v>
      </c>
      <c r="E2167" s="12">
        <v>1</v>
      </c>
      <c r="F2167" s="12">
        <v>30</v>
      </c>
      <c r="G2167" s="12">
        <f t="shared" si="423"/>
        <v>2</v>
      </c>
      <c r="I2167" s="7">
        <f t="shared" si="424"/>
        <v>0</v>
      </c>
      <c r="J2167" s="11"/>
      <c r="K2167" s="11"/>
      <c r="L2167">
        <f t="shared" si="425"/>
        <v>0</v>
      </c>
      <c r="M2167" s="5">
        <f t="shared" si="426"/>
        <v>0</v>
      </c>
      <c r="N2167" s="5">
        <f t="shared" si="427"/>
        <v>0</v>
      </c>
      <c r="O2167" t="s">
        <v>56</v>
      </c>
      <c r="P2167" t="s">
        <v>57</v>
      </c>
      <c r="Q2167">
        <v>0</v>
      </c>
      <c r="R2167">
        <v>0</v>
      </c>
      <c r="S2167">
        <f t="shared" si="428"/>
        <v>0</v>
      </c>
    </row>
    <row r="2168" spans="1:19" x14ac:dyDescent="0.2">
      <c r="A2168" s="1">
        <v>45585</v>
      </c>
      <c r="B2168" s="12" t="s">
        <v>388</v>
      </c>
      <c r="C2168" s="12" t="s">
        <v>105</v>
      </c>
      <c r="E2168" s="12">
        <v>1</v>
      </c>
      <c r="F2168" s="12">
        <v>30</v>
      </c>
      <c r="G2168" s="12">
        <f t="shared" si="423"/>
        <v>2</v>
      </c>
      <c r="I2168" s="7">
        <f t="shared" si="424"/>
        <v>0</v>
      </c>
      <c r="J2168" s="11"/>
      <c r="K2168" s="11"/>
      <c r="L2168">
        <f t="shared" si="425"/>
        <v>0</v>
      </c>
      <c r="M2168" s="5">
        <f t="shared" si="426"/>
        <v>0</v>
      </c>
      <c r="N2168" s="5">
        <f t="shared" si="427"/>
        <v>0</v>
      </c>
      <c r="O2168" t="s">
        <v>56</v>
      </c>
      <c r="P2168" t="s">
        <v>57</v>
      </c>
      <c r="Q2168">
        <v>0</v>
      </c>
      <c r="R2168">
        <v>0</v>
      </c>
      <c r="S2168">
        <f t="shared" si="428"/>
        <v>0</v>
      </c>
    </row>
    <row r="2169" spans="1:19" x14ac:dyDescent="0.2">
      <c r="A2169" s="1">
        <v>45585</v>
      </c>
      <c r="B2169" s="12" t="s">
        <v>39</v>
      </c>
      <c r="C2169" s="12" t="s">
        <v>40</v>
      </c>
      <c r="E2169" s="12">
        <v>1</v>
      </c>
      <c r="F2169" s="12">
        <v>30</v>
      </c>
      <c r="G2169" s="12">
        <f t="shared" si="423"/>
        <v>2</v>
      </c>
      <c r="I2169" s="7">
        <f t="shared" si="424"/>
        <v>0</v>
      </c>
      <c r="J2169" s="11"/>
      <c r="K2169" s="11"/>
      <c r="L2169">
        <f t="shared" si="425"/>
        <v>0</v>
      </c>
      <c r="M2169" s="5">
        <f t="shared" si="426"/>
        <v>0</v>
      </c>
      <c r="N2169" s="5">
        <f t="shared" si="427"/>
        <v>0</v>
      </c>
      <c r="O2169" t="s">
        <v>56</v>
      </c>
      <c r="P2169" t="s">
        <v>57</v>
      </c>
      <c r="Q2169">
        <v>0</v>
      </c>
      <c r="R2169">
        <v>0</v>
      </c>
      <c r="S2169">
        <f t="shared" si="428"/>
        <v>0</v>
      </c>
    </row>
    <row r="2170" spans="1:19" x14ac:dyDescent="0.2">
      <c r="A2170" s="1">
        <v>45585</v>
      </c>
      <c r="B2170" s="12" t="s">
        <v>47</v>
      </c>
      <c r="C2170" s="12" t="s">
        <v>34</v>
      </c>
      <c r="E2170" s="12">
        <v>0</v>
      </c>
      <c r="F2170" s="12">
        <v>30</v>
      </c>
      <c r="G2170" s="12">
        <f t="shared" si="423"/>
        <v>0</v>
      </c>
      <c r="I2170" s="7">
        <f t="shared" si="424"/>
        <v>14.999999999999947</v>
      </c>
      <c r="J2170" s="11">
        <v>0.625</v>
      </c>
      <c r="K2170" s="11">
        <v>0.63541666666666663</v>
      </c>
      <c r="L2170">
        <f t="shared" si="425"/>
        <v>0</v>
      </c>
      <c r="M2170" s="5">
        <f t="shared" si="426"/>
        <v>45585.625</v>
      </c>
      <c r="N2170" s="5">
        <f t="shared" si="427"/>
        <v>45585.635416666664</v>
      </c>
      <c r="O2170" t="s">
        <v>56</v>
      </c>
      <c r="P2170" t="s">
        <v>57</v>
      </c>
      <c r="Q2170">
        <v>0</v>
      </c>
      <c r="R2170">
        <v>0</v>
      </c>
      <c r="S2170">
        <f t="shared" si="428"/>
        <v>45585</v>
      </c>
    </row>
    <row r="2171" spans="1:19" x14ac:dyDescent="0.2">
      <c r="A2171" s="1">
        <v>45585</v>
      </c>
      <c r="B2171" s="12" t="s">
        <v>43</v>
      </c>
      <c r="C2171" s="12" t="s">
        <v>34</v>
      </c>
      <c r="E2171" s="12">
        <v>0</v>
      </c>
      <c r="F2171" s="12">
        <v>30</v>
      </c>
      <c r="G2171" s="12">
        <f t="shared" si="423"/>
        <v>0</v>
      </c>
      <c r="I2171" s="7">
        <f t="shared" si="424"/>
        <v>29.999999999999893</v>
      </c>
      <c r="J2171" s="11">
        <v>0.80555555555555558</v>
      </c>
      <c r="K2171" s="11">
        <v>0.82638888888888884</v>
      </c>
      <c r="L2171">
        <f t="shared" si="425"/>
        <v>0</v>
      </c>
      <c r="M2171" s="5">
        <f t="shared" si="426"/>
        <v>45585.805555555555</v>
      </c>
      <c r="N2171" s="5">
        <f t="shared" si="427"/>
        <v>45585.826388888891</v>
      </c>
      <c r="O2171" t="s">
        <v>56</v>
      </c>
      <c r="P2171" t="s">
        <v>57</v>
      </c>
      <c r="Q2171">
        <v>0</v>
      </c>
      <c r="R2171">
        <v>0</v>
      </c>
      <c r="S2171">
        <f t="shared" si="428"/>
        <v>45585</v>
      </c>
    </row>
    <row r="2172" spans="1:19" x14ac:dyDescent="0.2">
      <c r="A2172" s="1">
        <v>45585</v>
      </c>
      <c r="B2172" s="12" t="s">
        <v>33</v>
      </c>
      <c r="C2172" s="12" t="s">
        <v>34</v>
      </c>
      <c r="E2172" s="12">
        <v>0</v>
      </c>
      <c r="F2172" s="12">
        <v>20</v>
      </c>
      <c r="G2172" s="12">
        <f t="shared" si="423"/>
        <v>0</v>
      </c>
      <c r="I2172" s="7">
        <f t="shared" si="424"/>
        <v>20.000000000000007</v>
      </c>
      <c r="J2172" s="11">
        <v>0.4375</v>
      </c>
      <c r="K2172" s="11">
        <v>0.4513888888888889</v>
      </c>
      <c r="L2172">
        <f t="shared" si="425"/>
        <v>0</v>
      </c>
      <c r="M2172" s="5">
        <f t="shared" si="426"/>
        <v>45585.4375</v>
      </c>
      <c r="N2172" s="5">
        <f t="shared" si="427"/>
        <v>45585.451388888891</v>
      </c>
      <c r="O2172" t="s">
        <v>56</v>
      </c>
      <c r="P2172" t="s">
        <v>57</v>
      </c>
      <c r="Q2172">
        <v>0</v>
      </c>
      <c r="R2172">
        <v>0</v>
      </c>
      <c r="S2172">
        <f t="shared" si="428"/>
        <v>45585</v>
      </c>
    </row>
    <row r="2174" spans="1:19" x14ac:dyDescent="0.2">
      <c r="A2174" s="1">
        <v>45586</v>
      </c>
      <c r="B2174" s="12" t="s">
        <v>48</v>
      </c>
      <c r="C2174" s="12" t="s">
        <v>48</v>
      </c>
      <c r="E2174" s="12">
        <v>4</v>
      </c>
      <c r="F2174" s="12">
        <v>15</v>
      </c>
      <c r="G2174" s="12">
        <f t="shared" ref="G2174:G2215" si="429">ROUND(E2174*(1/(F2174/60)),0)</f>
        <v>16</v>
      </c>
      <c r="I2174" s="7">
        <f t="shared" ref="I2174:I2215" si="430">IF(J2174=0, 0, (K2174-J2174)*1440)</f>
        <v>0</v>
      </c>
      <c r="L2174">
        <f t="shared" ref="L2174:L2215" si="431">IF(I2174&gt;0, G2174, 0)</f>
        <v>0</v>
      </c>
      <c r="M2174" s="5">
        <f t="shared" ref="M2174:M2215" si="432">IF(I2174=0,0,A2174+J2174)</f>
        <v>0</v>
      </c>
      <c r="N2174" s="5">
        <f t="shared" ref="N2174:N2215" si="433">IF(I2174&gt;0,A2174+K2174,0)</f>
        <v>0</v>
      </c>
      <c r="O2174" t="s">
        <v>56</v>
      </c>
      <c r="P2174" t="s">
        <v>57</v>
      </c>
      <c r="Q2174">
        <v>0</v>
      </c>
      <c r="R2174">
        <v>0</v>
      </c>
      <c r="S2174">
        <f t="shared" ref="S2174:S2215" si="434">IF(I2174&gt;0, A2174, 0)</f>
        <v>0</v>
      </c>
    </row>
    <row r="2175" spans="1:19" x14ac:dyDescent="0.2">
      <c r="A2175" s="1">
        <v>45586</v>
      </c>
      <c r="B2175" s="12" t="s">
        <v>329</v>
      </c>
      <c r="C2175" s="12" t="s">
        <v>32</v>
      </c>
      <c r="E2175" s="12">
        <v>5</v>
      </c>
      <c r="F2175" s="12">
        <v>20</v>
      </c>
      <c r="G2175" s="12">
        <f t="shared" si="429"/>
        <v>15</v>
      </c>
      <c r="H2175" s="12">
        <f>F2175*(1/(G2175/60))</f>
        <v>80</v>
      </c>
      <c r="I2175" s="7">
        <f t="shared" si="430"/>
        <v>14.999999999999947</v>
      </c>
      <c r="J2175" s="11">
        <v>0.30555555555555558</v>
      </c>
      <c r="K2175" s="11">
        <v>0.31597222222222221</v>
      </c>
      <c r="L2175">
        <f t="shared" si="431"/>
        <v>15</v>
      </c>
      <c r="M2175" s="5">
        <f t="shared" si="432"/>
        <v>45586.305555555555</v>
      </c>
      <c r="N2175" s="5">
        <f t="shared" si="433"/>
        <v>45586.315972222219</v>
      </c>
      <c r="O2175" t="s">
        <v>56</v>
      </c>
      <c r="P2175" t="s">
        <v>57</v>
      </c>
      <c r="Q2175">
        <v>0</v>
      </c>
      <c r="R2175">
        <v>0</v>
      </c>
      <c r="S2175">
        <f t="shared" si="434"/>
        <v>45586</v>
      </c>
    </row>
    <row r="2176" spans="1:19" x14ac:dyDescent="0.2">
      <c r="A2176" s="1">
        <v>45586</v>
      </c>
      <c r="B2176" s="12" t="s">
        <v>46</v>
      </c>
      <c r="C2176" s="12" t="s">
        <v>46</v>
      </c>
      <c r="E2176" s="12">
        <v>4</v>
      </c>
      <c r="F2176" s="12">
        <v>20</v>
      </c>
      <c r="G2176" s="12">
        <f t="shared" si="429"/>
        <v>12</v>
      </c>
      <c r="I2176" s="7">
        <f t="shared" si="430"/>
        <v>0</v>
      </c>
      <c r="L2176">
        <f t="shared" si="431"/>
        <v>0</v>
      </c>
      <c r="M2176" s="5">
        <f t="shared" si="432"/>
        <v>0</v>
      </c>
      <c r="N2176" s="5">
        <f t="shared" si="433"/>
        <v>0</v>
      </c>
      <c r="O2176" t="s">
        <v>56</v>
      </c>
      <c r="P2176" t="s">
        <v>57</v>
      </c>
      <c r="Q2176">
        <v>0</v>
      </c>
      <c r="R2176">
        <v>0</v>
      </c>
      <c r="S2176">
        <f t="shared" si="434"/>
        <v>0</v>
      </c>
    </row>
    <row r="2177" spans="1:19" x14ac:dyDescent="0.2">
      <c r="A2177" s="1">
        <v>45586</v>
      </c>
      <c r="B2177" s="12" t="s">
        <v>63</v>
      </c>
      <c r="C2177" s="12" t="s">
        <v>32</v>
      </c>
      <c r="E2177" s="12">
        <v>4</v>
      </c>
      <c r="F2177" s="12">
        <v>20</v>
      </c>
      <c r="G2177" s="12">
        <f t="shared" si="429"/>
        <v>12</v>
      </c>
      <c r="I2177" s="7">
        <f t="shared" si="430"/>
        <v>4.9999999999999822</v>
      </c>
      <c r="J2177" s="11">
        <v>0.86458333333333337</v>
      </c>
      <c r="K2177" s="11">
        <v>0.86805555555555558</v>
      </c>
      <c r="L2177">
        <f t="shared" si="431"/>
        <v>12</v>
      </c>
      <c r="M2177" s="5">
        <f t="shared" si="432"/>
        <v>45586.864583333336</v>
      </c>
      <c r="N2177" s="5">
        <f t="shared" si="433"/>
        <v>45586.868055555555</v>
      </c>
      <c r="O2177" t="s">
        <v>56</v>
      </c>
      <c r="P2177" t="s">
        <v>57</v>
      </c>
      <c r="Q2177">
        <v>0</v>
      </c>
      <c r="R2177">
        <v>0</v>
      </c>
      <c r="S2177">
        <f t="shared" si="434"/>
        <v>45586</v>
      </c>
    </row>
    <row r="2178" spans="1:19" x14ac:dyDescent="0.2">
      <c r="A2178" s="1">
        <v>45586</v>
      </c>
      <c r="B2178" s="12" t="s">
        <v>379</v>
      </c>
      <c r="C2178" s="12" t="s">
        <v>32</v>
      </c>
      <c r="E2178" s="12">
        <v>2</v>
      </c>
      <c r="F2178" s="12">
        <v>10</v>
      </c>
      <c r="G2178" s="12">
        <f t="shared" si="429"/>
        <v>12</v>
      </c>
      <c r="I2178" s="7">
        <f t="shared" si="430"/>
        <v>10.000000000000124</v>
      </c>
      <c r="J2178" s="11">
        <v>0.57638888888888884</v>
      </c>
      <c r="K2178" s="11">
        <v>0.58333333333333337</v>
      </c>
      <c r="L2178">
        <f t="shared" si="431"/>
        <v>12</v>
      </c>
      <c r="M2178" s="5">
        <f t="shared" si="432"/>
        <v>45586.576388888891</v>
      </c>
      <c r="N2178" s="5">
        <f t="shared" si="433"/>
        <v>45586.583333333336</v>
      </c>
      <c r="O2178" t="s">
        <v>56</v>
      </c>
      <c r="P2178" t="s">
        <v>57</v>
      </c>
      <c r="Q2178">
        <v>0</v>
      </c>
      <c r="R2178">
        <v>0</v>
      </c>
      <c r="S2178">
        <f t="shared" si="434"/>
        <v>45586</v>
      </c>
    </row>
    <row r="2179" spans="1:19" x14ac:dyDescent="0.2">
      <c r="A2179" s="1">
        <v>45586</v>
      </c>
      <c r="B2179" s="12" t="s">
        <v>342</v>
      </c>
      <c r="C2179" s="12" t="s">
        <v>32</v>
      </c>
      <c r="E2179" s="12">
        <v>3</v>
      </c>
      <c r="F2179" s="12">
        <v>20</v>
      </c>
      <c r="G2179" s="12">
        <f t="shared" si="429"/>
        <v>9</v>
      </c>
      <c r="I2179" s="7">
        <f t="shared" si="430"/>
        <v>0</v>
      </c>
      <c r="J2179" s="11"/>
      <c r="K2179" s="11"/>
      <c r="L2179">
        <f t="shared" si="431"/>
        <v>0</v>
      </c>
      <c r="M2179" s="5">
        <f t="shared" si="432"/>
        <v>0</v>
      </c>
      <c r="N2179" s="5">
        <f t="shared" si="433"/>
        <v>0</v>
      </c>
      <c r="O2179" t="s">
        <v>56</v>
      </c>
      <c r="P2179" t="s">
        <v>57</v>
      </c>
      <c r="Q2179">
        <v>0</v>
      </c>
      <c r="R2179">
        <v>0</v>
      </c>
      <c r="S2179">
        <f t="shared" si="434"/>
        <v>0</v>
      </c>
    </row>
    <row r="2180" spans="1:19" x14ac:dyDescent="0.2">
      <c r="A2180" s="1">
        <v>45586</v>
      </c>
      <c r="B2180" s="12" t="s">
        <v>401</v>
      </c>
      <c r="C2180" s="12" t="s">
        <v>32</v>
      </c>
      <c r="E2180" s="12">
        <v>3</v>
      </c>
      <c r="F2180" s="12">
        <v>20</v>
      </c>
      <c r="G2180" s="12">
        <f t="shared" si="429"/>
        <v>9</v>
      </c>
      <c r="I2180" s="7">
        <f t="shared" si="430"/>
        <v>20.000000000000007</v>
      </c>
      <c r="J2180" s="11">
        <v>0.4236111111111111</v>
      </c>
      <c r="K2180" s="11">
        <v>0.4375</v>
      </c>
      <c r="L2180">
        <f t="shared" si="431"/>
        <v>9</v>
      </c>
      <c r="M2180" s="5">
        <f t="shared" si="432"/>
        <v>45586.423611111109</v>
      </c>
      <c r="N2180" s="5">
        <f t="shared" si="433"/>
        <v>45586.4375</v>
      </c>
      <c r="O2180" t="s">
        <v>56</v>
      </c>
      <c r="P2180" t="s">
        <v>57</v>
      </c>
      <c r="Q2180">
        <v>0</v>
      </c>
      <c r="R2180">
        <v>0</v>
      </c>
      <c r="S2180">
        <f t="shared" si="434"/>
        <v>45586</v>
      </c>
    </row>
    <row r="2181" spans="1:19" x14ac:dyDescent="0.2">
      <c r="A2181" s="1">
        <v>45586</v>
      </c>
      <c r="B2181" s="12" t="s">
        <v>260</v>
      </c>
      <c r="C2181" s="12" t="s">
        <v>32</v>
      </c>
      <c r="E2181" s="12">
        <v>3</v>
      </c>
      <c r="F2181" s="12">
        <v>20</v>
      </c>
      <c r="G2181" s="12">
        <f t="shared" si="429"/>
        <v>9</v>
      </c>
      <c r="I2181" s="7">
        <f t="shared" si="430"/>
        <v>0</v>
      </c>
      <c r="J2181" s="11"/>
      <c r="K2181" s="11"/>
      <c r="L2181">
        <f t="shared" si="431"/>
        <v>0</v>
      </c>
      <c r="M2181" s="5">
        <f t="shared" si="432"/>
        <v>0</v>
      </c>
      <c r="N2181" s="5">
        <f t="shared" si="433"/>
        <v>0</v>
      </c>
      <c r="O2181" t="s">
        <v>56</v>
      </c>
      <c r="P2181" t="s">
        <v>57</v>
      </c>
      <c r="Q2181">
        <v>0</v>
      </c>
      <c r="R2181">
        <v>0</v>
      </c>
      <c r="S2181">
        <f t="shared" si="434"/>
        <v>0</v>
      </c>
    </row>
    <row r="2182" spans="1:19" x14ac:dyDescent="0.2">
      <c r="A2182" s="1">
        <v>45586</v>
      </c>
      <c r="B2182" s="12" t="s">
        <v>338</v>
      </c>
      <c r="C2182" s="12" t="s">
        <v>32</v>
      </c>
      <c r="E2182" s="12">
        <v>5</v>
      </c>
      <c r="F2182" s="12">
        <v>40</v>
      </c>
      <c r="G2182" s="12">
        <f t="shared" si="429"/>
        <v>8</v>
      </c>
      <c r="I2182" s="7">
        <f t="shared" si="430"/>
        <v>4.9999999999999822</v>
      </c>
      <c r="J2182" s="11">
        <v>0.87152777777777779</v>
      </c>
      <c r="K2182" s="11">
        <v>0.875</v>
      </c>
      <c r="L2182">
        <f t="shared" si="431"/>
        <v>8</v>
      </c>
      <c r="M2182" s="5">
        <f t="shared" si="432"/>
        <v>45586.871527777781</v>
      </c>
      <c r="N2182" s="5">
        <f t="shared" si="433"/>
        <v>45586.875</v>
      </c>
      <c r="O2182" t="s">
        <v>56</v>
      </c>
      <c r="P2182" t="s">
        <v>57</v>
      </c>
      <c r="Q2182">
        <v>0</v>
      </c>
      <c r="R2182">
        <v>0</v>
      </c>
      <c r="S2182">
        <f t="shared" si="434"/>
        <v>45586</v>
      </c>
    </row>
    <row r="2183" spans="1:19" x14ac:dyDescent="0.2">
      <c r="A2183" s="1">
        <v>45586</v>
      </c>
      <c r="B2183" s="12" t="s">
        <v>384</v>
      </c>
      <c r="C2183" s="12" t="s">
        <v>32</v>
      </c>
      <c r="E2183" s="12">
        <v>4</v>
      </c>
      <c r="F2183" s="12">
        <v>30</v>
      </c>
      <c r="G2183" s="12">
        <f t="shared" si="429"/>
        <v>8</v>
      </c>
      <c r="I2183" s="7">
        <f t="shared" si="430"/>
        <v>0</v>
      </c>
      <c r="J2183" s="11"/>
      <c r="K2183" s="11"/>
      <c r="L2183">
        <f t="shared" si="431"/>
        <v>0</v>
      </c>
      <c r="M2183" s="5">
        <f t="shared" si="432"/>
        <v>0</v>
      </c>
      <c r="N2183" s="5">
        <f t="shared" si="433"/>
        <v>0</v>
      </c>
      <c r="O2183" t="s">
        <v>56</v>
      </c>
      <c r="P2183" t="s">
        <v>57</v>
      </c>
      <c r="Q2183">
        <v>0</v>
      </c>
      <c r="R2183">
        <v>0</v>
      </c>
      <c r="S2183">
        <f t="shared" si="434"/>
        <v>0</v>
      </c>
    </row>
    <row r="2184" spans="1:19" x14ac:dyDescent="0.2">
      <c r="A2184" s="1">
        <v>45586</v>
      </c>
      <c r="B2184" s="12" t="s">
        <v>216</v>
      </c>
      <c r="C2184" s="12" t="s">
        <v>351</v>
      </c>
      <c r="D2184" t="s">
        <v>392</v>
      </c>
      <c r="E2184" s="12">
        <v>3</v>
      </c>
      <c r="F2184" s="12">
        <v>30</v>
      </c>
      <c r="G2184" s="12">
        <f t="shared" si="429"/>
        <v>6</v>
      </c>
      <c r="I2184" s="7">
        <f t="shared" si="430"/>
        <v>45</v>
      </c>
      <c r="J2184" s="11">
        <v>0.38194444444444442</v>
      </c>
      <c r="K2184" s="11">
        <v>0.41319444444444442</v>
      </c>
      <c r="L2184">
        <f t="shared" si="431"/>
        <v>6</v>
      </c>
      <c r="M2184" s="5">
        <f t="shared" si="432"/>
        <v>45586.381944444445</v>
      </c>
      <c r="N2184" s="5">
        <f t="shared" si="433"/>
        <v>45586.413194444445</v>
      </c>
      <c r="O2184" t="s">
        <v>56</v>
      </c>
      <c r="P2184" t="s">
        <v>57</v>
      </c>
      <c r="Q2184">
        <v>0</v>
      </c>
      <c r="R2184">
        <v>0</v>
      </c>
      <c r="S2184">
        <f t="shared" si="434"/>
        <v>45586</v>
      </c>
    </row>
    <row r="2185" spans="1:19" x14ac:dyDescent="0.2">
      <c r="A2185" s="1">
        <v>45586</v>
      </c>
      <c r="B2185" s="12" t="s">
        <v>216</v>
      </c>
      <c r="C2185" s="12" t="s">
        <v>351</v>
      </c>
      <c r="D2185" t="s">
        <v>412</v>
      </c>
      <c r="E2185" s="12">
        <v>3</v>
      </c>
      <c r="F2185" s="12">
        <v>30</v>
      </c>
      <c r="G2185" s="12">
        <f t="shared" si="429"/>
        <v>6</v>
      </c>
      <c r="I2185" s="7">
        <f t="shared" si="430"/>
        <v>35.000000000000036</v>
      </c>
      <c r="J2185" s="11">
        <v>0.81944444444444442</v>
      </c>
      <c r="K2185" s="11">
        <v>0.84375</v>
      </c>
      <c r="L2185">
        <f t="shared" si="431"/>
        <v>6</v>
      </c>
      <c r="M2185" s="5">
        <f t="shared" si="432"/>
        <v>45586.819444444445</v>
      </c>
      <c r="N2185" s="5">
        <f t="shared" si="433"/>
        <v>45586.84375</v>
      </c>
      <c r="O2185" t="s">
        <v>56</v>
      </c>
      <c r="P2185" t="s">
        <v>57</v>
      </c>
      <c r="Q2185">
        <v>0</v>
      </c>
      <c r="R2185">
        <v>0</v>
      </c>
      <c r="S2185">
        <f t="shared" si="434"/>
        <v>45586</v>
      </c>
    </row>
    <row r="2186" spans="1:19" x14ac:dyDescent="0.2">
      <c r="A2186" s="1">
        <v>45586</v>
      </c>
      <c r="B2186" s="12" t="s">
        <v>216</v>
      </c>
      <c r="C2186" s="12" t="s">
        <v>351</v>
      </c>
      <c r="E2186" s="12">
        <v>3</v>
      </c>
      <c r="F2186" s="12">
        <v>30</v>
      </c>
      <c r="G2186" s="12">
        <f t="shared" si="429"/>
        <v>6</v>
      </c>
      <c r="I2186" s="7">
        <f t="shared" si="430"/>
        <v>0</v>
      </c>
      <c r="J2186" s="11"/>
      <c r="K2186" s="11"/>
      <c r="L2186">
        <f t="shared" si="431"/>
        <v>0</v>
      </c>
      <c r="M2186" s="5">
        <f t="shared" si="432"/>
        <v>0</v>
      </c>
      <c r="N2186" s="5">
        <f t="shared" si="433"/>
        <v>0</v>
      </c>
      <c r="O2186" t="s">
        <v>56</v>
      </c>
      <c r="P2186" t="s">
        <v>57</v>
      </c>
      <c r="Q2186">
        <v>0</v>
      </c>
      <c r="R2186">
        <v>0</v>
      </c>
      <c r="S2186">
        <f t="shared" si="434"/>
        <v>0</v>
      </c>
    </row>
    <row r="2187" spans="1:19" x14ac:dyDescent="0.2">
      <c r="A2187" s="1">
        <v>45586</v>
      </c>
      <c r="B2187" s="12" t="s">
        <v>341</v>
      </c>
      <c r="C2187" s="12" t="s">
        <v>125</v>
      </c>
      <c r="E2187" s="12">
        <v>1</v>
      </c>
      <c r="F2187" s="12">
        <v>10</v>
      </c>
      <c r="G2187" s="12">
        <f t="shared" si="429"/>
        <v>6</v>
      </c>
      <c r="I2187" s="7">
        <f t="shared" si="430"/>
        <v>4.9999999999999822</v>
      </c>
      <c r="J2187" s="11">
        <v>0.60069444444444442</v>
      </c>
      <c r="K2187" s="11">
        <v>0.60416666666666663</v>
      </c>
      <c r="L2187">
        <f t="shared" si="431"/>
        <v>6</v>
      </c>
      <c r="M2187" s="5">
        <f t="shared" si="432"/>
        <v>45586.600694444445</v>
      </c>
      <c r="N2187" s="5">
        <f t="shared" si="433"/>
        <v>45586.604166666664</v>
      </c>
      <c r="O2187" t="s">
        <v>56</v>
      </c>
      <c r="P2187" t="s">
        <v>57</v>
      </c>
      <c r="Q2187">
        <v>0</v>
      </c>
      <c r="R2187">
        <v>0</v>
      </c>
      <c r="S2187">
        <f t="shared" si="434"/>
        <v>45586</v>
      </c>
    </row>
    <row r="2188" spans="1:19" x14ac:dyDescent="0.2">
      <c r="A2188" s="1">
        <v>45586</v>
      </c>
      <c r="B2188" s="12" t="s">
        <v>122</v>
      </c>
      <c r="C2188" s="12" t="s">
        <v>37</v>
      </c>
      <c r="E2188" s="12">
        <v>1</v>
      </c>
      <c r="F2188" s="12">
        <v>10</v>
      </c>
      <c r="G2188" s="12">
        <f t="shared" si="429"/>
        <v>6</v>
      </c>
      <c r="I2188" s="7">
        <f t="shared" si="430"/>
        <v>4.9999999999999822</v>
      </c>
      <c r="J2188" s="11">
        <v>0.59027777777777779</v>
      </c>
      <c r="K2188" s="11">
        <v>0.59375</v>
      </c>
      <c r="L2188">
        <f t="shared" si="431"/>
        <v>6</v>
      </c>
      <c r="M2188" s="5">
        <f t="shared" si="432"/>
        <v>45586.590277777781</v>
      </c>
      <c r="N2188" s="5">
        <f t="shared" si="433"/>
        <v>45586.59375</v>
      </c>
      <c r="O2188" t="s">
        <v>56</v>
      </c>
      <c r="P2188" t="s">
        <v>57</v>
      </c>
      <c r="Q2188">
        <v>0</v>
      </c>
      <c r="R2188">
        <v>0</v>
      </c>
      <c r="S2188">
        <f t="shared" si="434"/>
        <v>45586</v>
      </c>
    </row>
    <row r="2189" spans="1:19" x14ac:dyDescent="0.2">
      <c r="A2189" s="1">
        <v>45586</v>
      </c>
      <c r="B2189" s="12" t="s">
        <v>407</v>
      </c>
      <c r="C2189" s="12" t="s">
        <v>32</v>
      </c>
      <c r="E2189" s="12">
        <v>2</v>
      </c>
      <c r="F2189" s="12">
        <v>20</v>
      </c>
      <c r="G2189" s="12">
        <f t="shared" si="429"/>
        <v>6</v>
      </c>
      <c r="I2189" s="7">
        <f t="shared" si="430"/>
        <v>0</v>
      </c>
      <c r="J2189" s="11"/>
      <c r="K2189" s="11"/>
      <c r="L2189">
        <f t="shared" si="431"/>
        <v>0</v>
      </c>
      <c r="M2189" s="5">
        <f t="shared" si="432"/>
        <v>0</v>
      </c>
      <c r="N2189" s="5">
        <f t="shared" si="433"/>
        <v>0</v>
      </c>
      <c r="O2189" t="s">
        <v>56</v>
      </c>
      <c r="P2189" t="s">
        <v>57</v>
      </c>
      <c r="Q2189">
        <v>0</v>
      </c>
      <c r="R2189">
        <v>0</v>
      </c>
      <c r="S2189">
        <f t="shared" si="434"/>
        <v>0</v>
      </c>
    </row>
    <row r="2190" spans="1:19" x14ac:dyDescent="0.2">
      <c r="A2190" s="1">
        <v>45586</v>
      </c>
      <c r="B2190" s="12" t="s">
        <v>409</v>
      </c>
      <c r="C2190" s="12" t="s">
        <v>32</v>
      </c>
      <c r="E2190" s="12">
        <v>2</v>
      </c>
      <c r="F2190" s="12">
        <v>20</v>
      </c>
      <c r="G2190" s="12">
        <f t="shared" si="429"/>
        <v>6</v>
      </c>
      <c r="I2190" s="7">
        <f t="shared" si="430"/>
        <v>4.9999999999999822</v>
      </c>
      <c r="J2190" s="11">
        <v>0.61805555555555558</v>
      </c>
      <c r="K2190" s="11">
        <v>0.62152777777777779</v>
      </c>
      <c r="L2190">
        <f t="shared" si="431"/>
        <v>6</v>
      </c>
      <c r="M2190" s="5">
        <f t="shared" si="432"/>
        <v>45586.618055555555</v>
      </c>
      <c r="N2190" s="5">
        <f t="shared" si="433"/>
        <v>45586.621527777781</v>
      </c>
      <c r="O2190" t="s">
        <v>56</v>
      </c>
      <c r="P2190" t="s">
        <v>57</v>
      </c>
      <c r="Q2190">
        <v>0</v>
      </c>
      <c r="R2190">
        <v>0</v>
      </c>
      <c r="S2190">
        <f t="shared" si="434"/>
        <v>45586</v>
      </c>
    </row>
    <row r="2191" spans="1:19" x14ac:dyDescent="0.2">
      <c r="A2191" s="1">
        <v>45586</v>
      </c>
      <c r="B2191" s="12" t="s">
        <v>36</v>
      </c>
      <c r="C2191" s="12" t="s">
        <v>37</v>
      </c>
      <c r="E2191" s="12">
        <v>5</v>
      </c>
      <c r="F2191" s="12">
        <v>60</v>
      </c>
      <c r="G2191" s="12">
        <f t="shared" si="429"/>
        <v>5</v>
      </c>
      <c r="I2191" s="7">
        <f t="shared" si="430"/>
        <v>10.000000000000044</v>
      </c>
      <c r="J2191" s="11">
        <v>0.2673611111111111</v>
      </c>
      <c r="K2191" s="11">
        <v>0.27430555555555558</v>
      </c>
      <c r="L2191">
        <f t="shared" si="431"/>
        <v>5</v>
      </c>
      <c r="M2191" s="5">
        <f t="shared" si="432"/>
        <v>45586.267361111109</v>
      </c>
      <c r="N2191" s="5">
        <f t="shared" si="433"/>
        <v>45586.274305555555</v>
      </c>
      <c r="O2191" t="s">
        <v>56</v>
      </c>
      <c r="P2191" t="s">
        <v>57</v>
      </c>
      <c r="Q2191">
        <v>0</v>
      </c>
      <c r="R2191">
        <v>0</v>
      </c>
      <c r="S2191">
        <f t="shared" si="434"/>
        <v>45586</v>
      </c>
    </row>
    <row r="2192" spans="1:19" x14ac:dyDescent="0.2">
      <c r="A2192" s="1">
        <v>45586</v>
      </c>
      <c r="B2192" s="12" t="s">
        <v>36</v>
      </c>
      <c r="C2192" s="12" t="s">
        <v>37</v>
      </c>
      <c r="E2192" s="12">
        <v>5</v>
      </c>
      <c r="F2192" s="12">
        <v>60</v>
      </c>
      <c r="G2192" s="12">
        <f t="shared" si="429"/>
        <v>5</v>
      </c>
      <c r="I2192" s="7">
        <f t="shared" si="430"/>
        <v>14.999999999999947</v>
      </c>
      <c r="J2192" s="11">
        <v>0.75</v>
      </c>
      <c r="K2192" s="11">
        <v>0.76041666666666663</v>
      </c>
      <c r="L2192">
        <f t="shared" si="431"/>
        <v>5</v>
      </c>
      <c r="M2192" s="5">
        <f t="shared" si="432"/>
        <v>45586.75</v>
      </c>
      <c r="N2192" s="5">
        <f t="shared" si="433"/>
        <v>45586.760416666664</v>
      </c>
      <c r="O2192" t="s">
        <v>56</v>
      </c>
      <c r="P2192" t="s">
        <v>57</v>
      </c>
      <c r="Q2192">
        <v>0</v>
      </c>
      <c r="R2192">
        <v>0</v>
      </c>
      <c r="S2192">
        <f t="shared" si="434"/>
        <v>45586</v>
      </c>
    </row>
    <row r="2193" spans="1:19" x14ac:dyDescent="0.2">
      <c r="A2193" s="1">
        <v>45586</v>
      </c>
      <c r="B2193" s="12" t="s">
        <v>36</v>
      </c>
      <c r="C2193" s="12" t="s">
        <v>37</v>
      </c>
      <c r="E2193" s="12">
        <v>5</v>
      </c>
      <c r="F2193" s="12">
        <v>60</v>
      </c>
      <c r="G2193" s="12">
        <f t="shared" si="429"/>
        <v>5</v>
      </c>
      <c r="I2193" s="7">
        <f t="shared" si="430"/>
        <v>60.000000000000107</v>
      </c>
      <c r="J2193" s="11">
        <v>0.91666666666666663</v>
      </c>
      <c r="K2193" s="11">
        <v>0.95833333333333337</v>
      </c>
      <c r="L2193">
        <f t="shared" si="431"/>
        <v>5</v>
      </c>
      <c r="M2193" s="5">
        <f t="shared" si="432"/>
        <v>45586.916666666664</v>
      </c>
      <c r="N2193" s="5">
        <f t="shared" si="433"/>
        <v>45586.958333333336</v>
      </c>
      <c r="O2193" t="s">
        <v>56</v>
      </c>
      <c r="P2193" t="s">
        <v>57</v>
      </c>
      <c r="Q2193">
        <v>0</v>
      </c>
      <c r="R2193">
        <v>0</v>
      </c>
      <c r="S2193">
        <f t="shared" si="434"/>
        <v>45586</v>
      </c>
    </row>
    <row r="2194" spans="1:19" x14ac:dyDescent="0.2">
      <c r="A2194" s="1">
        <v>45586</v>
      </c>
      <c r="B2194" s="12" t="s">
        <v>36</v>
      </c>
      <c r="C2194" s="12" t="s">
        <v>37</v>
      </c>
      <c r="E2194" s="12">
        <v>5</v>
      </c>
      <c r="F2194" s="12">
        <v>60</v>
      </c>
      <c r="G2194" s="12">
        <f t="shared" si="429"/>
        <v>5</v>
      </c>
      <c r="I2194" s="7">
        <f t="shared" si="430"/>
        <v>35.000000000000036</v>
      </c>
      <c r="J2194" s="11">
        <v>0.88194444444444442</v>
      </c>
      <c r="K2194" s="11">
        <v>0.90625</v>
      </c>
      <c r="L2194">
        <f t="shared" si="431"/>
        <v>5</v>
      </c>
      <c r="M2194" s="5">
        <f t="shared" si="432"/>
        <v>45586.881944444445</v>
      </c>
      <c r="N2194" s="5">
        <f t="shared" si="433"/>
        <v>45586.90625</v>
      </c>
      <c r="O2194" t="s">
        <v>56</v>
      </c>
      <c r="P2194" t="s">
        <v>57</v>
      </c>
      <c r="Q2194">
        <v>0</v>
      </c>
      <c r="R2194">
        <v>0</v>
      </c>
      <c r="S2194">
        <f t="shared" si="434"/>
        <v>45586</v>
      </c>
    </row>
    <row r="2195" spans="1:19" x14ac:dyDescent="0.2">
      <c r="A2195" s="1">
        <v>45586</v>
      </c>
      <c r="B2195" s="12" t="s">
        <v>365</v>
      </c>
      <c r="C2195" s="12" t="s">
        <v>54</v>
      </c>
      <c r="E2195" s="12">
        <v>5</v>
      </c>
      <c r="F2195" s="12">
        <v>60</v>
      </c>
      <c r="G2195" s="12">
        <f t="shared" si="429"/>
        <v>5</v>
      </c>
      <c r="I2195" s="7">
        <f t="shared" si="430"/>
        <v>25.000000000000071</v>
      </c>
      <c r="J2195" s="11">
        <v>0.78125</v>
      </c>
      <c r="K2195" s="11">
        <v>0.79861111111111116</v>
      </c>
      <c r="L2195">
        <f t="shared" si="431"/>
        <v>5</v>
      </c>
      <c r="M2195" s="5">
        <f t="shared" si="432"/>
        <v>45586.78125</v>
      </c>
      <c r="N2195" s="5">
        <f t="shared" si="433"/>
        <v>45586.798611111109</v>
      </c>
      <c r="O2195" t="s">
        <v>56</v>
      </c>
      <c r="P2195" t="s">
        <v>57</v>
      </c>
      <c r="Q2195">
        <v>0</v>
      </c>
      <c r="R2195">
        <v>0</v>
      </c>
      <c r="S2195">
        <f t="shared" si="434"/>
        <v>45586</v>
      </c>
    </row>
    <row r="2196" spans="1:19" x14ac:dyDescent="0.2">
      <c r="A2196" s="1">
        <v>45586</v>
      </c>
      <c r="B2196" s="12" t="s">
        <v>91</v>
      </c>
      <c r="C2196" s="12" t="s">
        <v>334</v>
      </c>
      <c r="E2196" s="12">
        <v>4</v>
      </c>
      <c r="F2196" s="12">
        <v>60</v>
      </c>
      <c r="G2196" s="12">
        <f t="shared" si="429"/>
        <v>4</v>
      </c>
      <c r="I2196" s="7">
        <f t="shared" si="430"/>
        <v>0</v>
      </c>
      <c r="L2196">
        <f t="shared" si="431"/>
        <v>0</v>
      </c>
      <c r="M2196" s="5">
        <f t="shared" si="432"/>
        <v>0</v>
      </c>
      <c r="N2196" s="5">
        <f t="shared" si="433"/>
        <v>0</v>
      </c>
      <c r="O2196" t="s">
        <v>56</v>
      </c>
      <c r="P2196" t="s">
        <v>57</v>
      </c>
      <c r="Q2196">
        <v>0</v>
      </c>
      <c r="R2196">
        <v>0</v>
      </c>
      <c r="S2196">
        <f t="shared" si="434"/>
        <v>0</v>
      </c>
    </row>
    <row r="2197" spans="1:19" x14ac:dyDescent="0.2">
      <c r="A2197" s="1">
        <v>45586</v>
      </c>
      <c r="B2197" s="12" t="s">
        <v>289</v>
      </c>
      <c r="C2197" s="12" t="s">
        <v>219</v>
      </c>
      <c r="E2197" s="12">
        <v>2</v>
      </c>
      <c r="F2197" s="12">
        <v>30</v>
      </c>
      <c r="G2197" s="12">
        <f t="shared" si="429"/>
        <v>4</v>
      </c>
      <c r="I2197" s="7">
        <f t="shared" si="430"/>
        <v>0</v>
      </c>
      <c r="L2197">
        <f t="shared" si="431"/>
        <v>0</v>
      </c>
      <c r="M2197" s="5">
        <f t="shared" si="432"/>
        <v>0</v>
      </c>
      <c r="N2197" s="5">
        <f t="shared" si="433"/>
        <v>0</v>
      </c>
      <c r="O2197" t="s">
        <v>56</v>
      </c>
      <c r="P2197" t="s">
        <v>57</v>
      </c>
      <c r="Q2197">
        <v>0</v>
      </c>
      <c r="R2197">
        <v>0</v>
      </c>
      <c r="S2197">
        <f t="shared" si="434"/>
        <v>0</v>
      </c>
    </row>
    <row r="2198" spans="1:19" x14ac:dyDescent="0.2">
      <c r="A2198" s="1">
        <v>45586</v>
      </c>
      <c r="B2198" s="12" t="s">
        <v>124</v>
      </c>
      <c r="C2198" s="12" t="s">
        <v>125</v>
      </c>
      <c r="E2198" s="12">
        <v>2</v>
      </c>
      <c r="F2198" s="12">
        <v>30</v>
      </c>
      <c r="G2198" s="12">
        <f t="shared" si="429"/>
        <v>4</v>
      </c>
      <c r="I2198" s="7">
        <f t="shared" si="430"/>
        <v>4.9999999999999822</v>
      </c>
      <c r="J2198" s="11">
        <v>0.59722222222222221</v>
      </c>
      <c r="K2198" s="11">
        <v>0.60069444444444442</v>
      </c>
      <c r="L2198">
        <f t="shared" si="431"/>
        <v>4</v>
      </c>
      <c r="M2198" s="5">
        <f t="shared" si="432"/>
        <v>45586.597222222219</v>
      </c>
      <c r="N2198" s="5">
        <f t="shared" si="433"/>
        <v>45586.600694444445</v>
      </c>
      <c r="O2198" t="s">
        <v>56</v>
      </c>
      <c r="P2198" t="s">
        <v>57</v>
      </c>
      <c r="Q2198">
        <v>0</v>
      </c>
      <c r="R2198">
        <v>0</v>
      </c>
      <c r="S2198">
        <f t="shared" si="434"/>
        <v>45586</v>
      </c>
    </row>
    <row r="2199" spans="1:19" x14ac:dyDescent="0.2">
      <c r="A2199" s="1">
        <v>45586</v>
      </c>
      <c r="B2199" s="12" t="s">
        <v>391</v>
      </c>
      <c r="C2199" s="12" t="s">
        <v>37</v>
      </c>
      <c r="E2199" s="12">
        <v>2</v>
      </c>
      <c r="F2199" s="12">
        <v>30</v>
      </c>
      <c r="G2199" s="12">
        <f t="shared" si="429"/>
        <v>4</v>
      </c>
      <c r="I2199" s="7">
        <f t="shared" si="430"/>
        <v>0</v>
      </c>
      <c r="J2199" s="11"/>
      <c r="K2199" s="11"/>
      <c r="L2199">
        <f t="shared" si="431"/>
        <v>0</v>
      </c>
      <c r="M2199" s="5">
        <f t="shared" si="432"/>
        <v>0</v>
      </c>
      <c r="N2199" s="5">
        <f t="shared" si="433"/>
        <v>0</v>
      </c>
      <c r="O2199" t="s">
        <v>56</v>
      </c>
      <c r="P2199" t="s">
        <v>57</v>
      </c>
      <c r="Q2199">
        <v>0</v>
      </c>
      <c r="R2199">
        <v>0</v>
      </c>
      <c r="S2199">
        <f t="shared" si="434"/>
        <v>0</v>
      </c>
    </row>
    <row r="2200" spans="1:19" x14ac:dyDescent="0.2">
      <c r="A2200" s="1">
        <v>45586</v>
      </c>
      <c r="B2200" s="12" t="s">
        <v>137</v>
      </c>
      <c r="C2200" s="12" t="s">
        <v>402</v>
      </c>
      <c r="D2200" t="s">
        <v>404</v>
      </c>
      <c r="E2200" s="12">
        <v>5</v>
      </c>
      <c r="F2200" s="12">
        <v>90</v>
      </c>
      <c r="G2200" s="12">
        <f t="shared" si="429"/>
        <v>3</v>
      </c>
      <c r="I2200" s="7">
        <f t="shared" si="430"/>
        <v>80.000000000000028</v>
      </c>
      <c r="J2200" s="11">
        <v>0.51041666666666663</v>
      </c>
      <c r="K2200" s="11">
        <v>0.56597222222222221</v>
      </c>
      <c r="L2200">
        <f t="shared" si="431"/>
        <v>3</v>
      </c>
      <c r="M2200" s="5">
        <f t="shared" si="432"/>
        <v>45586.510416666664</v>
      </c>
      <c r="N2200" s="5">
        <f t="shared" si="433"/>
        <v>45586.565972222219</v>
      </c>
      <c r="O2200" t="s">
        <v>56</v>
      </c>
      <c r="P2200" t="s">
        <v>57</v>
      </c>
      <c r="Q2200">
        <v>0</v>
      </c>
      <c r="R2200">
        <v>0</v>
      </c>
      <c r="S2200">
        <f t="shared" si="434"/>
        <v>45586</v>
      </c>
    </row>
    <row r="2201" spans="1:19" x14ac:dyDescent="0.2">
      <c r="A2201" s="1">
        <v>45586</v>
      </c>
      <c r="B2201" s="12" t="s">
        <v>137</v>
      </c>
      <c r="C2201" s="12" t="s">
        <v>405</v>
      </c>
      <c r="D2201" t="s">
        <v>408</v>
      </c>
      <c r="E2201" s="12">
        <v>5</v>
      </c>
      <c r="F2201" s="12">
        <v>90</v>
      </c>
      <c r="G2201" s="12">
        <f t="shared" si="429"/>
        <v>3</v>
      </c>
      <c r="I2201" s="7">
        <f t="shared" si="430"/>
        <v>90</v>
      </c>
      <c r="J2201" s="11">
        <v>0.59375</v>
      </c>
      <c r="K2201" s="11">
        <v>0.65625</v>
      </c>
      <c r="L2201">
        <f t="shared" si="431"/>
        <v>3</v>
      </c>
      <c r="M2201" s="5">
        <f t="shared" si="432"/>
        <v>45586.59375</v>
      </c>
      <c r="N2201" s="5">
        <f t="shared" si="433"/>
        <v>45586.65625</v>
      </c>
      <c r="O2201" t="s">
        <v>56</v>
      </c>
      <c r="P2201" t="s">
        <v>57</v>
      </c>
      <c r="Q2201">
        <v>0</v>
      </c>
      <c r="R2201">
        <v>0</v>
      </c>
      <c r="S2201">
        <f t="shared" si="434"/>
        <v>45586</v>
      </c>
    </row>
    <row r="2202" spans="1:19" x14ac:dyDescent="0.2">
      <c r="A2202" s="1">
        <v>45586</v>
      </c>
      <c r="B2202" s="12" t="s">
        <v>137</v>
      </c>
      <c r="C2202" s="12" t="s">
        <v>406</v>
      </c>
      <c r="E2202" s="12">
        <v>5</v>
      </c>
      <c r="F2202" s="12">
        <v>90</v>
      </c>
      <c r="G2202" s="12">
        <f t="shared" si="429"/>
        <v>3</v>
      </c>
      <c r="I2202" s="7">
        <f t="shared" si="430"/>
        <v>90</v>
      </c>
      <c r="J2202" s="11">
        <v>0.67708333333333337</v>
      </c>
      <c r="K2202" s="11">
        <v>0.73958333333333337</v>
      </c>
      <c r="L2202">
        <f t="shared" si="431"/>
        <v>3</v>
      </c>
      <c r="M2202" s="5">
        <f t="shared" si="432"/>
        <v>45586.677083333336</v>
      </c>
      <c r="N2202" s="5">
        <f t="shared" si="433"/>
        <v>45586.739583333336</v>
      </c>
      <c r="O2202" t="s">
        <v>56</v>
      </c>
      <c r="P2202" t="s">
        <v>57</v>
      </c>
      <c r="Q2202">
        <v>0</v>
      </c>
      <c r="R2202">
        <v>0</v>
      </c>
      <c r="S2202">
        <f t="shared" si="434"/>
        <v>45586</v>
      </c>
    </row>
    <row r="2203" spans="1:19" x14ac:dyDescent="0.2">
      <c r="A2203" s="1">
        <v>45586</v>
      </c>
      <c r="B2203" s="12" t="s">
        <v>415</v>
      </c>
      <c r="C2203" s="12" t="s">
        <v>32</v>
      </c>
      <c r="E2203" s="12">
        <v>1</v>
      </c>
      <c r="F2203" s="12">
        <v>20</v>
      </c>
      <c r="G2203" s="12">
        <f t="shared" si="429"/>
        <v>3</v>
      </c>
      <c r="I2203" s="7">
        <f t="shared" si="430"/>
        <v>15.000000000000107</v>
      </c>
      <c r="J2203" s="11">
        <v>0.85416666666666663</v>
      </c>
      <c r="K2203" s="11">
        <v>0.86458333333333337</v>
      </c>
      <c r="L2203">
        <f t="shared" si="431"/>
        <v>3</v>
      </c>
      <c r="M2203" s="5">
        <f t="shared" si="432"/>
        <v>45586.854166666664</v>
      </c>
      <c r="N2203" s="5">
        <f t="shared" si="433"/>
        <v>45586.864583333336</v>
      </c>
      <c r="O2203" t="s">
        <v>56</v>
      </c>
      <c r="P2203" t="s">
        <v>57</v>
      </c>
      <c r="Q2203">
        <v>0</v>
      </c>
      <c r="R2203">
        <v>0</v>
      </c>
      <c r="S2203">
        <f t="shared" si="434"/>
        <v>45586</v>
      </c>
    </row>
    <row r="2204" spans="1:19" x14ac:dyDescent="0.2">
      <c r="A2204" s="1">
        <v>45586</v>
      </c>
      <c r="B2204" s="12" t="s">
        <v>50</v>
      </c>
      <c r="C2204" s="12" t="s">
        <v>335</v>
      </c>
      <c r="E2204" s="12">
        <v>1</v>
      </c>
      <c r="F2204" s="12">
        <v>30</v>
      </c>
      <c r="G2204" s="12">
        <f t="shared" si="429"/>
        <v>2</v>
      </c>
      <c r="I2204" s="7">
        <f t="shared" si="430"/>
        <v>14.999999999999947</v>
      </c>
      <c r="J2204" s="11">
        <v>0.77083333333333337</v>
      </c>
      <c r="K2204" s="11">
        <v>0.78125</v>
      </c>
      <c r="L2204">
        <f t="shared" si="431"/>
        <v>2</v>
      </c>
      <c r="M2204" s="5">
        <f t="shared" si="432"/>
        <v>45586.770833333336</v>
      </c>
      <c r="N2204" s="5">
        <f t="shared" si="433"/>
        <v>45586.78125</v>
      </c>
      <c r="O2204" t="s">
        <v>56</v>
      </c>
      <c r="P2204" t="s">
        <v>57</v>
      </c>
      <c r="Q2204">
        <v>0</v>
      </c>
      <c r="R2204">
        <v>0</v>
      </c>
      <c r="S2204">
        <f t="shared" si="434"/>
        <v>45586</v>
      </c>
    </row>
    <row r="2205" spans="1:19" x14ac:dyDescent="0.2">
      <c r="A2205" s="1">
        <v>45586</v>
      </c>
      <c r="B2205" s="12" t="s">
        <v>376</v>
      </c>
      <c r="C2205" s="12" t="s">
        <v>219</v>
      </c>
      <c r="E2205" s="12">
        <v>1</v>
      </c>
      <c r="F2205" s="12">
        <v>30</v>
      </c>
      <c r="G2205" s="12">
        <f t="shared" si="429"/>
        <v>2</v>
      </c>
      <c r="I2205" s="7">
        <f t="shared" si="430"/>
        <v>9.9999999999999645</v>
      </c>
      <c r="J2205" s="11">
        <v>0.87847222222222221</v>
      </c>
      <c r="K2205" s="11">
        <v>0.88541666666666663</v>
      </c>
      <c r="L2205">
        <f t="shared" si="431"/>
        <v>2</v>
      </c>
      <c r="M2205" s="5">
        <f t="shared" si="432"/>
        <v>45586.878472222219</v>
      </c>
      <c r="N2205" s="5">
        <f t="shared" si="433"/>
        <v>45586.885416666664</v>
      </c>
      <c r="O2205" t="s">
        <v>56</v>
      </c>
      <c r="P2205" t="s">
        <v>57</v>
      </c>
      <c r="Q2205">
        <v>0</v>
      </c>
      <c r="R2205">
        <v>0</v>
      </c>
      <c r="S2205">
        <f t="shared" si="434"/>
        <v>45586</v>
      </c>
    </row>
    <row r="2206" spans="1:19" x14ac:dyDescent="0.2">
      <c r="A2206" s="1">
        <v>45586</v>
      </c>
      <c r="B2206" s="12" t="s">
        <v>39</v>
      </c>
      <c r="C2206" s="12" t="s">
        <v>40</v>
      </c>
      <c r="E2206" s="12">
        <v>1</v>
      </c>
      <c r="F2206" s="12">
        <v>30</v>
      </c>
      <c r="G2206" s="12">
        <f t="shared" si="429"/>
        <v>2</v>
      </c>
      <c r="I2206" s="7">
        <f t="shared" si="430"/>
        <v>0</v>
      </c>
      <c r="J2206" s="11"/>
      <c r="K2206" s="11"/>
      <c r="L2206">
        <f t="shared" si="431"/>
        <v>0</v>
      </c>
      <c r="M2206" s="5">
        <f t="shared" si="432"/>
        <v>0</v>
      </c>
      <c r="N2206" s="5">
        <f t="shared" si="433"/>
        <v>0</v>
      </c>
      <c r="O2206" t="s">
        <v>56</v>
      </c>
      <c r="P2206" t="s">
        <v>57</v>
      </c>
      <c r="Q2206">
        <v>0</v>
      </c>
      <c r="R2206">
        <v>0</v>
      </c>
      <c r="S2206">
        <f t="shared" si="434"/>
        <v>0</v>
      </c>
    </row>
    <row r="2207" spans="1:19" x14ac:dyDescent="0.2">
      <c r="A2207" s="1">
        <v>45586</v>
      </c>
      <c r="B2207" s="12" t="s">
        <v>388</v>
      </c>
      <c r="C2207" s="12" t="s">
        <v>105</v>
      </c>
      <c r="E2207" s="12">
        <v>1</v>
      </c>
      <c r="F2207" s="12">
        <v>30</v>
      </c>
      <c r="G2207" s="12">
        <f t="shared" si="429"/>
        <v>2</v>
      </c>
      <c r="I2207" s="7">
        <f t="shared" si="430"/>
        <v>0</v>
      </c>
      <c r="J2207" s="11"/>
      <c r="K2207" s="11"/>
      <c r="L2207">
        <f t="shared" si="431"/>
        <v>0</v>
      </c>
      <c r="M2207" s="5">
        <f t="shared" si="432"/>
        <v>0</v>
      </c>
      <c r="N2207" s="5">
        <f t="shared" si="433"/>
        <v>0</v>
      </c>
      <c r="O2207" t="s">
        <v>56</v>
      </c>
      <c r="P2207" t="s">
        <v>57</v>
      </c>
      <c r="Q2207">
        <v>0</v>
      </c>
      <c r="R2207">
        <v>0</v>
      </c>
      <c r="S2207">
        <f t="shared" si="434"/>
        <v>0</v>
      </c>
    </row>
    <row r="2208" spans="1:19" x14ac:dyDescent="0.2">
      <c r="A2208" s="1">
        <v>45586</v>
      </c>
      <c r="B2208" s="12" t="s">
        <v>410</v>
      </c>
      <c r="C2208" s="12" t="s">
        <v>32</v>
      </c>
      <c r="E2208" s="12">
        <v>1</v>
      </c>
      <c r="F2208" s="12">
        <v>30</v>
      </c>
      <c r="G2208" s="12">
        <f t="shared" si="429"/>
        <v>2</v>
      </c>
      <c r="I2208" s="7">
        <f t="shared" si="430"/>
        <v>0</v>
      </c>
      <c r="J2208" s="11"/>
      <c r="K2208" s="11"/>
      <c r="L2208">
        <f t="shared" si="431"/>
        <v>0</v>
      </c>
      <c r="M2208" s="5">
        <f t="shared" si="432"/>
        <v>0</v>
      </c>
      <c r="N2208" s="5">
        <f t="shared" si="433"/>
        <v>0</v>
      </c>
      <c r="O2208" t="s">
        <v>56</v>
      </c>
      <c r="P2208" t="s">
        <v>57</v>
      </c>
      <c r="Q2208">
        <v>0</v>
      </c>
      <c r="R2208">
        <v>0</v>
      </c>
      <c r="S2208">
        <f t="shared" si="434"/>
        <v>0</v>
      </c>
    </row>
    <row r="2209" spans="1:19" x14ac:dyDescent="0.2">
      <c r="A2209" s="1">
        <v>45586</v>
      </c>
      <c r="B2209" s="12" t="s">
        <v>153</v>
      </c>
      <c r="C2209" s="12" t="s">
        <v>42</v>
      </c>
      <c r="E2209" s="12">
        <v>1</v>
      </c>
      <c r="F2209" s="12">
        <v>60</v>
      </c>
      <c r="G2209" s="12">
        <f t="shared" si="429"/>
        <v>1</v>
      </c>
      <c r="I2209" s="7">
        <f t="shared" si="430"/>
        <v>110.00000000000001</v>
      </c>
      <c r="J2209" s="11">
        <v>0.2986111111111111</v>
      </c>
      <c r="K2209" s="11">
        <v>0.375</v>
      </c>
      <c r="L2209">
        <f t="shared" si="431"/>
        <v>1</v>
      </c>
      <c r="M2209" s="5">
        <f t="shared" si="432"/>
        <v>45586.298611111109</v>
      </c>
      <c r="N2209" s="5">
        <f t="shared" si="433"/>
        <v>45586.375</v>
      </c>
      <c r="O2209" t="s">
        <v>56</v>
      </c>
      <c r="P2209" t="s">
        <v>57</v>
      </c>
      <c r="Q2209">
        <v>0</v>
      </c>
      <c r="R2209">
        <v>0</v>
      </c>
      <c r="S2209">
        <f t="shared" si="434"/>
        <v>45586</v>
      </c>
    </row>
    <row r="2210" spans="1:19" x14ac:dyDescent="0.2">
      <c r="A2210" s="1">
        <v>45586</v>
      </c>
      <c r="B2210" s="12" t="s">
        <v>153</v>
      </c>
      <c r="C2210" s="12" t="s">
        <v>42</v>
      </c>
      <c r="E2210" s="12">
        <v>1</v>
      </c>
      <c r="F2210" s="12">
        <v>60</v>
      </c>
      <c r="G2210" s="12">
        <f t="shared" si="429"/>
        <v>1</v>
      </c>
      <c r="I2210" s="7">
        <f t="shared" si="430"/>
        <v>24.999999999999911</v>
      </c>
      <c r="J2210" s="11">
        <v>0.79861111111111116</v>
      </c>
      <c r="K2210" s="11">
        <v>0.81597222222222221</v>
      </c>
      <c r="L2210">
        <f t="shared" si="431"/>
        <v>1</v>
      </c>
      <c r="M2210" s="5">
        <f t="shared" si="432"/>
        <v>45586.798611111109</v>
      </c>
      <c r="N2210" s="5">
        <f t="shared" si="433"/>
        <v>45586.815972222219</v>
      </c>
      <c r="O2210" t="s">
        <v>56</v>
      </c>
      <c r="P2210" t="s">
        <v>57</v>
      </c>
      <c r="Q2210">
        <v>0</v>
      </c>
      <c r="R2210">
        <v>0</v>
      </c>
      <c r="S2210">
        <f t="shared" si="434"/>
        <v>45586</v>
      </c>
    </row>
    <row r="2211" spans="1:19" x14ac:dyDescent="0.2">
      <c r="A2211" s="1">
        <v>45586</v>
      </c>
      <c r="B2211" s="12" t="s">
        <v>238</v>
      </c>
      <c r="C2211" s="12" t="s">
        <v>42</v>
      </c>
      <c r="E2211" s="12">
        <v>1</v>
      </c>
      <c r="F2211" s="12">
        <v>60</v>
      </c>
      <c r="G2211" s="12">
        <f t="shared" si="429"/>
        <v>1</v>
      </c>
      <c r="I2211" s="7">
        <f t="shared" si="430"/>
        <v>84.999999999999943</v>
      </c>
      <c r="J2211" s="11">
        <v>0.41666666666666669</v>
      </c>
      <c r="K2211" s="11">
        <v>0.47569444444444442</v>
      </c>
      <c r="L2211">
        <f t="shared" si="431"/>
        <v>1</v>
      </c>
      <c r="M2211" s="5">
        <f t="shared" si="432"/>
        <v>45586.416666666664</v>
      </c>
      <c r="N2211" s="5">
        <f t="shared" si="433"/>
        <v>45586.475694444445</v>
      </c>
      <c r="O2211" t="s">
        <v>56</v>
      </c>
      <c r="P2211" t="s">
        <v>57</v>
      </c>
      <c r="Q2211">
        <v>0</v>
      </c>
      <c r="R2211">
        <v>0</v>
      </c>
      <c r="S2211">
        <f t="shared" si="434"/>
        <v>45586</v>
      </c>
    </row>
    <row r="2212" spans="1:19" x14ac:dyDescent="0.2">
      <c r="A2212" s="1">
        <v>45586</v>
      </c>
      <c r="B2212" s="12" t="s">
        <v>411</v>
      </c>
      <c r="C2212" s="12" t="s">
        <v>42</v>
      </c>
      <c r="E2212" s="12">
        <v>1</v>
      </c>
      <c r="F2212" s="12">
        <v>60</v>
      </c>
      <c r="G2212" s="12">
        <f t="shared" si="429"/>
        <v>1</v>
      </c>
      <c r="I2212" s="7">
        <f t="shared" si="430"/>
        <v>0</v>
      </c>
      <c r="J2212" s="11"/>
      <c r="K2212" s="11"/>
      <c r="L2212">
        <f t="shared" si="431"/>
        <v>0</v>
      </c>
      <c r="M2212" s="5">
        <f t="shared" si="432"/>
        <v>0</v>
      </c>
      <c r="N2212" s="5">
        <f t="shared" si="433"/>
        <v>0</v>
      </c>
      <c r="O2212" t="s">
        <v>56</v>
      </c>
      <c r="P2212" t="s">
        <v>57</v>
      </c>
      <c r="Q2212">
        <v>0</v>
      </c>
      <c r="R2212">
        <v>0</v>
      </c>
      <c r="S2212">
        <f t="shared" si="434"/>
        <v>0</v>
      </c>
    </row>
    <row r="2213" spans="1:19" x14ac:dyDescent="0.2">
      <c r="A2213" s="1">
        <v>45586</v>
      </c>
      <c r="B2213" s="12" t="s">
        <v>47</v>
      </c>
      <c r="C2213" s="12" t="s">
        <v>34</v>
      </c>
      <c r="E2213" s="12">
        <v>0</v>
      </c>
      <c r="F2213" s="12">
        <v>30</v>
      </c>
      <c r="G2213" s="12">
        <f t="shared" si="429"/>
        <v>0</v>
      </c>
      <c r="I2213" s="7">
        <f t="shared" si="430"/>
        <v>9.9999999999999645</v>
      </c>
      <c r="J2213" s="11">
        <v>0.56597222222222221</v>
      </c>
      <c r="K2213" s="11">
        <v>0.57291666666666663</v>
      </c>
      <c r="L2213">
        <f t="shared" si="431"/>
        <v>0</v>
      </c>
      <c r="M2213" s="5">
        <f t="shared" si="432"/>
        <v>45586.565972222219</v>
      </c>
      <c r="N2213" s="5">
        <f t="shared" si="433"/>
        <v>45586.572916666664</v>
      </c>
      <c r="O2213" t="s">
        <v>56</v>
      </c>
      <c r="P2213" t="s">
        <v>57</v>
      </c>
      <c r="Q2213">
        <v>0</v>
      </c>
      <c r="R2213">
        <v>0</v>
      </c>
      <c r="S2213">
        <f t="shared" si="434"/>
        <v>45586</v>
      </c>
    </row>
    <row r="2214" spans="1:19" x14ac:dyDescent="0.2">
      <c r="A2214" s="1">
        <v>45586</v>
      </c>
      <c r="B2214" s="12" t="s">
        <v>43</v>
      </c>
      <c r="C2214" s="12" t="s">
        <v>34</v>
      </c>
      <c r="E2214" s="12">
        <v>0</v>
      </c>
      <c r="F2214" s="12">
        <v>30</v>
      </c>
      <c r="G2214" s="12">
        <f t="shared" si="429"/>
        <v>0</v>
      </c>
      <c r="I2214" s="7">
        <f t="shared" si="430"/>
        <v>4.9999999999999822</v>
      </c>
      <c r="J2214" s="11">
        <v>0.8125</v>
      </c>
      <c r="K2214" s="11">
        <v>0.81597222222222221</v>
      </c>
      <c r="L2214">
        <f t="shared" si="431"/>
        <v>0</v>
      </c>
      <c r="M2214" s="5">
        <f t="shared" si="432"/>
        <v>45586.8125</v>
      </c>
      <c r="N2214" s="5">
        <f t="shared" si="433"/>
        <v>45586.815972222219</v>
      </c>
      <c r="O2214" t="s">
        <v>56</v>
      </c>
      <c r="P2214" t="s">
        <v>57</v>
      </c>
      <c r="Q2214">
        <v>0</v>
      </c>
      <c r="R2214">
        <v>0</v>
      </c>
      <c r="S2214">
        <f t="shared" si="434"/>
        <v>45586</v>
      </c>
    </row>
    <row r="2215" spans="1:19" x14ac:dyDescent="0.2">
      <c r="A2215" s="1">
        <v>45586</v>
      </c>
      <c r="B2215" s="12" t="s">
        <v>33</v>
      </c>
      <c r="C2215" s="12" t="s">
        <v>34</v>
      </c>
      <c r="E2215" s="12">
        <v>0</v>
      </c>
      <c r="F2215" s="12">
        <v>20</v>
      </c>
      <c r="G2215" s="12">
        <f t="shared" si="429"/>
        <v>0</v>
      </c>
      <c r="I2215" s="7">
        <f t="shared" si="430"/>
        <v>5.0000000000000622</v>
      </c>
      <c r="J2215" s="11">
        <v>0.28819444444444442</v>
      </c>
      <c r="K2215" s="11">
        <v>0.29166666666666669</v>
      </c>
      <c r="L2215">
        <f t="shared" si="431"/>
        <v>0</v>
      </c>
      <c r="M2215" s="5">
        <f t="shared" si="432"/>
        <v>45586.288194444445</v>
      </c>
      <c r="N2215" s="5">
        <f t="shared" si="433"/>
        <v>45586.291666666664</v>
      </c>
      <c r="O2215" t="s">
        <v>56</v>
      </c>
      <c r="P2215" t="s">
        <v>57</v>
      </c>
      <c r="Q2215">
        <v>0</v>
      </c>
      <c r="R2215">
        <v>0</v>
      </c>
      <c r="S2215">
        <f t="shared" si="434"/>
        <v>45586</v>
      </c>
    </row>
    <row r="2216" spans="1:19" x14ac:dyDescent="0.2">
      <c r="I2216" s="7"/>
      <c r="J2216" s="11"/>
      <c r="K2216" s="11"/>
      <c r="S2216"/>
    </row>
    <row r="2217" spans="1:19" x14ac:dyDescent="0.2">
      <c r="A2217" s="1">
        <v>45587</v>
      </c>
      <c r="B2217" s="12" t="s">
        <v>48</v>
      </c>
      <c r="C2217" s="12" t="s">
        <v>48</v>
      </c>
      <c r="E2217" s="12">
        <v>4</v>
      </c>
      <c r="F2217" s="12">
        <v>15</v>
      </c>
      <c r="G2217" s="12">
        <f t="shared" ref="G2217:G2248" si="435">ROUND(E2217*(1/(F2217/60)),0)</f>
        <v>16</v>
      </c>
      <c r="I2217" s="7">
        <f t="shared" ref="I2217:I2248" si="436">IF(J2217=0, 0, (K2217-J2217)*1440)</f>
        <v>0</v>
      </c>
      <c r="L2217">
        <f t="shared" ref="L2217:L2248" si="437">IF(I2217&gt;0, G2217, 0)</f>
        <v>0</v>
      </c>
      <c r="M2217" s="5">
        <f t="shared" ref="M2217:M2248" si="438">IF(I2217=0,0,A2217+J2217)</f>
        <v>0</v>
      </c>
      <c r="N2217" s="5">
        <f t="shared" ref="N2217:N2248" si="439">IF(I2217&gt;0,A2217+K2217,0)</f>
        <v>0</v>
      </c>
      <c r="O2217" t="s">
        <v>56</v>
      </c>
      <c r="P2217" t="s">
        <v>57</v>
      </c>
      <c r="Q2217">
        <v>0</v>
      </c>
      <c r="R2217">
        <v>0</v>
      </c>
      <c r="S2217">
        <f t="shared" ref="S2217:S2248" si="440">IF(I2217&gt;0, A2217, 0)</f>
        <v>0</v>
      </c>
    </row>
    <row r="2218" spans="1:19" x14ac:dyDescent="0.2">
      <c r="A2218" s="1">
        <v>45587</v>
      </c>
      <c r="B2218" s="12" t="s">
        <v>329</v>
      </c>
      <c r="C2218" s="12" t="s">
        <v>32</v>
      </c>
      <c r="E2218" s="12">
        <v>4</v>
      </c>
      <c r="F2218" s="12">
        <v>20</v>
      </c>
      <c r="G2218" s="12">
        <f t="shared" si="435"/>
        <v>12</v>
      </c>
      <c r="H2218" s="12">
        <f>F2218*(1/(G2218/60))</f>
        <v>100</v>
      </c>
      <c r="I2218" s="7">
        <f t="shared" si="436"/>
        <v>4.9999999999999822</v>
      </c>
      <c r="J2218" s="11">
        <v>0.35416666666666669</v>
      </c>
      <c r="K2218" s="11">
        <v>0.3576388888888889</v>
      </c>
      <c r="L2218">
        <f t="shared" si="437"/>
        <v>12</v>
      </c>
      <c r="M2218" s="5">
        <f t="shared" si="438"/>
        <v>45587.354166666664</v>
      </c>
      <c r="N2218" s="5">
        <f t="shared" si="439"/>
        <v>45587.357638888891</v>
      </c>
      <c r="O2218" t="s">
        <v>56</v>
      </c>
      <c r="P2218" t="s">
        <v>57</v>
      </c>
      <c r="Q2218">
        <v>0</v>
      </c>
      <c r="R2218">
        <v>0</v>
      </c>
      <c r="S2218">
        <f t="shared" si="440"/>
        <v>45587</v>
      </c>
    </row>
    <row r="2219" spans="1:19" x14ac:dyDescent="0.2">
      <c r="A2219" s="1">
        <v>45587</v>
      </c>
      <c r="B2219" s="12" t="s">
        <v>46</v>
      </c>
      <c r="C2219" s="12" t="s">
        <v>46</v>
      </c>
      <c r="E2219" s="12">
        <v>4</v>
      </c>
      <c r="F2219" s="12">
        <v>20</v>
      </c>
      <c r="G2219" s="12">
        <f t="shared" si="435"/>
        <v>12</v>
      </c>
      <c r="I2219" s="7">
        <f t="shared" si="436"/>
        <v>0</v>
      </c>
      <c r="L2219">
        <f t="shared" si="437"/>
        <v>0</v>
      </c>
      <c r="M2219" s="5">
        <f t="shared" si="438"/>
        <v>0</v>
      </c>
      <c r="N2219" s="5">
        <f t="shared" si="439"/>
        <v>0</v>
      </c>
      <c r="O2219" t="s">
        <v>56</v>
      </c>
      <c r="P2219" t="s">
        <v>57</v>
      </c>
      <c r="Q2219">
        <v>0</v>
      </c>
      <c r="R2219">
        <v>0</v>
      </c>
      <c r="S2219">
        <f t="shared" si="440"/>
        <v>0</v>
      </c>
    </row>
    <row r="2220" spans="1:19" x14ac:dyDescent="0.2">
      <c r="A2220" s="1">
        <v>45587</v>
      </c>
      <c r="B2220" s="12" t="s">
        <v>63</v>
      </c>
      <c r="C2220" s="12" t="s">
        <v>32</v>
      </c>
      <c r="E2220" s="12">
        <v>4</v>
      </c>
      <c r="F2220" s="12">
        <v>20</v>
      </c>
      <c r="G2220" s="12">
        <f t="shared" si="435"/>
        <v>12</v>
      </c>
      <c r="I2220" s="7">
        <f t="shared" si="436"/>
        <v>4.9999999999999822</v>
      </c>
      <c r="J2220" s="11">
        <v>0.55902777777777779</v>
      </c>
      <c r="K2220" s="11">
        <v>0.5625</v>
      </c>
      <c r="L2220">
        <f t="shared" si="437"/>
        <v>12</v>
      </c>
      <c r="M2220" s="5">
        <f t="shared" si="438"/>
        <v>45587.559027777781</v>
      </c>
      <c r="N2220" s="5">
        <f t="shared" si="439"/>
        <v>45587.5625</v>
      </c>
      <c r="O2220" t="s">
        <v>56</v>
      </c>
      <c r="P2220" t="s">
        <v>57</v>
      </c>
      <c r="Q2220">
        <v>0</v>
      </c>
      <c r="R2220">
        <v>0</v>
      </c>
      <c r="S2220">
        <f t="shared" si="440"/>
        <v>45587</v>
      </c>
    </row>
    <row r="2221" spans="1:19" x14ac:dyDescent="0.2">
      <c r="A2221" s="1">
        <v>45587</v>
      </c>
      <c r="B2221" s="12" t="s">
        <v>341</v>
      </c>
      <c r="C2221" s="12" t="s">
        <v>125</v>
      </c>
      <c r="E2221" s="12">
        <v>2</v>
      </c>
      <c r="F2221" s="12">
        <v>10</v>
      </c>
      <c r="G2221" s="12">
        <f t="shared" si="435"/>
        <v>12</v>
      </c>
      <c r="I2221" s="7">
        <f t="shared" si="436"/>
        <v>4.9999999999999822</v>
      </c>
      <c r="J2221" s="11">
        <v>0.55555555555555558</v>
      </c>
      <c r="K2221" s="11">
        <v>0.55902777777777779</v>
      </c>
      <c r="L2221">
        <f t="shared" si="437"/>
        <v>12</v>
      </c>
      <c r="M2221" s="5">
        <f t="shared" si="438"/>
        <v>45587.555555555555</v>
      </c>
      <c r="N2221" s="5">
        <f t="shared" si="439"/>
        <v>45587.559027777781</v>
      </c>
      <c r="O2221" t="s">
        <v>56</v>
      </c>
      <c r="P2221" t="s">
        <v>57</v>
      </c>
      <c r="Q2221">
        <v>0</v>
      </c>
      <c r="R2221">
        <v>0</v>
      </c>
      <c r="S2221">
        <f t="shared" si="440"/>
        <v>45587</v>
      </c>
    </row>
    <row r="2222" spans="1:19" x14ac:dyDescent="0.2">
      <c r="A2222" s="1">
        <v>45587</v>
      </c>
      <c r="B2222" s="12" t="s">
        <v>342</v>
      </c>
      <c r="C2222" s="12" t="s">
        <v>32</v>
      </c>
      <c r="E2222" s="12">
        <v>3</v>
      </c>
      <c r="F2222" s="12">
        <v>20</v>
      </c>
      <c r="G2222" s="12">
        <f t="shared" si="435"/>
        <v>9</v>
      </c>
      <c r="I2222" s="7">
        <f t="shared" si="436"/>
        <v>0</v>
      </c>
      <c r="J2222" s="11"/>
      <c r="K2222" s="11"/>
      <c r="L2222">
        <f t="shared" si="437"/>
        <v>0</v>
      </c>
      <c r="M2222" s="5">
        <f t="shared" si="438"/>
        <v>0</v>
      </c>
      <c r="N2222" s="5">
        <f t="shared" si="439"/>
        <v>0</v>
      </c>
      <c r="O2222" t="s">
        <v>56</v>
      </c>
      <c r="P2222" t="s">
        <v>57</v>
      </c>
      <c r="Q2222">
        <v>0</v>
      </c>
      <c r="R2222">
        <v>0</v>
      </c>
      <c r="S2222">
        <f t="shared" si="440"/>
        <v>0</v>
      </c>
    </row>
    <row r="2223" spans="1:19" x14ac:dyDescent="0.2">
      <c r="A2223" s="1">
        <v>45587</v>
      </c>
      <c r="B2223" s="12" t="s">
        <v>260</v>
      </c>
      <c r="C2223" s="12" t="s">
        <v>32</v>
      </c>
      <c r="E2223" s="12">
        <v>3</v>
      </c>
      <c r="F2223" s="12">
        <v>20</v>
      </c>
      <c r="G2223" s="12">
        <f t="shared" si="435"/>
        <v>9</v>
      </c>
      <c r="I2223" s="7">
        <f t="shared" si="436"/>
        <v>0</v>
      </c>
      <c r="J2223" s="11"/>
      <c r="K2223" s="11"/>
      <c r="L2223">
        <f t="shared" si="437"/>
        <v>0</v>
      </c>
      <c r="M2223" s="5">
        <f t="shared" si="438"/>
        <v>0</v>
      </c>
      <c r="N2223" s="5">
        <f t="shared" si="439"/>
        <v>0</v>
      </c>
      <c r="O2223" t="s">
        <v>56</v>
      </c>
      <c r="P2223" t="s">
        <v>57</v>
      </c>
      <c r="Q2223">
        <v>0</v>
      </c>
      <c r="R2223">
        <v>0</v>
      </c>
      <c r="S2223">
        <f t="shared" si="440"/>
        <v>0</v>
      </c>
    </row>
    <row r="2224" spans="1:19" x14ac:dyDescent="0.2">
      <c r="A2224" s="1">
        <v>45587</v>
      </c>
      <c r="B2224" s="12" t="s">
        <v>419</v>
      </c>
      <c r="C2224" s="12" t="s">
        <v>32</v>
      </c>
      <c r="E2224" s="12">
        <v>3</v>
      </c>
      <c r="F2224" s="12">
        <v>20</v>
      </c>
      <c r="G2224" s="12">
        <f t="shared" si="435"/>
        <v>9</v>
      </c>
      <c r="I2224" s="7">
        <f t="shared" si="436"/>
        <v>4.9999999999999822</v>
      </c>
      <c r="J2224" s="11">
        <v>0.4236111111111111</v>
      </c>
      <c r="K2224" s="11">
        <v>0.42708333333333331</v>
      </c>
      <c r="L2224">
        <f t="shared" si="437"/>
        <v>9</v>
      </c>
      <c r="M2224" s="5">
        <f t="shared" si="438"/>
        <v>45587.423611111109</v>
      </c>
      <c r="N2224" s="5">
        <f t="shared" si="439"/>
        <v>45587.427083333336</v>
      </c>
      <c r="O2224" t="s">
        <v>56</v>
      </c>
      <c r="P2224" t="s">
        <v>57</v>
      </c>
      <c r="Q2224">
        <v>0</v>
      </c>
      <c r="R2224">
        <v>0</v>
      </c>
      <c r="S2224">
        <f t="shared" si="440"/>
        <v>45587</v>
      </c>
    </row>
    <row r="2225" spans="1:19" x14ac:dyDescent="0.2">
      <c r="A2225" s="1">
        <v>45587</v>
      </c>
      <c r="B2225" s="12" t="s">
        <v>384</v>
      </c>
      <c r="C2225" s="12" t="s">
        <v>32</v>
      </c>
      <c r="E2225" s="12">
        <v>4</v>
      </c>
      <c r="F2225" s="12">
        <v>30</v>
      </c>
      <c r="G2225" s="12">
        <f t="shared" si="435"/>
        <v>8</v>
      </c>
      <c r="I2225" s="7">
        <f t="shared" si="436"/>
        <v>0</v>
      </c>
      <c r="J2225" s="11"/>
      <c r="K2225" s="11"/>
      <c r="L2225">
        <f t="shared" si="437"/>
        <v>0</v>
      </c>
      <c r="M2225" s="5">
        <f t="shared" si="438"/>
        <v>0</v>
      </c>
      <c r="N2225" s="5">
        <f t="shared" si="439"/>
        <v>0</v>
      </c>
      <c r="O2225" t="s">
        <v>56</v>
      </c>
      <c r="P2225" t="s">
        <v>57</v>
      </c>
      <c r="Q2225">
        <v>0</v>
      </c>
      <c r="R2225">
        <v>0</v>
      </c>
      <c r="S2225">
        <f t="shared" si="440"/>
        <v>0</v>
      </c>
    </row>
    <row r="2226" spans="1:19" x14ac:dyDescent="0.2">
      <c r="A2226" s="1">
        <v>45587</v>
      </c>
      <c r="B2226" s="12" t="s">
        <v>166</v>
      </c>
      <c r="C2226" s="12" t="s">
        <v>32</v>
      </c>
      <c r="E2226" s="12">
        <v>2</v>
      </c>
      <c r="F2226" s="12">
        <v>15</v>
      </c>
      <c r="G2226" s="12">
        <f t="shared" si="435"/>
        <v>8</v>
      </c>
      <c r="I2226" s="7">
        <f t="shared" si="436"/>
        <v>0</v>
      </c>
      <c r="J2226" s="11"/>
      <c r="K2226" s="11"/>
      <c r="L2226">
        <f t="shared" si="437"/>
        <v>0</v>
      </c>
      <c r="M2226" s="5">
        <f t="shared" si="438"/>
        <v>0</v>
      </c>
      <c r="N2226" s="5">
        <f t="shared" si="439"/>
        <v>0</v>
      </c>
      <c r="O2226" t="s">
        <v>56</v>
      </c>
      <c r="P2226" t="s">
        <v>57</v>
      </c>
      <c r="Q2226">
        <v>0</v>
      </c>
      <c r="R2226">
        <v>0</v>
      </c>
      <c r="S2226">
        <f t="shared" si="440"/>
        <v>0</v>
      </c>
    </row>
    <row r="2227" spans="1:19" x14ac:dyDescent="0.2">
      <c r="A2227" s="1">
        <v>45587</v>
      </c>
      <c r="B2227" s="12" t="s">
        <v>216</v>
      </c>
      <c r="C2227" s="12" t="s">
        <v>351</v>
      </c>
      <c r="D2227" t="s">
        <v>423</v>
      </c>
      <c r="E2227" s="12">
        <v>3</v>
      </c>
      <c r="F2227" s="12">
        <v>30</v>
      </c>
      <c r="G2227" s="12">
        <f t="shared" si="435"/>
        <v>6</v>
      </c>
      <c r="I2227" s="7">
        <f t="shared" si="436"/>
        <v>0</v>
      </c>
      <c r="J2227" s="11"/>
      <c r="K2227" s="11"/>
      <c r="L2227">
        <f t="shared" si="437"/>
        <v>0</v>
      </c>
      <c r="M2227" s="5">
        <f t="shared" si="438"/>
        <v>0</v>
      </c>
      <c r="N2227" s="5">
        <f t="shared" si="439"/>
        <v>0</v>
      </c>
      <c r="O2227" t="s">
        <v>56</v>
      </c>
      <c r="P2227" t="s">
        <v>57</v>
      </c>
      <c r="Q2227">
        <v>0</v>
      </c>
      <c r="R2227">
        <v>0</v>
      </c>
      <c r="S2227">
        <f t="shared" si="440"/>
        <v>0</v>
      </c>
    </row>
    <row r="2228" spans="1:19" x14ac:dyDescent="0.2">
      <c r="A2228" s="1">
        <v>45587</v>
      </c>
      <c r="B2228" s="12" t="s">
        <v>122</v>
      </c>
      <c r="C2228" s="12" t="s">
        <v>37</v>
      </c>
      <c r="E2228" s="12">
        <v>1</v>
      </c>
      <c r="F2228" s="12">
        <v>10</v>
      </c>
      <c r="G2228" s="12">
        <f t="shared" si="435"/>
        <v>6</v>
      </c>
      <c r="I2228" s="7">
        <f t="shared" si="436"/>
        <v>14.999999999999947</v>
      </c>
      <c r="J2228" s="11">
        <v>0.41666666666666669</v>
      </c>
      <c r="K2228" s="11">
        <v>0.42708333333333331</v>
      </c>
      <c r="L2228">
        <f t="shared" si="437"/>
        <v>6</v>
      </c>
      <c r="M2228" s="5">
        <f t="shared" si="438"/>
        <v>45587.416666666664</v>
      </c>
      <c r="N2228" s="5">
        <f t="shared" si="439"/>
        <v>45587.427083333336</v>
      </c>
      <c r="O2228" t="s">
        <v>56</v>
      </c>
      <c r="P2228" t="s">
        <v>57</v>
      </c>
      <c r="Q2228">
        <v>0</v>
      </c>
      <c r="R2228">
        <v>0</v>
      </c>
      <c r="S2228">
        <f t="shared" si="440"/>
        <v>45587</v>
      </c>
    </row>
    <row r="2229" spans="1:19" x14ac:dyDescent="0.2">
      <c r="A2229" s="1">
        <v>45587</v>
      </c>
      <c r="B2229" s="12" t="s">
        <v>407</v>
      </c>
      <c r="C2229" s="12" t="s">
        <v>32</v>
      </c>
      <c r="E2229" s="12">
        <v>2</v>
      </c>
      <c r="F2229" s="12">
        <v>20</v>
      </c>
      <c r="G2229" s="12">
        <f t="shared" si="435"/>
        <v>6</v>
      </c>
      <c r="I2229" s="7">
        <f t="shared" si="436"/>
        <v>0</v>
      </c>
      <c r="J2229" s="11"/>
      <c r="K2229" s="11"/>
      <c r="L2229">
        <f t="shared" si="437"/>
        <v>0</v>
      </c>
      <c r="M2229" s="5">
        <f t="shared" si="438"/>
        <v>0</v>
      </c>
      <c r="N2229" s="5">
        <f t="shared" si="439"/>
        <v>0</v>
      </c>
      <c r="O2229" t="s">
        <v>56</v>
      </c>
      <c r="P2229" t="s">
        <v>57</v>
      </c>
      <c r="Q2229">
        <v>0</v>
      </c>
      <c r="R2229">
        <v>0</v>
      </c>
      <c r="S2229">
        <f t="shared" si="440"/>
        <v>0</v>
      </c>
    </row>
    <row r="2230" spans="1:19" x14ac:dyDescent="0.2">
      <c r="A2230" s="1">
        <v>45587</v>
      </c>
      <c r="B2230" s="12" t="s">
        <v>432</v>
      </c>
      <c r="C2230" s="12" t="s">
        <v>32</v>
      </c>
      <c r="E2230" s="12">
        <v>2</v>
      </c>
      <c r="F2230" s="12">
        <v>20</v>
      </c>
      <c r="G2230" s="12">
        <f t="shared" si="435"/>
        <v>6</v>
      </c>
      <c r="I2230" s="7">
        <f t="shared" si="436"/>
        <v>0</v>
      </c>
      <c r="J2230" s="11"/>
      <c r="K2230" s="11"/>
      <c r="L2230">
        <f t="shared" si="437"/>
        <v>0</v>
      </c>
      <c r="M2230" s="5">
        <f t="shared" si="438"/>
        <v>0</v>
      </c>
      <c r="N2230" s="5">
        <f t="shared" si="439"/>
        <v>0</v>
      </c>
      <c r="O2230" t="s">
        <v>56</v>
      </c>
      <c r="P2230" t="s">
        <v>57</v>
      </c>
      <c r="Q2230">
        <v>0</v>
      </c>
      <c r="R2230">
        <v>0</v>
      </c>
      <c r="S2230">
        <f t="shared" si="440"/>
        <v>0</v>
      </c>
    </row>
    <row r="2231" spans="1:19" x14ac:dyDescent="0.2">
      <c r="A2231" s="1">
        <v>45587</v>
      </c>
      <c r="B2231" s="12" t="s">
        <v>36</v>
      </c>
      <c r="C2231" s="12" t="s">
        <v>37</v>
      </c>
      <c r="E2231" s="12">
        <v>5</v>
      </c>
      <c r="F2231" s="12">
        <v>60</v>
      </c>
      <c r="G2231" s="12">
        <f t="shared" si="435"/>
        <v>5</v>
      </c>
      <c r="I2231" s="7">
        <f t="shared" si="436"/>
        <v>4.9999999999999822</v>
      </c>
      <c r="J2231" s="11">
        <v>0.67361111111111116</v>
      </c>
      <c r="K2231" s="11">
        <v>0.67708333333333337</v>
      </c>
      <c r="L2231">
        <f t="shared" si="437"/>
        <v>5</v>
      </c>
      <c r="M2231" s="5">
        <f t="shared" si="438"/>
        <v>45587.673611111109</v>
      </c>
      <c r="N2231" s="5">
        <f t="shared" si="439"/>
        <v>45587.677083333336</v>
      </c>
      <c r="O2231" t="s">
        <v>56</v>
      </c>
      <c r="P2231" t="s">
        <v>57</v>
      </c>
      <c r="Q2231">
        <v>0</v>
      </c>
      <c r="R2231">
        <v>0</v>
      </c>
      <c r="S2231">
        <f t="shared" si="440"/>
        <v>45587</v>
      </c>
    </row>
    <row r="2232" spans="1:19" x14ac:dyDescent="0.2">
      <c r="A2232" s="1">
        <v>45587</v>
      </c>
      <c r="B2232" s="12" t="s">
        <v>36</v>
      </c>
      <c r="C2232" s="12" t="s">
        <v>37</v>
      </c>
      <c r="E2232" s="12">
        <v>5</v>
      </c>
      <c r="F2232" s="12">
        <v>60</v>
      </c>
      <c r="G2232" s="12">
        <f t="shared" si="435"/>
        <v>5</v>
      </c>
      <c r="I2232" s="7">
        <f t="shared" si="436"/>
        <v>0</v>
      </c>
      <c r="J2232" s="11"/>
      <c r="K2232" s="11"/>
      <c r="L2232">
        <f t="shared" si="437"/>
        <v>0</v>
      </c>
      <c r="M2232" s="5">
        <f t="shared" si="438"/>
        <v>0</v>
      </c>
      <c r="N2232" s="5">
        <f t="shared" si="439"/>
        <v>0</v>
      </c>
      <c r="O2232" t="s">
        <v>56</v>
      </c>
      <c r="P2232" t="s">
        <v>57</v>
      </c>
      <c r="Q2232">
        <v>0</v>
      </c>
      <c r="R2232">
        <v>0</v>
      </c>
      <c r="S2232">
        <f t="shared" si="440"/>
        <v>0</v>
      </c>
    </row>
    <row r="2233" spans="1:19" x14ac:dyDescent="0.2">
      <c r="A2233" s="1">
        <v>45587</v>
      </c>
      <c r="B2233" s="12" t="s">
        <v>365</v>
      </c>
      <c r="C2233" s="12" t="s">
        <v>54</v>
      </c>
      <c r="E2233" s="12">
        <v>5</v>
      </c>
      <c r="F2233" s="12">
        <v>60</v>
      </c>
      <c r="G2233" s="12">
        <f t="shared" si="435"/>
        <v>5</v>
      </c>
      <c r="I2233" s="7">
        <f t="shared" si="436"/>
        <v>0</v>
      </c>
      <c r="J2233" s="11"/>
      <c r="K2233" s="11"/>
      <c r="L2233">
        <f t="shared" si="437"/>
        <v>0</v>
      </c>
      <c r="M2233" s="5">
        <f t="shared" si="438"/>
        <v>0</v>
      </c>
      <c r="N2233" s="5">
        <f t="shared" si="439"/>
        <v>0</v>
      </c>
      <c r="O2233" t="s">
        <v>56</v>
      </c>
      <c r="P2233" t="s">
        <v>57</v>
      </c>
      <c r="Q2233">
        <v>0</v>
      </c>
      <c r="R2233">
        <v>0</v>
      </c>
      <c r="S2233">
        <f t="shared" si="440"/>
        <v>0</v>
      </c>
    </row>
    <row r="2234" spans="1:19" x14ac:dyDescent="0.2">
      <c r="A2234" s="1">
        <v>45587</v>
      </c>
      <c r="B2234" s="12" t="s">
        <v>91</v>
      </c>
      <c r="C2234" s="12" t="s">
        <v>334</v>
      </c>
      <c r="E2234" s="12">
        <v>4</v>
      </c>
      <c r="F2234" s="12">
        <v>60</v>
      </c>
      <c r="G2234" s="12">
        <f t="shared" si="435"/>
        <v>4</v>
      </c>
      <c r="I2234" s="7">
        <f t="shared" si="436"/>
        <v>0</v>
      </c>
      <c r="L2234">
        <f t="shared" si="437"/>
        <v>0</v>
      </c>
      <c r="M2234" s="5">
        <f t="shared" si="438"/>
        <v>0</v>
      </c>
      <c r="N2234" s="5">
        <f t="shared" si="439"/>
        <v>0</v>
      </c>
      <c r="O2234" t="s">
        <v>56</v>
      </c>
      <c r="P2234" t="s">
        <v>57</v>
      </c>
      <c r="Q2234">
        <v>0</v>
      </c>
      <c r="R2234">
        <v>0</v>
      </c>
      <c r="S2234">
        <f t="shared" si="440"/>
        <v>0</v>
      </c>
    </row>
    <row r="2235" spans="1:19" x14ac:dyDescent="0.2">
      <c r="A2235" s="1">
        <v>45587</v>
      </c>
      <c r="B2235" s="12" t="s">
        <v>289</v>
      </c>
      <c r="C2235" s="12" t="s">
        <v>219</v>
      </c>
      <c r="E2235" s="12">
        <v>2</v>
      </c>
      <c r="F2235" s="12">
        <v>30</v>
      </c>
      <c r="G2235" s="12">
        <f t="shared" si="435"/>
        <v>4</v>
      </c>
      <c r="I2235" s="7">
        <f t="shared" si="436"/>
        <v>0</v>
      </c>
      <c r="L2235">
        <f t="shared" si="437"/>
        <v>0</v>
      </c>
      <c r="M2235" s="5">
        <f t="shared" si="438"/>
        <v>0</v>
      </c>
      <c r="N2235" s="5">
        <f t="shared" si="439"/>
        <v>0</v>
      </c>
      <c r="O2235" t="s">
        <v>56</v>
      </c>
      <c r="P2235" t="s">
        <v>57</v>
      </c>
      <c r="Q2235">
        <v>0</v>
      </c>
      <c r="R2235">
        <v>0</v>
      </c>
      <c r="S2235">
        <f t="shared" si="440"/>
        <v>0</v>
      </c>
    </row>
    <row r="2236" spans="1:19" x14ac:dyDescent="0.2">
      <c r="A2236" s="1">
        <v>45587</v>
      </c>
      <c r="B2236" s="12" t="s">
        <v>124</v>
      </c>
      <c r="C2236" s="12" t="s">
        <v>125</v>
      </c>
      <c r="E2236" s="12">
        <v>2</v>
      </c>
      <c r="F2236" s="12">
        <v>30</v>
      </c>
      <c r="G2236" s="12">
        <f t="shared" si="435"/>
        <v>4</v>
      </c>
      <c r="I2236" s="7">
        <f t="shared" si="436"/>
        <v>0</v>
      </c>
      <c r="J2236" s="11"/>
      <c r="K2236" s="11"/>
      <c r="L2236">
        <f t="shared" si="437"/>
        <v>0</v>
      </c>
      <c r="M2236" s="5">
        <f t="shared" si="438"/>
        <v>0</v>
      </c>
      <c r="N2236" s="5">
        <f t="shared" si="439"/>
        <v>0</v>
      </c>
      <c r="O2236" t="s">
        <v>56</v>
      </c>
      <c r="P2236" t="s">
        <v>57</v>
      </c>
      <c r="Q2236">
        <v>0</v>
      </c>
      <c r="R2236">
        <v>0</v>
      </c>
      <c r="S2236">
        <f t="shared" si="440"/>
        <v>0</v>
      </c>
    </row>
    <row r="2237" spans="1:19" x14ac:dyDescent="0.2">
      <c r="A2237" s="1">
        <v>45587</v>
      </c>
      <c r="B2237" s="12" t="s">
        <v>429</v>
      </c>
      <c r="C2237" s="12" t="s">
        <v>37</v>
      </c>
      <c r="E2237" s="12">
        <v>2</v>
      </c>
      <c r="F2237" s="12">
        <v>30</v>
      </c>
      <c r="G2237" s="12">
        <f t="shared" si="435"/>
        <v>4</v>
      </c>
      <c r="I2237" s="7">
        <f t="shared" si="436"/>
        <v>0</v>
      </c>
      <c r="J2237" s="11"/>
      <c r="K2237" s="11"/>
      <c r="L2237">
        <f t="shared" si="437"/>
        <v>0</v>
      </c>
      <c r="M2237" s="5">
        <f t="shared" si="438"/>
        <v>0</v>
      </c>
      <c r="N2237" s="5">
        <f t="shared" si="439"/>
        <v>0</v>
      </c>
      <c r="O2237" t="s">
        <v>56</v>
      </c>
      <c r="P2237" t="s">
        <v>57</v>
      </c>
      <c r="Q2237">
        <v>0</v>
      </c>
      <c r="R2237">
        <v>0</v>
      </c>
      <c r="S2237">
        <f t="shared" si="440"/>
        <v>0</v>
      </c>
    </row>
    <row r="2238" spans="1:19" x14ac:dyDescent="0.2">
      <c r="A2238" s="1">
        <v>45587</v>
      </c>
      <c r="B2238" s="12" t="s">
        <v>420</v>
      </c>
      <c r="C2238" s="12" t="s">
        <v>421</v>
      </c>
      <c r="E2238" s="12">
        <v>1</v>
      </c>
      <c r="F2238" s="12">
        <v>15</v>
      </c>
      <c r="G2238" s="12">
        <f t="shared" si="435"/>
        <v>4</v>
      </c>
      <c r="I2238" s="7">
        <f t="shared" si="436"/>
        <v>0</v>
      </c>
      <c r="J2238" s="11"/>
      <c r="K2238" s="11"/>
      <c r="L2238">
        <f t="shared" si="437"/>
        <v>0</v>
      </c>
      <c r="M2238" s="5">
        <f t="shared" si="438"/>
        <v>0</v>
      </c>
      <c r="N2238" s="5">
        <f t="shared" si="439"/>
        <v>0</v>
      </c>
      <c r="O2238" t="s">
        <v>56</v>
      </c>
      <c r="P2238" t="s">
        <v>57</v>
      </c>
      <c r="Q2238">
        <v>0</v>
      </c>
      <c r="R2238">
        <v>0</v>
      </c>
      <c r="S2238">
        <f t="shared" si="440"/>
        <v>0</v>
      </c>
    </row>
    <row r="2239" spans="1:19" x14ac:dyDescent="0.2">
      <c r="A2239" s="1">
        <v>45587</v>
      </c>
      <c r="B2239" s="12" t="s">
        <v>430</v>
      </c>
      <c r="C2239" s="12" t="s">
        <v>356</v>
      </c>
      <c r="E2239" s="12">
        <v>2</v>
      </c>
      <c r="F2239" s="12">
        <v>30</v>
      </c>
      <c r="G2239" s="12">
        <f t="shared" si="435"/>
        <v>4</v>
      </c>
      <c r="I2239" s="7">
        <f t="shared" si="436"/>
        <v>15.000000000000107</v>
      </c>
      <c r="J2239" s="11">
        <v>0.60069444444444442</v>
      </c>
      <c r="K2239" s="11">
        <v>0.61111111111111116</v>
      </c>
      <c r="L2239">
        <f t="shared" si="437"/>
        <v>4</v>
      </c>
      <c r="M2239" s="5">
        <f t="shared" si="438"/>
        <v>45587.600694444445</v>
      </c>
      <c r="N2239" s="5">
        <f t="shared" si="439"/>
        <v>45587.611111111109</v>
      </c>
      <c r="O2239" t="s">
        <v>56</v>
      </c>
      <c r="P2239" t="s">
        <v>57</v>
      </c>
      <c r="Q2239">
        <v>0</v>
      </c>
      <c r="R2239">
        <v>0</v>
      </c>
      <c r="S2239">
        <f t="shared" si="440"/>
        <v>45587</v>
      </c>
    </row>
    <row r="2240" spans="1:19" x14ac:dyDescent="0.2">
      <c r="A2240" s="1">
        <v>45587</v>
      </c>
      <c r="B2240" s="12" t="s">
        <v>431</v>
      </c>
      <c r="C2240" s="12" t="s">
        <v>32</v>
      </c>
      <c r="E2240" s="12">
        <v>2</v>
      </c>
      <c r="F2240" s="12">
        <v>30</v>
      </c>
      <c r="G2240" s="12">
        <f t="shared" si="435"/>
        <v>4</v>
      </c>
      <c r="I2240" s="7">
        <f t="shared" si="436"/>
        <v>0</v>
      </c>
      <c r="J2240" s="11"/>
      <c r="K2240" s="11"/>
      <c r="L2240">
        <f t="shared" si="437"/>
        <v>0</v>
      </c>
      <c r="M2240" s="5">
        <f t="shared" si="438"/>
        <v>0</v>
      </c>
      <c r="N2240" s="5">
        <f t="shared" si="439"/>
        <v>0</v>
      </c>
      <c r="O2240" t="s">
        <v>56</v>
      </c>
      <c r="P2240" t="s">
        <v>57</v>
      </c>
      <c r="Q2240">
        <v>0</v>
      </c>
      <c r="R2240">
        <v>0</v>
      </c>
      <c r="S2240">
        <f t="shared" si="440"/>
        <v>0</v>
      </c>
    </row>
    <row r="2241" spans="1:19" x14ac:dyDescent="0.2">
      <c r="A2241" s="1">
        <v>45587</v>
      </c>
      <c r="B2241" s="12" t="s">
        <v>338</v>
      </c>
      <c r="C2241" s="12" t="s">
        <v>32</v>
      </c>
      <c r="E2241" s="12">
        <v>2</v>
      </c>
      <c r="F2241" s="12">
        <v>40</v>
      </c>
      <c r="G2241" s="12">
        <f t="shared" si="435"/>
        <v>3</v>
      </c>
      <c r="I2241" s="7">
        <f t="shared" si="436"/>
        <v>0</v>
      </c>
      <c r="J2241" s="11"/>
      <c r="K2241" s="11"/>
      <c r="L2241">
        <f t="shared" si="437"/>
        <v>0</v>
      </c>
      <c r="M2241" s="5">
        <f t="shared" si="438"/>
        <v>0</v>
      </c>
      <c r="N2241" s="5">
        <f t="shared" si="439"/>
        <v>0</v>
      </c>
      <c r="O2241" t="s">
        <v>56</v>
      </c>
      <c r="P2241" t="s">
        <v>57</v>
      </c>
      <c r="Q2241">
        <v>0</v>
      </c>
      <c r="R2241">
        <v>0</v>
      </c>
      <c r="S2241">
        <f t="shared" si="440"/>
        <v>0</v>
      </c>
    </row>
    <row r="2242" spans="1:19" x14ac:dyDescent="0.2">
      <c r="A2242" s="1">
        <v>45587</v>
      </c>
      <c r="B2242" s="12" t="s">
        <v>137</v>
      </c>
      <c r="C2242" s="12" t="s">
        <v>416</v>
      </c>
      <c r="E2242" s="12">
        <v>5</v>
      </c>
      <c r="F2242" s="12">
        <v>90</v>
      </c>
      <c r="G2242" s="12">
        <f t="shared" si="435"/>
        <v>3</v>
      </c>
      <c r="I2242" s="7">
        <f t="shared" si="436"/>
        <v>90</v>
      </c>
      <c r="J2242" s="11">
        <v>0.35416666666666669</v>
      </c>
      <c r="K2242" s="11">
        <v>0.41666666666666669</v>
      </c>
      <c r="L2242">
        <f t="shared" si="437"/>
        <v>3</v>
      </c>
      <c r="M2242" s="5">
        <f t="shared" si="438"/>
        <v>45587.354166666664</v>
      </c>
      <c r="N2242" s="5">
        <f t="shared" si="439"/>
        <v>45587.416666666664</v>
      </c>
      <c r="O2242" t="s">
        <v>56</v>
      </c>
      <c r="P2242" t="s">
        <v>57</v>
      </c>
      <c r="Q2242">
        <v>0</v>
      </c>
      <c r="R2242">
        <v>0</v>
      </c>
      <c r="S2242">
        <f t="shared" si="440"/>
        <v>45587</v>
      </c>
    </row>
    <row r="2243" spans="1:19" x14ac:dyDescent="0.2">
      <c r="A2243" s="1">
        <v>45587</v>
      </c>
      <c r="B2243" s="12" t="s">
        <v>137</v>
      </c>
      <c r="C2243" s="12" t="s">
        <v>375</v>
      </c>
      <c r="E2243" s="12">
        <v>5</v>
      </c>
      <c r="F2243" s="12">
        <v>90</v>
      </c>
      <c r="G2243" s="12">
        <f t="shared" si="435"/>
        <v>3</v>
      </c>
      <c r="I2243" s="7">
        <f t="shared" si="436"/>
        <v>90</v>
      </c>
      <c r="J2243" s="11">
        <v>0.42708333333333331</v>
      </c>
      <c r="K2243" s="11">
        <v>0.48958333333333331</v>
      </c>
      <c r="L2243">
        <f t="shared" si="437"/>
        <v>3</v>
      </c>
      <c r="M2243" s="5">
        <f t="shared" si="438"/>
        <v>45587.427083333336</v>
      </c>
      <c r="N2243" s="5">
        <f t="shared" si="439"/>
        <v>45587.489583333336</v>
      </c>
      <c r="O2243" t="s">
        <v>56</v>
      </c>
      <c r="P2243" t="s">
        <v>57</v>
      </c>
      <c r="Q2243">
        <v>0</v>
      </c>
      <c r="R2243">
        <v>0</v>
      </c>
      <c r="S2243">
        <f t="shared" si="440"/>
        <v>45587</v>
      </c>
    </row>
    <row r="2244" spans="1:19" x14ac:dyDescent="0.2">
      <c r="A2244" s="1">
        <v>45587</v>
      </c>
      <c r="B2244" s="12" t="s">
        <v>137</v>
      </c>
      <c r="C2244" s="12" t="s">
        <v>356</v>
      </c>
      <c r="E2244" s="12">
        <v>5</v>
      </c>
      <c r="F2244" s="12">
        <v>90</v>
      </c>
      <c r="G2244" s="12">
        <f t="shared" si="435"/>
        <v>3</v>
      </c>
      <c r="I2244" s="7">
        <f t="shared" si="436"/>
        <v>90</v>
      </c>
      <c r="J2244" s="11">
        <v>0.51041666666666663</v>
      </c>
      <c r="K2244" s="11">
        <v>0.57291666666666663</v>
      </c>
      <c r="L2244">
        <f t="shared" si="437"/>
        <v>3</v>
      </c>
      <c r="M2244" s="5">
        <f t="shared" si="438"/>
        <v>45587.510416666664</v>
      </c>
      <c r="N2244" s="5">
        <f t="shared" si="439"/>
        <v>45587.572916666664</v>
      </c>
      <c r="O2244" t="s">
        <v>56</v>
      </c>
      <c r="P2244" t="s">
        <v>57</v>
      </c>
      <c r="Q2244">
        <v>0</v>
      </c>
      <c r="R2244">
        <v>0</v>
      </c>
      <c r="S2244">
        <f t="shared" si="440"/>
        <v>45587</v>
      </c>
    </row>
    <row r="2245" spans="1:19" x14ac:dyDescent="0.2">
      <c r="A2245" s="1">
        <v>45587</v>
      </c>
      <c r="B2245" s="12" t="s">
        <v>137</v>
      </c>
      <c r="C2245" s="12" t="s">
        <v>417</v>
      </c>
      <c r="E2245" s="12">
        <v>5</v>
      </c>
      <c r="F2245" s="12">
        <v>90</v>
      </c>
      <c r="G2245" s="12">
        <f t="shared" si="435"/>
        <v>3</v>
      </c>
      <c r="I2245" s="7">
        <f t="shared" si="436"/>
        <v>90</v>
      </c>
      <c r="J2245" s="11">
        <v>0.59375</v>
      </c>
      <c r="K2245" s="11">
        <v>0.65625</v>
      </c>
      <c r="L2245">
        <f t="shared" si="437"/>
        <v>3</v>
      </c>
      <c r="M2245" s="5">
        <f t="shared" si="438"/>
        <v>45587.59375</v>
      </c>
      <c r="N2245" s="5">
        <f t="shared" si="439"/>
        <v>45587.65625</v>
      </c>
      <c r="O2245" t="s">
        <v>56</v>
      </c>
      <c r="P2245" t="s">
        <v>57</v>
      </c>
      <c r="Q2245">
        <v>0</v>
      </c>
      <c r="R2245">
        <v>0</v>
      </c>
      <c r="S2245">
        <f t="shared" si="440"/>
        <v>45587</v>
      </c>
    </row>
    <row r="2246" spans="1:19" x14ac:dyDescent="0.2">
      <c r="A2246" s="1">
        <v>45587</v>
      </c>
      <c r="B2246" s="12" t="s">
        <v>426</v>
      </c>
      <c r="C2246" s="12" t="s">
        <v>418</v>
      </c>
      <c r="E2246" s="12">
        <v>5</v>
      </c>
      <c r="F2246" s="12">
        <v>90</v>
      </c>
      <c r="G2246" s="12">
        <f t="shared" si="435"/>
        <v>3</v>
      </c>
      <c r="I2246" s="7">
        <f t="shared" si="436"/>
        <v>90</v>
      </c>
      <c r="J2246" s="11">
        <v>0.67708333333333337</v>
      </c>
      <c r="K2246" s="11">
        <v>0.73958333333333337</v>
      </c>
      <c r="L2246">
        <f t="shared" si="437"/>
        <v>3</v>
      </c>
      <c r="M2246" s="5">
        <f t="shared" si="438"/>
        <v>45587.677083333336</v>
      </c>
      <c r="N2246" s="5">
        <f t="shared" si="439"/>
        <v>45587.739583333336</v>
      </c>
      <c r="O2246" t="s">
        <v>56</v>
      </c>
      <c r="P2246" t="s">
        <v>57</v>
      </c>
      <c r="Q2246">
        <v>0</v>
      </c>
      <c r="R2246">
        <v>0</v>
      </c>
      <c r="S2246">
        <f t="shared" si="440"/>
        <v>45587</v>
      </c>
    </row>
    <row r="2247" spans="1:19" x14ac:dyDescent="0.2">
      <c r="A2247" s="1">
        <v>45587</v>
      </c>
      <c r="B2247" s="12" t="s">
        <v>427</v>
      </c>
      <c r="C2247" s="12" t="s">
        <v>375</v>
      </c>
      <c r="E2247" s="12">
        <v>1</v>
      </c>
      <c r="F2247" s="12">
        <v>30</v>
      </c>
      <c r="G2247" s="12">
        <f t="shared" si="435"/>
        <v>2</v>
      </c>
      <c r="I2247" s="7">
        <f t="shared" si="436"/>
        <v>0</v>
      </c>
      <c r="J2247" s="11"/>
      <c r="K2247" s="11"/>
      <c r="L2247">
        <f t="shared" si="437"/>
        <v>0</v>
      </c>
      <c r="M2247" s="5">
        <f t="shared" si="438"/>
        <v>0</v>
      </c>
      <c r="N2247" s="5">
        <f t="shared" si="439"/>
        <v>0</v>
      </c>
      <c r="O2247" t="s">
        <v>56</v>
      </c>
      <c r="P2247" t="s">
        <v>57</v>
      </c>
      <c r="Q2247">
        <v>0</v>
      </c>
      <c r="R2247">
        <v>0</v>
      </c>
      <c r="S2247">
        <f t="shared" si="440"/>
        <v>0</v>
      </c>
    </row>
    <row r="2248" spans="1:19" x14ac:dyDescent="0.2">
      <c r="A2248" s="1">
        <v>45587</v>
      </c>
      <c r="B2248" s="12" t="s">
        <v>428</v>
      </c>
      <c r="C2248" s="12" t="s">
        <v>375</v>
      </c>
      <c r="E2248" s="12">
        <v>1</v>
      </c>
      <c r="F2248" s="12">
        <v>30</v>
      </c>
      <c r="G2248" s="12">
        <f t="shared" si="435"/>
        <v>2</v>
      </c>
      <c r="I2248" s="7">
        <f t="shared" si="436"/>
        <v>0</v>
      </c>
      <c r="J2248" s="11"/>
      <c r="K2248" s="11"/>
      <c r="L2248">
        <f t="shared" si="437"/>
        <v>0</v>
      </c>
      <c r="M2248" s="5">
        <f t="shared" si="438"/>
        <v>0</v>
      </c>
      <c r="N2248" s="5">
        <f t="shared" si="439"/>
        <v>0</v>
      </c>
      <c r="O2248" t="s">
        <v>56</v>
      </c>
      <c r="P2248" t="s">
        <v>57</v>
      </c>
      <c r="Q2248">
        <v>0</v>
      </c>
      <c r="R2248">
        <v>0</v>
      </c>
      <c r="S2248">
        <f t="shared" si="440"/>
        <v>0</v>
      </c>
    </row>
    <row r="2249" spans="1:19" x14ac:dyDescent="0.2">
      <c r="A2249" s="1">
        <v>45587</v>
      </c>
      <c r="B2249" s="12" t="s">
        <v>50</v>
      </c>
      <c r="C2249" s="12" t="s">
        <v>335</v>
      </c>
      <c r="E2249" s="12">
        <v>1</v>
      </c>
      <c r="F2249" s="12">
        <v>30</v>
      </c>
      <c r="G2249" s="12">
        <f t="shared" ref="G2249:G2280" si="441">ROUND(E2249*(1/(F2249/60)),0)</f>
        <v>2</v>
      </c>
      <c r="I2249" s="7">
        <f t="shared" ref="I2249:I2280" si="442">IF(J2249=0, 0, (K2249-J2249)*1440)</f>
        <v>0</v>
      </c>
      <c r="J2249" s="11"/>
      <c r="K2249" s="11"/>
      <c r="L2249">
        <f t="shared" ref="L2249:L2280" si="443">IF(I2249&gt;0, G2249, 0)</f>
        <v>0</v>
      </c>
      <c r="M2249" s="5">
        <f t="shared" ref="M2249:M2280" si="444">IF(I2249=0,0,A2249+J2249)</f>
        <v>0</v>
      </c>
      <c r="N2249" s="5">
        <f t="shared" ref="N2249:N2280" si="445">IF(I2249&gt;0,A2249+K2249,0)</f>
        <v>0</v>
      </c>
      <c r="O2249" t="s">
        <v>56</v>
      </c>
      <c r="P2249" t="s">
        <v>57</v>
      </c>
      <c r="Q2249">
        <v>0</v>
      </c>
      <c r="R2249">
        <v>0</v>
      </c>
      <c r="S2249">
        <f t="shared" ref="S2249:S2280" si="446">IF(I2249&gt;0, A2249, 0)</f>
        <v>0</v>
      </c>
    </row>
    <row r="2250" spans="1:19" x14ac:dyDescent="0.2">
      <c r="A2250" s="1">
        <v>45587</v>
      </c>
      <c r="B2250" s="12" t="s">
        <v>376</v>
      </c>
      <c r="C2250" s="12" t="s">
        <v>219</v>
      </c>
      <c r="E2250" s="12">
        <v>1</v>
      </c>
      <c r="F2250" s="12">
        <v>30</v>
      </c>
      <c r="G2250" s="12">
        <f t="shared" si="441"/>
        <v>2</v>
      </c>
      <c r="I2250" s="7">
        <f t="shared" si="442"/>
        <v>4.9999999999999822</v>
      </c>
      <c r="J2250" s="11">
        <v>0.5625</v>
      </c>
      <c r="K2250" s="11">
        <v>0.56597222222222221</v>
      </c>
      <c r="L2250">
        <f t="shared" si="443"/>
        <v>2</v>
      </c>
      <c r="M2250" s="5">
        <f t="shared" si="444"/>
        <v>45587.5625</v>
      </c>
      <c r="N2250" s="5">
        <f t="shared" si="445"/>
        <v>45587.565972222219</v>
      </c>
      <c r="O2250" t="s">
        <v>56</v>
      </c>
      <c r="P2250" t="s">
        <v>57</v>
      </c>
      <c r="Q2250">
        <v>0</v>
      </c>
      <c r="R2250">
        <v>0</v>
      </c>
      <c r="S2250">
        <f t="shared" si="446"/>
        <v>45587</v>
      </c>
    </row>
    <row r="2251" spans="1:19" x14ac:dyDescent="0.2">
      <c r="A2251" s="1">
        <v>45587</v>
      </c>
      <c r="B2251" s="12" t="s">
        <v>376</v>
      </c>
      <c r="C2251" s="12" t="s">
        <v>219</v>
      </c>
      <c r="E2251" s="12">
        <v>1</v>
      </c>
      <c r="F2251" s="12">
        <v>30</v>
      </c>
      <c r="G2251" s="12">
        <f t="shared" si="441"/>
        <v>2</v>
      </c>
      <c r="I2251" s="7">
        <f t="shared" si="442"/>
        <v>0</v>
      </c>
      <c r="J2251" s="11"/>
      <c r="K2251" s="11"/>
      <c r="L2251">
        <f t="shared" si="443"/>
        <v>0</v>
      </c>
      <c r="M2251" s="5">
        <f t="shared" si="444"/>
        <v>0</v>
      </c>
      <c r="N2251" s="5">
        <f t="shared" si="445"/>
        <v>0</v>
      </c>
      <c r="O2251" t="s">
        <v>56</v>
      </c>
      <c r="P2251" t="s">
        <v>57</v>
      </c>
      <c r="Q2251">
        <v>0</v>
      </c>
      <c r="R2251">
        <v>0</v>
      </c>
      <c r="S2251">
        <f t="shared" si="446"/>
        <v>0</v>
      </c>
    </row>
    <row r="2252" spans="1:19" x14ac:dyDescent="0.2">
      <c r="A2252" s="1">
        <v>45587</v>
      </c>
      <c r="B2252" s="12" t="s">
        <v>39</v>
      </c>
      <c r="C2252" s="12" t="s">
        <v>40</v>
      </c>
      <c r="E2252" s="12">
        <v>1</v>
      </c>
      <c r="F2252" s="12">
        <v>30</v>
      </c>
      <c r="G2252" s="12">
        <f t="shared" si="441"/>
        <v>2</v>
      </c>
      <c r="I2252" s="7">
        <f t="shared" si="442"/>
        <v>0</v>
      </c>
      <c r="J2252" s="11"/>
      <c r="K2252" s="11"/>
      <c r="L2252">
        <f t="shared" si="443"/>
        <v>0</v>
      </c>
      <c r="M2252" s="5">
        <f t="shared" si="444"/>
        <v>0</v>
      </c>
      <c r="N2252" s="5">
        <f t="shared" si="445"/>
        <v>0</v>
      </c>
      <c r="O2252" t="s">
        <v>56</v>
      </c>
      <c r="P2252" t="s">
        <v>57</v>
      </c>
      <c r="Q2252">
        <v>0</v>
      </c>
      <c r="R2252">
        <v>0</v>
      </c>
      <c r="S2252">
        <f t="shared" si="446"/>
        <v>0</v>
      </c>
    </row>
    <row r="2253" spans="1:19" x14ac:dyDescent="0.2">
      <c r="A2253" s="1">
        <v>45587</v>
      </c>
      <c r="B2253" s="12" t="s">
        <v>388</v>
      </c>
      <c r="C2253" s="12" t="s">
        <v>105</v>
      </c>
      <c r="E2253" s="12">
        <v>1</v>
      </c>
      <c r="F2253" s="12">
        <v>30</v>
      </c>
      <c r="G2253" s="12">
        <f t="shared" si="441"/>
        <v>2</v>
      </c>
      <c r="I2253" s="7">
        <f t="shared" si="442"/>
        <v>0</v>
      </c>
      <c r="J2253" s="11"/>
      <c r="K2253" s="11"/>
      <c r="L2253">
        <f t="shared" si="443"/>
        <v>0</v>
      </c>
      <c r="M2253" s="5">
        <f t="shared" si="444"/>
        <v>0</v>
      </c>
      <c r="N2253" s="5">
        <f t="shared" si="445"/>
        <v>0</v>
      </c>
      <c r="O2253" t="s">
        <v>56</v>
      </c>
      <c r="P2253" t="s">
        <v>57</v>
      </c>
      <c r="Q2253">
        <v>0</v>
      </c>
      <c r="R2253">
        <v>0</v>
      </c>
      <c r="S2253">
        <f t="shared" si="446"/>
        <v>0</v>
      </c>
    </row>
    <row r="2254" spans="1:19" x14ac:dyDescent="0.2">
      <c r="A2254" s="1">
        <v>45587</v>
      </c>
      <c r="B2254" s="12" t="s">
        <v>410</v>
      </c>
      <c r="C2254" s="12" t="s">
        <v>32</v>
      </c>
      <c r="E2254" s="12">
        <v>1</v>
      </c>
      <c r="F2254" s="12">
        <v>30</v>
      </c>
      <c r="G2254" s="12">
        <f t="shared" si="441"/>
        <v>2</v>
      </c>
      <c r="I2254" s="7">
        <f t="shared" si="442"/>
        <v>0</v>
      </c>
      <c r="J2254" s="11"/>
      <c r="K2254" s="11"/>
      <c r="L2254">
        <f t="shared" si="443"/>
        <v>0</v>
      </c>
      <c r="M2254" s="5">
        <f t="shared" si="444"/>
        <v>0</v>
      </c>
      <c r="N2254" s="5">
        <f t="shared" si="445"/>
        <v>0</v>
      </c>
      <c r="O2254" t="s">
        <v>56</v>
      </c>
      <c r="P2254" t="s">
        <v>57</v>
      </c>
      <c r="Q2254">
        <v>0</v>
      </c>
      <c r="R2254">
        <v>0</v>
      </c>
      <c r="S2254">
        <f t="shared" si="446"/>
        <v>0</v>
      </c>
    </row>
    <row r="2255" spans="1:19" x14ac:dyDescent="0.2">
      <c r="A2255" s="1">
        <v>45587</v>
      </c>
      <c r="B2255" s="12" t="s">
        <v>422</v>
      </c>
      <c r="C2255" s="12" t="s">
        <v>42</v>
      </c>
      <c r="E2255" s="12">
        <v>1</v>
      </c>
      <c r="F2255" s="12">
        <v>30</v>
      </c>
      <c r="G2255" s="12">
        <f t="shared" si="441"/>
        <v>2</v>
      </c>
      <c r="I2255" s="7">
        <f t="shared" si="442"/>
        <v>24.999999999999993</v>
      </c>
      <c r="J2255" s="11">
        <v>0.33333333333333331</v>
      </c>
      <c r="K2255" s="11">
        <v>0.35069444444444442</v>
      </c>
      <c r="L2255">
        <f t="shared" si="443"/>
        <v>2</v>
      </c>
      <c r="M2255" s="5">
        <f t="shared" si="444"/>
        <v>45587.333333333336</v>
      </c>
      <c r="N2255" s="5">
        <f t="shared" si="445"/>
        <v>45587.350694444445</v>
      </c>
      <c r="O2255" t="s">
        <v>56</v>
      </c>
      <c r="P2255" t="s">
        <v>57</v>
      </c>
      <c r="Q2255">
        <v>0</v>
      </c>
      <c r="R2255">
        <v>0</v>
      </c>
      <c r="S2255">
        <f t="shared" si="446"/>
        <v>45587</v>
      </c>
    </row>
    <row r="2256" spans="1:19" x14ac:dyDescent="0.2">
      <c r="A2256" s="1">
        <v>45587</v>
      </c>
      <c r="B2256" s="12" t="s">
        <v>425</v>
      </c>
      <c r="C2256" s="12" t="s">
        <v>32</v>
      </c>
      <c r="E2256" s="12">
        <v>1</v>
      </c>
      <c r="F2256" s="12">
        <v>30</v>
      </c>
      <c r="G2256" s="12">
        <f t="shared" si="441"/>
        <v>2</v>
      </c>
      <c r="I2256" s="7">
        <f t="shared" si="442"/>
        <v>0</v>
      </c>
      <c r="J2256" s="11"/>
      <c r="K2256" s="11"/>
      <c r="L2256">
        <f t="shared" si="443"/>
        <v>0</v>
      </c>
      <c r="M2256" s="5">
        <f t="shared" si="444"/>
        <v>0</v>
      </c>
      <c r="N2256" s="5">
        <f t="shared" si="445"/>
        <v>0</v>
      </c>
      <c r="O2256" t="s">
        <v>56</v>
      </c>
      <c r="P2256" t="s">
        <v>57</v>
      </c>
      <c r="Q2256">
        <v>0</v>
      </c>
      <c r="R2256">
        <v>0</v>
      </c>
      <c r="S2256">
        <f t="shared" si="446"/>
        <v>0</v>
      </c>
    </row>
    <row r="2257" spans="1:19" x14ac:dyDescent="0.2">
      <c r="A2257" s="1">
        <v>45587</v>
      </c>
      <c r="B2257" s="12" t="s">
        <v>411</v>
      </c>
      <c r="C2257" s="12" t="s">
        <v>42</v>
      </c>
      <c r="E2257" s="12">
        <v>1</v>
      </c>
      <c r="F2257" s="12">
        <v>60</v>
      </c>
      <c r="G2257" s="12">
        <f t="shared" si="441"/>
        <v>1</v>
      </c>
      <c r="I2257" s="7">
        <f t="shared" si="442"/>
        <v>0</v>
      </c>
      <c r="J2257" s="11"/>
      <c r="K2257" s="11"/>
      <c r="L2257">
        <f t="shared" si="443"/>
        <v>0</v>
      </c>
      <c r="M2257" s="5">
        <f t="shared" si="444"/>
        <v>0</v>
      </c>
      <c r="N2257" s="5">
        <f t="shared" si="445"/>
        <v>0</v>
      </c>
      <c r="O2257" t="s">
        <v>56</v>
      </c>
      <c r="P2257" t="s">
        <v>57</v>
      </c>
      <c r="Q2257">
        <v>0</v>
      </c>
      <c r="R2257">
        <v>0</v>
      </c>
      <c r="S2257">
        <f t="shared" si="446"/>
        <v>0</v>
      </c>
    </row>
    <row r="2258" spans="1:19" x14ac:dyDescent="0.2">
      <c r="A2258" s="1">
        <v>45587</v>
      </c>
      <c r="B2258" s="12" t="s">
        <v>47</v>
      </c>
      <c r="C2258" s="12" t="s">
        <v>34</v>
      </c>
      <c r="E2258" s="12">
        <v>0</v>
      </c>
      <c r="F2258" s="12">
        <v>30</v>
      </c>
      <c r="G2258" s="12">
        <f t="shared" si="441"/>
        <v>0</v>
      </c>
      <c r="I2258" s="7">
        <f t="shared" si="442"/>
        <v>14.999999999999947</v>
      </c>
      <c r="J2258" s="11">
        <v>0.49652777777777779</v>
      </c>
      <c r="K2258" s="11">
        <v>0.50694444444444442</v>
      </c>
      <c r="L2258">
        <f t="shared" si="443"/>
        <v>0</v>
      </c>
      <c r="M2258" s="5">
        <f t="shared" si="444"/>
        <v>45587.496527777781</v>
      </c>
      <c r="N2258" s="5">
        <f t="shared" si="445"/>
        <v>45587.506944444445</v>
      </c>
      <c r="O2258" t="s">
        <v>56</v>
      </c>
      <c r="P2258" t="s">
        <v>57</v>
      </c>
      <c r="Q2258">
        <v>0</v>
      </c>
      <c r="R2258">
        <v>0</v>
      </c>
      <c r="S2258">
        <f t="shared" si="446"/>
        <v>45587</v>
      </c>
    </row>
    <row r="2259" spans="1:19" x14ac:dyDescent="0.2">
      <c r="A2259" s="1">
        <v>45587</v>
      </c>
      <c r="B2259" s="12" t="s">
        <v>47</v>
      </c>
      <c r="C2259" s="12" t="s">
        <v>34</v>
      </c>
      <c r="E2259" s="12">
        <v>0</v>
      </c>
      <c r="F2259" s="12">
        <v>30</v>
      </c>
      <c r="G2259" s="12">
        <f t="shared" si="441"/>
        <v>0</v>
      </c>
      <c r="I2259" s="7">
        <f t="shared" si="442"/>
        <v>14.999999999999947</v>
      </c>
      <c r="J2259" s="11">
        <v>0.57986111111111116</v>
      </c>
      <c r="K2259" s="11">
        <v>0.59027777777777779</v>
      </c>
      <c r="L2259">
        <f t="shared" si="443"/>
        <v>0</v>
      </c>
      <c r="M2259" s="5">
        <f t="shared" si="444"/>
        <v>45587.579861111109</v>
      </c>
      <c r="N2259" s="5">
        <f t="shared" si="445"/>
        <v>45587.590277777781</v>
      </c>
      <c r="O2259" t="s">
        <v>56</v>
      </c>
      <c r="P2259" t="s">
        <v>57</v>
      </c>
      <c r="Q2259">
        <v>0</v>
      </c>
      <c r="R2259">
        <v>0</v>
      </c>
      <c r="S2259">
        <f t="shared" si="446"/>
        <v>45587</v>
      </c>
    </row>
    <row r="2260" spans="1:19" x14ac:dyDescent="0.2">
      <c r="A2260" s="1">
        <v>45587</v>
      </c>
      <c r="B2260" s="12" t="s">
        <v>43</v>
      </c>
      <c r="C2260" s="12" t="s">
        <v>34</v>
      </c>
      <c r="E2260" s="12">
        <v>0</v>
      </c>
      <c r="F2260" s="12">
        <v>30</v>
      </c>
      <c r="G2260" s="12">
        <f t="shared" si="441"/>
        <v>0</v>
      </c>
      <c r="I2260" s="7">
        <f t="shared" si="442"/>
        <v>9.9999999999999645</v>
      </c>
      <c r="J2260" s="11">
        <v>0.75694444444444442</v>
      </c>
      <c r="K2260" s="11">
        <v>0.76388888888888884</v>
      </c>
      <c r="L2260">
        <f t="shared" si="443"/>
        <v>0</v>
      </c>
      <c r="M2260" s="5">
        <f t="shared" si="444"/>
        <v>45587.756944444445</v>
      </c>
      <c r="N2260" s="5">
        <f t="shared" si="445"/>
        <v>45587.763888888891</v>
      </c>
      <c r="O2260" t="s">
        <v>56</v>
      </c>
      <c r="P2260" t="s">
        <v>57</v>
      </c>
      <c r="Q2260">
        <v>0</v>
      </c>
      <c r="R2260">
        <v>0</v>
      </c>
      <c r="S2260">
        <f t="shared" si="446"/>
        <v>45587</v>
      </c>
    </row>
    <row r="2261" spans="1:19" x14ac:dyDescent="0.2">
      <c r="A2261" s="1">
        <v>45587</v>
      </c>
      <c r="B2261" s="12" t="s">
        <v>33</v>
      </c>
      <c r="C2261" s="12" t="s">
        <v>34</v>
      </c>
      <c r="E2261" s="12">
        <v>0</v>
      </c>
      <c r="F2261" s="12">
        <v>20</v>
      </c>
      <c r="G2261" s="12">
        <f t="shared" si="441"/>
        <v>0</v>
      </c>
      <c r="I2261" s="7">
        <f t="shared" si="442"/>
        <v>9.9999999999999645</v>
      </c>
      <c r="J2261" s="11">
        <v>0.33680555555555558</v>
      </c>
      <c r="K2261" s="11">
        <v>0.34375</v>
      </c>
      <c r="L2261">
        <f t="shared" si="443"/>
        <v>0</v>
      </c>
      <c r="M2261" s="5">
        <f t="shared" si="444"/>
        <v>45587.336805555555</v>
      </c>
      <c r="N2261" s="5">
        <f t="shared" si="445"/>
        <v>45587.34375</v>
      </c>
      <c r="O2261" t="s">
        <v>56</v>
      </c>
      <c r="P2261" t="s">
        <v>57</v>
      </c>
      <c r="Q2261">
        <v>0</v>
      </c>
      <c r="R2261">
        <v>0</v>
      </c>
      <c r="S2261">
        <f t="shared" si="446"/>
        <v>45587</v>
      </c>
    </row>
    <row r="2262" spans="1:19" x14ac:dyDescent="0.2">
      <c r="A2262" s="1">
        <v>45588</v>
      </c>
      <c r="B2262" s="12" t="s">
        <v>48</v>
      </c>
      <c r="C2262" s="12" t="s">
        <v>48</v>
      </c>
      <c r="E2262" s="12">
        <v>4</v>
      </c>
      <c r="F2262" s="12">
        <v>15</v>
      </c>
      <c r="G2262" s="12">
        <f t="shared" si="441"/>
        <v>16</v>
      </c>
      <c r="I2262" s="7">
        <f t="shared" si="442"/>
        <v>10.000000000000004</v>
      </c>
      <c r="J2262" s="11">
        <v>6.25E-2</v>
      </c>
      <c r="K2262" s="11">
        <v>6.9444444444444448E-2</v>
      </c>
      <c r="L2262">
        <f t="shared" si="443"/>
        <v>16</v>
      </c>
      <c r="M2262" s="5">
        <f t="shared" si="444"/>
        <v>45588.0625</v>
      </c>
      <c r="N2262" s="5">
        <f t="shared" si="445"/>
        <v>45588.069444444445</v>
      </c>
      <c r="O2262" t="s">
        <v>56</v>
      </c>
      <c r="P2262" t="s">
        <v>57</v>
      </c>
      <c r="Q2262">
        <v>0</v>
      </c>
      <c r="R2262">
        <v>0</v>
      </c>
      <c r="S2262">
        <f t="shared" si="446"/>
        <v>45588</v>
      </c>
    </row>
    <row r="2263" spans="1:19" x14ac:dyDescent="0.2">
      <c r="A2263" s="1">
        <v>45588</v>
      </c>
      <c r="B2263" s="12" t="s">
        <v>260</v>
      </c>
      <c r="C2263" s="12" t="s">
        <v>32</v>
      </c>
      <c r="E2263" s="12">
        <v>5</v>
      </c>
      <c r="F2263" s="12">
        <v>20</v>
      </c>
      <c r="G2263" s="12">
        <f t="shared" si="441"/>
        <v>15</v>
      </c>
      <c r="I2263" s="7">
        <f t="shared" si="442"/>
        <v>0</v>
      </c>
      <c r="J2263" s="11"/>
      <c r="K2263" s="11"/>
      <c r="L2263">
        <f t="shared" si="443"/>
        <v>0</v>
      </c>
      <c r="M2263" s="5">
        <f t="shared" si="444"/>
        <v>0</v>
      </c>
      <c r="N2263" s="5">
        <f t="shared" si="445"/>
        <v>0</v>
      </c>
      <c r="O2263" t="s">
        <v>56</v>
      </c>
      <c r="P2263" t="s">
        <v>57</v>
      </c>
      <c r="Q2263">
        <v>0</v>
      </c>
      <c r="R2263">
        <v>0</v>
      </c>
      <c r="S2263">
        <f t="shared" si="446"/>
        <v>0</v>
      </c>
    </row>
    <row r="2264" spans="1:19" x14ac:dyDescent="0.2">
      <c r="A2264" s="1">
        <v>45588</v>
      </c>
      <c r="B2264" s="12" t="s">
        <v>329</v>
      </c>
      <c r="C2264" s="12" t="s">
        <v>32</v>
      </c>
      <c r="E2264" s="12">
        <v>4</v>
      </c>
      <c r="F2264" s="12">
        <v>20</v>
      </c>
      <c r="G2264" s="12">
        <f t="shared" si="441"/>
        <v>12</v>
      </c>
      <c r="H2264" s="12">
        <f>F2264*(1/(G2264/60))</f>
        <v>100</v>
      </c>
      <c r="I2264" s="7">
        <f t="shared" si="442"/>
        <v>10.000000000000044</v>
      </c>
      <c r="J2264" s="11">
        <v>0.36458333333333331</v>
      </c>
      <c r="K2264" s="11">
        <v>0.37152777777777779</v>
      </c>
      <c r="L2264">
        <f t="shared" si="443"/>
        <v>12</v>
      </c>
      <c r="M2264" s="5">
        <f t="shared" si="444"/>
        <v>45588.364583333336</v>
      </c>
      <c r="N2264" s="5">
        <f t="shared" si="445"/>
        <v>45588.371527777781</v>
      </c>
      <c r="O2264" t="s">
        <v>56</v>
      </c>
      <c r="P2264" t="s">
        <v>57</v>
      </c>
      <c r="Q2264">
        <v>0</v>
      </c>
      <c r="R2264">
        <v>0</v>
      </c>
      <c r="S2264">
        <f t="shared" si="446"/>
        <v>45588</v>
      </c>
    </row>
    <row r="2265" spans="1:19" x14ac:dyDescent="0.2">
      <c r="A2265" s="1">
        <v>45588</v>
      </c>
      <c r="B2265" s="12" t="s">
        <v>46</v>
      </c>
      <c r="C2265" s="12" t="s">
        <v>46</v>
      </c>
      <c r="E2265" s="12">
        <v>4</v>
      </c>
      <c r="F2265" s="12">
        <v>20</v>
      </c>
      <c r="G2265" s="12">
        <f t="shared" si="441"/>
        <v>12</v>
      </c>
      <c r="I2265" s="7">
        <f t="shared" si="442"/>
        <v>0</v>
      </c>
      <c r="L2265">
        <f t="shared" si="443"/>
        <v>0</v>
      </c>
      <c r="M2265" s="5">
        <f t="shared" si="444"/>
        <v>0</v>
      </c>
      <c r="N2265" s="5">
        <f t="shared" si="445"/>
        <v>0</v>
      </c>
      <c r="O2265" t="s">
        <v>56</v>
      </c>
      <c r="P2265" t="s">
        <v>57</v>
      </c>
      <c r="Q2265">
        <v>0</v>
      </c>
      <c r="R2265">
        <v>0</v>
      </c>
      <c r="S2265">
        <f t="shared" si="446"/>
        <v>0</v>
      </c>
    </row>
    <row r="2266" spans="1:19" x14ac:dyDescent="0.2">
      <c r="A2266" s="1">
        <v>45588</v>
      </c>
      <c r="B2266" s="12" t="s">
        <v>63</v>
      </c>
      <c r="C2266" s="12" t="s">
        <v>32</v>
      </c>
      <c r="E2266" s="12">
        <v>4</v>
      </c>
      <c r="F2266" s="12">
        <v>20</v>
      </c>
      <c r="G2266" s="12">
        <f t="shared" si="441"/>
        <v>12</v>
      </c>
      <c r="I2266" s="7">
        <f t="shared" si="442"/>
        <v>0</v>
      </c>
      <c r="J2266" s="11"/>
      <c r="K2266" s="11"/>
      <c r="L2266">
        <f t="shared" si="443"/>
        <v>0</v>
      </c>
      <c r="M2266" s="5">
        <f t="shared" si="444"/>
        <v>0</v>
      </c>
      <c r="N2266" s="5">
        <f t="shared" si="445"/>
        <v>0</v>
      </c>
      <c r="O2266" t="s">
        <v>56</v>
      </c>
      <c r="P2266" t="s">
        <v>57</v>
      </c>
      <c r="Q2266">
        <v>0</v>
      </c>
      <c r="R2266">
        <v>0</v>
      </c>
      <c r="S2266">
        <f t="shared" si="446"/>
        <v>0</v>
      </c>
    </row>
    <row r="2267" spans="1:19" x14ac:dyDescent="0.2">
      <c r="A2267" s="1">
        <v>45588</v>
      </c>
      <c r="B2267" s="12" t="s">
        <v>341</v>
      </c>
      <c r="C2267" s="12" t="s">
        <v>125</v>
      </c>
      <c r="E2267" s="12">
        <v>2</v>
      </c>
      <c r="F2267" s="12">
        <v>10</v>
      </c>
      <c r="G2267" s="12">
        <f t="shared" si="441"/>
        <v>12</v>
      </c>
      <c r="I2267" s="7">
        <f t="shared" si="442"/>
        <v>0</v>
      </c>
      <c r="J2267" s="11"/>
      <c r="K2267" s="11"/>
      <c r="L2267">
        <f t="shared" si="443"/>
        <v>0</v>
      </c>
      <c r="M2267" s="5">
        <f t="shared" si="444"/>
        <v>0</v>
      </c>
      <c r="N2267" s="5">
        <f t="shared" si="445"/>
        <v>0</v>
      </c>
      <c r="O2267" t="s">
        <v>56</v>
      </c>
      <c r="P2267" t="s">
        <v>57</v>
      </c>
      <c r="Q2267">
        <v>0</v>
      </c>
      <c r="R2267">
        <v>0</v>
      </c>
      <c r="S2267">
        <f t="shared" si="446"/>
        <v>0</v>
      </c>
    </row>
    <row r="2268" spans="1:19" x14ac:dyDescent="0.2">
      <c r="A2268" s="1">
        <v>45588</v>
      </c>
      <c r="B2268" s="12" t="s">
        <v>342</v>
      </c>
      <c r="C2268" s="12" t="s">
        <v>32</v>
      </c>
      <c r="E2268" s="12">
        <v>3</v>
      </c>
      <c r="F2268" s="12">
        <v>20</v>
      </c>
      <c r="G2268" s="12">
        <f t="shared" si="441"/>
        <v>9</v>
      </c>
      <c r="I2268" s="7">
        <f t="shared" si="442"/>
        <v>0</v>
      </c>
      <c r="J2268" s="11"/>
      <c r="K2268" s="11"/>
      <c r="L2268">
        <f t="shared" si="443"/>
        <v>0</v>
      </c>
      <c r="M2268" s="5">
        <f t="shared" si="444"/>
        <v>0</v>
      </c>
      <c r="N2268" s="5">
        <f t="shared" si="445"/>
        <v>0</v>
      </c>
      <c r="O2268" t="s">
        <v>56</v>
      </c>
      <c r="P2268" t="s">
        <v>57</v>
      </c>
      <c r="Q2268">
        <v>0</v>
      </c>
      <c r="R2268">
        <v>0</v>
      </c>
      <c r="S2268">
        <f t="shared" si="446"/>
        <v>0</v>
      </c>
    </row>
    <row r="2269" spans="1:19" x14ac:dyDescent="0.2">
      <c r="A2269" s="1">
        <v>45588</v>
      </c>
      <c r="B2269" s="12" t="s">
        <v>439</v>
      </c>
      <c r="C2269" s="12" t="s">
        <v>32</v>
      </c>
      <c r="E2269" s="12">
        <v>3</v>
      </c>
      <c r="F2269" s="12">
        <v>20</v>
      </c>
      <c r="G2269" s="12">
        <f t="shared" si="441"/>
        <v>9</v>
      </c>
      <c r="I2269" s="7">
        <f t="shared" si="442"/>
        <v>10.000000000000124</v>
      </c>
      <c r="J2269" s="11">
        <v>0.76041666666666663</v>
      </c>
      <c r="K2269" s="11">
        <v>0.76736111111111116</v>
      </c>
      <c r="L2269">
        <f t="shared" si="443"/>
        <v>9</v>
      </c>
      <c r="M2269" s="5">
        <f t="shared" si="444"/>
        <v>45588.760416666664</v>
      </c>
      <c r="N2269" s="5">
        <f t="shared" si="445"/>
        <v>45588.767361111109</v>
      </c>
      <c r="O2269" t="s">
        <v>56</v>
      </c>
      <c r="P2269" t="s">
        <v>57</v>
      </c>
      <c r="Q2269">
        <v>0</v>
      </c>
      <c r="R2269">
        <v>0</v>
      </c>
      <c r="S2269">
        <f t="shared" si="446"/>
        <v>45588</v>
      </c>
    </row>
    <row r="2270" spans="1:19" x14ac:dyDescent="0.2">
      <c r="A2270" s="1">
        <v>45588</v>
      </c>
      <c r="B2270" s="12" t="s">
        <v>384</v>
      </c>
      <c r="C2270" s="12" t="s">
        <v>32</v>
      </c>
      <c r="E2270" s="12">
        <v>4</v>
      </c>
      <c r="F2270" s="12">
        <v>30</v>
      </c>
      <c r="G2270" s="12">
        <f t="shared" si="441"/>
        <v>8</v>
      </c>
      <c r="I2270" s="7">
        <f t="shared" si="442"/>
        <v>0</v>
      </c>
      <c r="J2270" s="11"/>
      <c r="K2270" s="11"/>
      <c r="L2270">
        <f t="shared" si="443"/>
        <v>0</v>
      </c>
      <c r="M2270" s="5">
        <f t="shared" si="444"/>
        <v>0</v>
      </c>
      <c r="N2270" s="5">
        <f t="shared" si="445"/>
        <v>0</v>
      </c>
      <c r="O2270" t="s">
        <v>56</v>
      </c>
      <c r="P2270" t="s">
        <v>57</v>
      </c>
      <c r="Q2270">
        <v>0</v>
      </c>
      <c r="R2270">
        <v>0</v>
      </c>
      <c r="S2270">
        <f t="shared" si="446"/>
        <v>0</v>
      </c>
    </row>
    <row r="2271" spans="1:19" x14ac:dyDescent="0.2">
      <c r="A2271" s="1">
        <v>45588</v>
      </c>
      <c r="B2271" s="12" t="s">
        <v>166</v>
      </c>
      <c r="C2271" s="12" t="s">
        <v>32</v>
      </c>
      <c r="E2271" s="12">
        <v>2</v>
      </c>
      <c r="F2271" s="12">
        <v>15</v>
      </c>
      <c r="G2271" s="12">
        <f t="shared" si="441"/>
        <v>8</v>
      </c>
      <c r="I2271" s="7">
        <f t="shared" si="442"/>
        <v>0</v>
      </c>
      <c r="J2271" s="11"/>
      <c r="K2271" s="11"/>
      <c r="L2271">
        <f t="shared" si="443"/>
        <v>0</v>
      </c>
      <c r="M2271" s="5">
        <f t="shared" si="444"/>
        <v>0</v>
      </c>
      <c r="N2271" s="5">
        <f t="shared" si="445"/>
        <v>0</v>
      </c>
      <c r="O2271" t="s">
        <v>56</v>
      </c>
      <c r="P2271" t="s">
        <v>57</v>
      </c>
      <c r="Q2271">
        <v>0</v>
      </c>
      <c r="R2271">
        <v>0</v>
      </c>
      <c r="S2271">
        <f t="shared" si="446"/>
        <v>0</v>
      </c>
    </row>
    <row r="2272" spans="1:19" x14ac:dyDescent="0.2">
      <c r="A2272" s="1">
        <v>45588</v>
      </c>
      <c r="B2272" s="12" t="s">
        <v>216</v>
      </c>
      <c r="C2272" s="12" t="s">
        <v>351</v>
      </c>
      <c r="D2272" t="s">
        <v>423</v>
      </c>
      <c r="E2272" s="12">
        <v>3</v>
      </c>
      <c r="F2272" s="12">
        <v>30</v>
      </c>
      <c r="G2272" s="12">
        <f t="shared" si="441"/>
        <v>6</v>
      </c>
      <c r="I2272" s="7">
        <f t="shared" si="442"/>
        <v>0</v>
      </c>
      <c r="J2272" s="11"/>
      <c r="K2272" s="11"/>
      <c r="L2272">
        <f t="shared" si="443"/>
        <v>0</v>
      </c>
      <c r="M2272" s="5">
        <f t="shared" si="444"/>
        <v>0</v>
      </c>
      <c r="N2272" s="5">
        <f t="shared" si="445"/>
        <v>0</v>
      </c>
      <c r="O2272" t="s">
        <v>56</v>
      </c>
      <c r="P2272" t="s">
        <v>57</v>
      </c>
      <c r="Q2272">
        <v>0</v>
      </c>
      <c r="R2272">
        <v>0</v>
      </c>
      <c r="S2272">
        <f t="shared" si="446"/>
        <v>0</v>
      </c>
    </row>
    <row r="2273" spans="1:33" x14ac:dyDescent="0.2">
      <c r="A2273" s="1">
        <v>45588</v>
      </c>
      <c r="B2273" s="12" t="s">
        <v>407</v>
      </c>
      <c r="C2273" s="12" t="s">
        <v>32</v>
      </c>
      <c r="E2273" s="12">
        <v>2</v>
      </c>
      <c r="F2273" s="12">
        <v>20</v>
      </c>
      <c r="G2273" s="12">
        <f t="shared" si="441"/>
        <v>6</v>
      </c>
      <c r="I2273" s="7">
        <f t="shared" si="442"/>
        <v>0</v>
      </c>
      <c r="J2273" s="11"/>
      <c r="K2273" s="11"/>
      <c r="L2273">
        <f t="shared" si="443"/>
        <v>0</v>
      </c>
      <c r="M2273" s="5">
        <f t="shared" si="444"/>
        <v>0</v>
      </c>
      <c r="N2273" s="5">
        <f t="shared" si="445"/>
        <v>0</v>
      </c>
      <c r="O2273" t="s">
        <v>56</v>
      </c>
      <c r="P2273" t="s">
        <v>57</v>
      </c>
      <c r="Q2273">
        <v>0</v>
      </c>
      <c r="R2273">
        <v>0</v>
      </c>
      <c r="S2273">
        <f t="shared" si="446"/>
        <v>0</v>
      </c>
    </row>
    <row r="2274" spans="1:33" x14ac:dyDescent="0.2">
      <c r="A2274" s="1">
        <v>45588</v>
      </c>
      <c r="B2274" s="12" t="s">
        <v>432</v>
      </c>
      <c r="C2274" s="12" t="s">
        <v>32</v>
      </c>
      <c r="E2274" s="12">
        <v>2</v>
      </c>
      <c r="F2274" s="12">
        <v>20</v>
      </c>
      <c r="G2274" s="12">
        <f t="shared" si="441"/>
        <v>6</v>
      </c>
      <c r="I2274" s="7">
        <f t="shared" si="442"/>
        <v>0</v>
      </c>
      <c r="J2274" s="11"/>
      <c r="K2274" s="11"/>
      <c r="L2274">
        <f t="shared" si="443"/>
        <v>0</v>
      </c>
      <c r="M2274" s="5">
        <f t="shared" si="444"/>
        <v>0</v>
      </c>
      <c r="N2274" s="5">
        <f t="shared" si="445"/>
        <v>0</v>
      </c>
      <c r="O2274" t="s">
        <v>56</v>
      </c>
      <c r="P2274" t="s">
        <v>57</v>
      </c>
      <c r="Q2274">
        <v>0</v>
      </c>
      <c r="R2274">
        <v>0</v>
      </c>
      <c r="S2274">
        <f t="shared" si="446"/>
        <v>0</v>
      </c>
    </row>
    <row r="2275" spans="1:33" x14ac:dyDescent="0.2">
      <c r="A2275" s="1">
        <v>45588</v>
      </c>
      <c r="B2275" s="12" t="s">
        <v>36</v>
      </c>
      <c r="C2275" s="12" t="s">
        <v>37</v>
      </c>
      <c r="E2275" s="12">
        <v>5</v>
      </c>
      <c r="F2275" s="12">
        <v>60</v>
      </c>
      <c r="G2275" s="12">
        <f t="shared" si="441"/>
        <v>5</v>
      </c>
      <c r="I2275" s="7">
        <f t="shared" si="442"/>
        <v>0</v>
      </c>
      <c r="J2275" s="11"/>
      <c r="K2275" s="11"/>
      <c r="L2275">
        <f t="shared" si="443"/>
        <v>0</v>
      </c>
      <c r="M2275" s="5">
        <f t="shared" si="444"/>
        <v>0</v>
      </c>
      <c r="N2275" s="5">
        <f t="shared" si="445"/>
        <v>0</v>
      </c>
      <c r="O2275" t="s">
        <v>56</v>
      </c>
      <c r="P2275" t="s">
        <v>57</v>
      </c>
      <c r="Q2275">
        <v>0</v>
      </c>
      <c r="R2275">
        <v>0</v>
      </c>
      <c r="S2275">
        <f t="shared" si="446"/>
        <v>0</v>
      </c>
      <c r="T2275" s="1"/>
      <c r="U2275" s="12"/>
      <c r="V2275" s="12"/>
      <c r="X2275" s="12"/>
      <c r="Y2275" s="12"/>
      <c r="Z2275" s="12"/>
      <c r="AB2275" s="7"/>
      <c r="AC2275" s="11"/>
      <c r="AD2275" s="11"/>
      <c r="AF2275" s="5"/>
      <c r="AG2275" s="5"/>
    </row>
    <row r="2276" spans="1:33" x14ac:dyDescent="0.2">
      <c r="A2276" s="1">
        <v>45588</v>
      </c>
      <c r="B2276" s="12" t="s">
        <v>36</v>
      </c>
      <c r="C2276" s="12" t="s">
        <v>37</v>
      </c>
      <c r="E2276" s="12">
        <v>5</v>
      </c>
      <c r="F2276" s="12">
        <v>60</v>
      </c>
      <c r="G2276" s="12">
        <f t="shared" si="441"/>
        <v>5</v>
      </c>
      <c r="I2276" s="7">
        <f t="shared" si="442"/>
        <v>65</v>
      </c>
      <c r="J2276" s="11">
        <v>3.472222222222222E-3</v>
      </c>
      <c r="K2276" s="11">
        <v>4.8611111111111112E-2</v>
      </c>
      <c r="L2276">
        <f t="shared" si="443"/>
        <v>5</v>
      </c>
      <c r="M2276" s="5">
        <f t="shared" si="444"/>
        <v>45588.003472222219</v>
      </c>
      <c r="N2276" s="5">
        <f t="shared" si="445"/>
        <v>45588.048611111109</v>
      </c>
      <c r="O2276" t="s">
        <v>56</v>
      </c>
      <c r="P2276" t="s">
        <v>57</v>
      </c>
      <c r="Q2276">
        <v>0</v>
      </c>
      <c r="R2276">
        <v>0</v>
      </c>
      <c r="S2276">
        <f t="shared" si="446"/>
        <v>45588</v>
      </c>
    </row>
    <row r="2277" spans="1:33" x14ac:dyDescent="0.2">
      <c r="A2277" s="1">
        <v>45588</v>
      </c>
      <c r="B2277" s="12" t="s">
        <v>36</v>
      </c>
      <c r="C2277" s="12" t="s">
        <v>37</v>
      </c>
      <c r="E2277" s="12">
        <v>5</v>
      </c>
      <c r="F2277" s="12">
        <v>60</v>
      </c>
      <c r="G2277" s="12">
        <f t="shared" si="441"/>
        <v>5</v>
      </c>
      <c r="I2277" s="7">
        <f t="shared" si="442"/>
        <v>10.000000000000044</v>
      </c>
      <c r="J2277" s="11">
        <v>0.31944444444444442</v>
      </c>
      <c r="K2277" s="11">
        <v>0.3263888888888889</v>
      </c>
      <c r="L2277">
        <f t="shared" si="443"/>
        <v>5</v>
      </c>
      <c r="M2277" s="5">
        <f t="shared" si="444"/>
        <v>45588.319444444445</v>
      </c>
      <c r="N2277" s="5">
        <f t="shared" si="445"/>
        <v>45588.326388888891</v>
      </c>
      <c r="O2277" t="s">
        <v>56</v>
      </c>
      <c r="P2277" t="s">
        <v>57</v>
      </c>
      <c r="Q2277">
        <v>0</v>
      </c>
      <c r="R2277">
        <v>0</v>
      </c>
      <c r="S2277">
        <f t="shared" si="446"/>
        <v>45588</v>
      </c>
    </row>
    <row r="2278" spans="1:33" x14ac:dyDescent="0.2">
      <c r="A2278" s="1">
        <v>45588</v>
      </c>
      <c r="B2278" s="12" t="s">
        <v>365</v>
      </c>
      <c r="C2278" s="12" t="s">
        <v>54</v>
      </c>
      <c r="E2278" s="12">
        <v>5</v>
      </c>
      <c r="F2278" s="12">
        <v>60</v>
      </c>
      <c r="G2278" s="12">
        <f t="shared" si="441"/>
        <v>5</v>
      </c>
      <c r="I2278" s="7">
        <f t="shared" si="442"/>
        <v>9.9999999999999645</v>
      </c>
      <c r="J2278" s="11">
        <v>0.3263888888888889</v>
      </c>
      <c r="K2278" s="11">
        <v>0.33333333333333331</v>
      </c>
      <c r="L2278">
        <f t="shared" si="443"/>
        <v>5</v>
      </c>
      <c r="M2278" s="5">
        <f t="shared" si="444"/>
        <v>45588.326388888891</v>
      </c>
      <c r="N2278" s="5">
        <f t="shared" si="445"/>
        <v>45588.333333333336</v>
      </c>
      <c r="O2278" t="s">
        <v>56</v>
      </c>
      <c r="P2278" t="s">
        <v>57</v>
      </c>
      <c r="Q2278">
        <v>0</v>
      </c>
      <c r="R2278">
        <v>0</v>
      </c>
      <c r="S2278">
        <f t="shared" si="446"/>
        <v>45588</v>
      </c>
    </row>
    <row r="2279" spans="1:33" x14ac:dyDescent="0.2">
      <c r="A2279" s="1">
        <v>45588</v>
      </c>
      <c r="B2279" s="12" t="s">
        <v>365</v>
      </c>
      <c r="C2279" s="12" t="s">
        <v>54</v>
      </c>
      <c r="E2279" s="12">
        <v>5</v>
      </c>
      <c r="F2279" s="12">
        <v>60</v>
      </c>
      <c r="G2279" s="12">
        <f t="shared" si="441"/>
        <v>5</v>
      </c>
      <c r="I2279" s="7">
        <f t="shared" si="442"/>
        <v>9.9999999999999645</v>
      </c>
      <c r="J2279" s="11">
        <v>0.65625</v>
      </c>
      <c r="K2279" s="11">
        <v>0.66319444444444442</v>
      </c>
      <c r="L2279">
        <f t="shared" si="443"/>
        <v>5</v>
      </c>
      <c r="M2279" s="5">
        <f t="shared" si="444"/>
        <v>45588.65625</v>
      </c>
      <c r="N2279" s="5">
        <f t="shared" si="445"/>
        <v>45588.663194444445</v>
      </c>
      <c r="O2279" t="s">
        <v>56</v>
      </c>
      <c r="P2279" t="s">
        <v>57</v>
      </c>
      <c r="Q2279">
        <v>0</v>
      </c>
      <c r="R2279">
        <v>0</v>
      </c>
      <c r="S2279">
        <f t="shared" si="446"/>
        <v>45588</v>
      </c>
    </row>
    <row r="2280" spans="1:33" x14ac:dyDescent="0.2">
      <c r="A2280" s="1">
        <v>45588</v>
      </c>
      <c r="B2280" s="12" t="s">
        <v>122</v>
      </c>
      <c r="C2280" s="12" t="s">
        <v>37</v>
      </c>
      <c r="E2280" s="12">
        <v>4</v>
      </c>
      <c r="F2280" s="12">
        <v>60</v>
      </c>
      <c r="G2280" s="12">
        <f t="shared" si="441"/>
        <v>4</v>
      </c>
      <c r="I2280" s="7">
        <f t="shared" si="442"/>
        <v>150.00000000000011</v>
      </c>
      <c r="J2280" s="11">
        <v>0.85416666666666663</v>
      </c>
      <c r="K2280" s="11">
        <v>0.95833333333333337</v>
      </c>
      <c r="L2280">
        <f t="shared" si="443"/>
        <v>4</v>
      </c>
      <c r="M2280" s="5">
        <f t="shared" si="444"/>
        <v>45588.854166666664</v>
      </c>
      <c r="N2280" s="5">
        <f t="shared" si="445"/>
        <v>45588.958333333336</v>
      </c>
      <c r="O2280" t="s">
        <v>56</v>
      </c>
      <c r="P2280" t="s">
        <v>354</v>
      </c>
      <c r="Q2280">
        <v>0</v>
      </c>
      <c r="R2280">
        <v>0</v>
      </c>
      <c r="S2280">
        <f t="shared" si="446"/>
        <v>45588</v>
      </c>
    </row>
    <row r="2281" spans="1:33" x14ac:dyDescent="0.2">
      <c r="A2281" s="1">
        <v>45588</v>
      </c>
      <c r="B2281" s="12" t="s">
        <v>91</v>
      </c>
      <c r="C2281" s="12" t="s">
        <v>334</v>
      </c>
      <c r="E2281" s="12">
        <v>4</v>
      </c>
      <c r="F2281" s="12">
        <v>60</v>
      </c>
      <c r="G2281" s="12">
        <f t="shared" ref="G2281:G2308" si="447">ROUND(E2281*(1/(F2281/60)),0)</f>
        <v>4</v>
      </c>
      <c r="I2281" s="7">
        <f t="shared" ref="I2281:I2308" si="448">IF(J2281=0, 0, (K2281-J2281)*1440)</f>
        <v>0</v>
      </c>
      <c r="L2281">
        <f t="shared" ref="L2281:L2308" si="449">IF(I2281&gt;0, G2281, 0)</f>
        <v>0</v>
      </c>
      <c r="M2281" s="5">
        <f t="shared" ref="M2281:M2308" si="450">IF(I2281=0,0,A2281+J2281)</f>
        <v>0</v>
      </c>
      <c r="N2281" s="5">
        <f t="shared" ref="N2281:N2308" si="451">IF(I2281&gt;0,A2281+K2281,0)</f>
        <v>0</v>
      </c>
      <c r="O2281" t="s">
        <v>56</v>
      </c>
      <c r="P2281" t="s">
        <v>57</v>
      </c>
      <c r="Q2281">
        <v>0</v>
      </c>
      <c r="R2281">
        <v>0</v>
      </c>
      <c r="S2281">
        <f t="shared" ref="S2281:S2308" si="452">IF(I2281&gt;0, A2281, 0)</f>
        <v>0</v>
      </c>
    </row>
    <row r="2282" spans="1:33" x14ac:dyDescent="0.2">
      <c r="A2282" s="1">
        <v>45588</v>
      </c>
      <c r="B2282" s="12" t="s">
        <v>289</v>
      </c>
      <c r="C2282" s="12" t="s">
        <v>219</v>
      </c>
      <c r="E2282" s="12">
        <v>2</v>
      </c>
      <c r="F2282" s="12">
        <v>30</v>
      </c>
      <c r="G2282" s="12">
        <f t="shared" si="447"/>
        <v>4</v>
      </c>
      <c r="I2282" s="7">
        <f t="shared" si="448"/>
        <v>0</v>
      </c>
      <c r="L2282">
        <f t="shared" si="449"/>
        <v>0</v>
      </c>
      <c r="M2282" s="5">
        <f t="shared" si="450"/>
        <v>0</v>
      </c>
      <c r="N2282" s="5">
        <f t="shared" si="451"/>
        <v>0</v>
      </c>
      <c r="O2282" t="s">
        <v>56</v>
      </c>
      <c r="P2282" t="s">
        <v>57</v>
      </c>
      <c r="Q2282">
        <v>0</v>
      </c>
      <c r="R2282">
        <v>0</v>
      </c>
      <c r="S2282">
        <f t="shared" si="452"/>
        <v>0</v>
      </c>
    </row>
    <row r="2283" spans="1:33" x14ac:dyDescent="0.2">
      <c r="A2283" s="1">
        <v>45588</v>
      </c>
      <c r="B2283" s="12" t="s">
        <v>124</v>
      </c>
      <c r="C2283" s="12" t="s">
        <v>125</v>
      </c>
      <c r="E2283" s="12">
        <v>2</v>
      </c>
      <c r="F2283" s="12">
        <v>30</v>
      </c>
      <c r="G2283" s="12">
        <f t="shared" si="447"/>
        <v>4</v>
      </c>
      <c r="I2283" s="7">
        <f t="shared" si="448"/>
        <v>0</v>
      </c>
      <c r="J2283" s="11"/>
      <c r="K2283" s="11"/>
      <c r="L2283">
        <f t="shared" si="449"/>
        <v>0</v>
      </c>
      <c r="M2283" s="5">
        <f t="shared" si="450"/>
        <v>0</v>
      </c>
      <c r="N2283" s="5">
        <f t="shared" si="451"/>
        <v>0</v>
      </c>
      <c r="O2283" t="s">
        <v>56</v>
      </c>
      <c r="P2283" t="s">
        <v>57</v>
      </c>
      <c r="Q2283">
        <v>0</v>
      </c>
      <c r="R2283">
        <v>0</v>
      </c>
      <c r="S2283">
        <f t="shared" si="452"/>
        <v>0</v>
      </c>
    </row>
    <row r="2284" spans="1:33" x14ac:dyDescent="0.2">
      <c r="A2284" s="1">
        <v>45588</v>
      </c>
      <c r="B2284" s="12" t="s">
        <v>429</v>
      </c>
      <c r="C2284" s="12" t="s">
        <v>37</v>
      </c>
      <c r="E2284" s="12">
        <v>2</v>
      </c>
      <c r="F2284" s="12">
        <v>30</v>
      </c>
      <c r="G2284" s="12">
        <f t="shared" si="447"/>
        <v>4</v>
      </c>
      <c r="I2284" s="7">
        <f t="shared" si="448"/>
        <v>0</v>
      </c>
      <c r="J2284" s="11"/>
      <c r="K2284" s="11"/>
      <c r="L2284">
        <f t="shared" si="449"/>
        <v>0</v>
      </c>
      <c r="M2284" s="5">
        <f t="shared" si="450"/>
        <v>0</v>
      </c>
      <c r="N2284" s="5">
        <f t="shared" si="451"/>
        <v>0</v>
      </c>
      <c r="O2284" t="s">
        <v>56</v>
      </c>
      <c r="P2284" t="s">
        <v>57</v>
      </c>
      <c r="Q2284">
        <v>0</v>
      </c>
      <c r="R2284">
        <v>0</v>
      </c>
      <c r="S2284">
        <f t="shared" si="452"/>
        <v>0</v>
      </c>
    </row>
    <row r="2285" spans="1:33" x14ac:dyDescent="0.2">
      <c r="A2285" s="1">
        <v>45588</v>
      </c>
      <c r="B2285" s="12" t="s">
        <v>420</v>
      </c>
      <c r="C2285" s="12" t="s">
        <v>421</v>
      </c>
      <c r="E2285" s="12">
        <v>1</v>
      </c>
      <c r="F2285" s="12">
        <v>15</v>
      </c>
      <c r="G2285" s="12">
        <f t="shared" si="447"/>
        <v>4</v>
      </c>
      <c r="I2285" s="7">
        <f t="shared" si="448"/>
        <v>0</v>
      </c>
      <c r="J2285" s="11"/>
      <c r="K2285" s="11"/>
      <c r="L2285">
        <f t="shared" si="449"/>
        <v>0</v>
      </c>
      <c r="M2285" s="5">
        <f t="shared" si="450"/>
        <v>0</v>
      </c>
      <c r="N2285" s="5">
        <f t="shared" si="451"/>
        <v>0</v>
      </c>
      <c r="O2285" t="s">
        <v>56</v>
      </c>
      <c r="P2285" t="s">
        <v>57</v>
      </c>
      <c r="Q2285">
        <v>0</v>
      </c>
      <c r="R2285">
        <v>0</v>
      </c>
      <c r="S2285">
        <f t="shared" si="452"/>
        <v>0</v>
      </c>
    </row>
    <row r="2286" spans="1:33" x14ac:dyDescent="0.2">
      <c r="A2286" s="1">
        <v>45588</v>
      </c>
      <c r="B2286" s="12" t="s">
        <v>431</v>
      </c>
      <c r="C2286" s="12" t="s">
        <v>32</v>
      </c>
      <c r="E2286" s="12">
        <v>2</v>
      </c>
      <c r="F2286" s="12">
        <v>30</v>
      </c>
      <c r="G2286" s="12">
        <f t="shared" si="447"/>
        <v>4</v>
      </c>
      <c r="I2286" s="7">
        <f t="shared" si="448"/>
        <v>0</v>
      </c>
      <c r="J2286" s="11"/>
      <c r="K2286" s="11"/>
      <c r="L2286">
        <f t="shared" si="449"/>
        <v>0</v>
      </c>
      <c r="M2286" s="5">
        <f t="shared" si="450"/>
        <v>0</v>
      </c>
      <c r="N2286" s="5">
        <f t="shared" si="451"/>
        <v>0</v>
      </c>
      <c r="O2286" t="s">
        <v>56</v>
      </c>
      <c r="P2286" t="s">
        <v>57</v>
      </c>
      <c r="Q2286">
        <v>0</v>
      </c>
      <c r="R2286">
        <v>0</v>
      </c>
      <c r="S2286">
        <f t="shared" si="452"/>
        <v>0</v>
      </c>
    </row>
    <row r="2287" spans="1:33" x14ac:dyDescent="0.2">
      <c r="A2287" s="1">
        <v>45588</v>
      </c>
      <c r="B2287" s="12" t="s">
        <v>50</v>
      </c>
      <c r="C2287" s="12" t="s">
        <v>335</v>
      </c>
      <c r="E2287" s="12">
        <v>2</v>
      </c>
      <c r="F2287" s="12">
        <v>30</v>
      </c>
      <c r="G2287" s="12">
        <f t="shared" si="447"/>
        <v>4</v>
      </c>
      <c r="I2287" s="7">
        <f t="shared" si="448"/>
        <v>25.000000000000071</v>
      </c>
      <c r="J2287" s="11">
        <v>0.63541666666666663</v>
      </c>
      <c r="K2287" s="11">
        <v>0.65277777777777779</v>
      </c>
      <c r="L2287">
        <f t="shared" si="449"/>
        <v>4</v>
      </c>
      <c r="M2287" s="5">
        <f t="shared" si="450"/>
        <v>45588.635416666664</v>
      </c>
      <c r="N2287" s="5">
        <f t="shared" si="451"/>
        <v>45588.652777777781</v>
      </c>
      <c r="O2287" t="s">
        <v>56</v>
      </c>
      <c r="P2287" t="s">
        <v>57</v>
      </c>
      <c r="Q2287">
        <v>0</v>
      </c>
      <c r="R2287">
        <v>0</v>
      </c>
      <c r="S2287">
        <f t="shared" si="452"/>
        <v>45588</v>
      </c>
    </row>
    <row r="2288" spans="1:33" x14ac:dyDescent="0.2">
      <c r="A2288" s="1">
        <v>45588</v>
      </c>
      <c r="B2288" s="12" t="s">
        <v>140</v>
      </c>
      <c r="C2288" s="12" t="s">
        <v>335</v>
      </c>
      <c r="E2288" s="12">
        <v>2</v>
      </c>
      <c r="F2288" s="12">
        <v>30</v>
      </c>
      <c r="G2288" s="12">
        <f t="shared" si="447"/>
        <v>4</v>
      </c>
      <c r="I2288" s="7">
        <f t="shared" si="448"/>
        <v>60</v>
      </c>
      <c r="J2288" s="11">
        <v>3.472222222222222E-3</v>
      </c>
      <c r="K2288" s="11">
        <v>4.5138888888888888E-2</v>
      </c>
      <c r="L2288">
        <f t="shared" si="449"/>
        <v>4</v>
      </c>
      <c r="M2288" s="5">
        <f t="shared" si="450"/>
        <v>45588.003472222219</v>
      </c>
      <c r="N2288" s="5">
        <f t="shared" si="451"/>
        <v>45588.045138888891</v>
      </c>
      <c r="O2288" t="s">
        <v>56</v>
      </c>
      <c r="P2288" t="s">
        <v>57</v>
      </c>
      <c r="Q2288">
        <v>0</v>
      </c>
      <c r="R2288">
        <v>0</v>
      </c>
      <c r="S2288">
        <f t="shared" si="452"/>
        <v>45588</v>
      </c>
    </row>
    <row r="2289" spans="1:19" x14ac:dyDescent="0.2">
      <c r="A2289" s="1">
        <v>45588</v>
      </c>
      <c r="B2289" s="12" t="s">
        <v>440</v>
      </c>
      <c r="C2289" s="12" t="s">
        <v>32</v>
      </c>
      <c r="E2289" s="12">
        <v>2</v>
      </c>
      <c r="F2289" s="12">
        <v>30</v>
      </c>
      <c r="G2289" s="12">
        <f t="shared" si="447"/>
        <v>4</v>
      </c>
      <c r="I2289" s="7">
        <f t="shared" si="448"/>
        <v>0</v>
      </c>
      <c r="J2289" s="11"/>
      <c r="K2289" s="11"/>
      <c r="L2289">
        <f t="shared" si="449"/>
        <v>0</v>
      </c>
      <c r="M2289" s="5">
        <f t="shared" si="450"/>
        <v>0</v>
      </c>
      <c r="N2289" s="5">
        <f t="shared" si="451"/>
        <v>0</v>
      </c>
      <c r="O2289" t="s">
        <v>56</v>
      </c>
      <c r="P2289" t="s">
        <v>57</v>
      </c>
      <c r="Q2289">
        <v>0</v>
      </c>
      <c r="R2289">
        <v>0</v>
      </c>
      <c r="S2289">
        <f t="shared" si="452"/>
        <v>0</v>
      </c>
    </row>
    <row r="2290" spans="1:19" x14ac:dyDescent="0.2">
      <c r="A2290" s="1">
        <v>45588</v>
      </c>
      <c r="B2290" s="12" t="s">
        <v>338</v>
      </c>
      <c r="C2290" s="12" t="s">
        <v>32</v>
      </c>
      <c r="E2290" s="12">
        <v>2</v>
      </c>
      <c r="F2290" s="12">
        <v>40</v>
      </c>
      <c r="G2290" s="12">
        <f t="shared" si="447"/>
        <v>3</v>
      </c>
      <c r="I2290" s="7">
        <f t="shared" si="448"/>
        <v>0</v>
      </c>
      <c r="J2290" s="11"/>
      <c r="K2290" s="11"/>
      <c r="L2290">
        <f t="shared" si="449"/>
        <v>0</v>
      </c>
      <c r="M2290" s="5">
        <f t="shared" si="450"/>
        <v>0</v>
      </c>
      <c r="N2290" s="5">
        <f t="shared" si="451"/>
        <v>0</v>
      </c>
      <c r="O2290" t="s">
        <v>56</v>
      </c>
      <c r="P2290" t="s">
        <v>57</v>
      </c>
      <c r="Q2290">
        <v>0</v>
      </c>
      <c r="R2290">
        <v>0</v>
      </c>
      <c r="S2290">
        <f t="shared" si="452"/>
        <v>0</v>
      </c>
    </row>
    <row r="2291" spans="1:19" x14ac:dyDescent="0.2">
      <c r="A2291" s="1">
        <v>45588</v>
      </c>
      <c r="B2291" s="12" t="s">
        <v>137</v>
      </c>
      <c r="C2291" s="12" t="s">
        <v>435</v>
      </c>
      <c r="E2291" s="12">
        <v>5</v>
      </c>
      <c r="F2291" s="12">
        <v>90</v>
      </c>
      <c r="G2291" s="12">
        <f t="shared" si="447"/>
        <v>3</v>
      </c>
      <c r="I2291" s="7">
        <f t="shared" si="448"/>
        <v>90</v>
      </c>
      <c r="J2291" s="11">
        <v>0.36458333333333331</v>
      </c>
      <c r="K2291" s="11">
        <v>0.42708333333333331</v>
      </c>
      <c r="L2291">
        <f t="shared" si="449"/>
        <v>3</v>
      </c>
      <c r="M2291" s="5">
        <f t="shared" si="450"/>
        <v>45588.364583333336</v>
      </c>
      <c r="N2291" s="5">
        <f t="shared" si="451"/>
        <v>45588.427083333336</v>
      </c>
      <c r="O2291" t="s">
        <v>56</v>
      </c>
      <c r="P2291" t="s">
        <v>57</v>
      </c>
      <c r="Q2291">
        <v>0</v>
      </c>
      <c r="R2291">
        <v>0</v>
      </c>
      <c r="S2291">
        <f t="shared" si="452"/>
        <v>45588</v>
      </c>
    </row>
    <row r="2292" spans="1:19" x14ac:dyDescent="0.2">
      <c r="A2292" s="1">
        <v>45588</v>
      </c>
      <c r="B2292" s="12" t="s">
        <v>137</v>
      </c>
      <c r="C2292" s="12" t="s">
        <v>435</v>
      </c>
      <c r="E2292" s="12">
        <v>5</v>
      </c>
      <c r="F2292" s="12">
        <v>90</v>
      </c>
      <c r="G2292" s="12">
        <f t="shared" si="447"/>
        <v>3</v>
      </c>
      <c r="I2292" s="7">
        <f t="shared" si="448"/>
        <v>90</v>
      </c>
      <c r="J2292" s="11">
        <v>0.42708333333333331</v>
      </c>
      <c r="K2292" s="11">
        <v>0.48958333333333331</v>
      </c>
      <c r="L2292">
        <f t="shared" si="449"/>
        <v>3</v>
      </c>
      <c r="M2292" s="5">
        <f t="shared" si="450"/>
        <v>45588.427083333336</v>
      </c>
      <c r="N2292" s="5">
        <f t="shared" si="451"/>
        <v>45588.489583333336</v>
      </c>
      <c r="O2292" t="s">
        <v>56</v>
      </c>
      <c r="P2292" t="s">
        <v>57</v>
      </c>
      <c r="Q2292">
        <v>0</v>
      </c>
      <c r="R2292">
        <v>0</v>
      </c>
      <c r="S2292">
        <f t="shared" si="452"/>
        <v>45588</v>
      </c>
    </row>
    <row r="2293" spans="1:19" x14ac:dyDescent="0.2">
      <c r="A2293" s="1">
        <v>45588</v>
      </c>
      <c r="B2293" s="12" t="s">
        <v>137</v>
      </c>
      <c r="C2293" s="12" t="s">
        <v>437</v>
      </c>
      <c r="E2293" s="12">
        <v>5</v>
      </c>
      <c r="F2293" s="12">
        <v>90</v>
      </c>
      <c r="G2293" s="12">
        <f t="shared" si="447"/>
        <v>3</v>
      </c>
      <c r="I2293" s="7">
        <f t="shared" si="448"/>
        <v>90</v>
      </c>
      <c r="J2293" s="11">
        <v>0.51041666666666663</v>
      </c>
      <c r="K2293" s="11">
        <v>0.57291666666666663</v>
      </c>
      <c r="L2293">
        <f t="shared" si="449"/>
        <v>3</v>
      </c>
      <c r="M2293" s="5">
        <f t="shared" si="450"/>
        <v>45588.510416666664</v>
      </c>
      <c r="N2293" s="5">
        <f t="shared" si="451"/>
        <v>45588.572916666664</v>
      </c>
      <c r="O2293" t="s">
        <v>56</v>
      </c>
      <c r="P2293" t="s">
        <v>57</v>
      </c>
      <c r="Q2293">
        <v>0</v>
      </c>
      <c r="R2293">
        <v>0</v>
      </c>
      <c r="S2293">
        <f t="shared" si="452"/>
        <v>45588</v>
      </c>
    </row>
    <row r="2294" spans="1:19" x14ac:dyDescent="0.2">
      <c r="A2294" s="1">
        <v>45588</v>
      </c>
      <c r="B2294" s="12" t="s">
        <v>137</v>
      </c>
      <c r="C2294" s="12" t="s">
        <v>375</v>
      </c>
      <c r="E2294" s="12">
        <v>5</v>
      </c>
      <c r="F2294" s="12">
        <v>90</v>
      </c>
      <c r="G2294" s="12">
        <f t="shared" si="447"/>
        <v>3</v>
      </c>
      <c r="I2294" s="7">
        <f t="shared" si="448"/>
        <v>90</v>
      </c>
      <c r="J2294" s="11">
        <v>0.67708333333333337</v>
      </c>
      <c r="K2294" s="11">
        <v>0.73958333333333337</v>
      </c>
      <c r="L2294">
        <f t="shared" si="449"/>
        <v>3</v>
      </c>
      <c r="M2294" s="5">
        <f t="shared" si="450"/>
        <v>45588.677083333336</v>
      </c>
      <c r="N2294" s="5">
        <f t="shared" si="451"/>
        <v>45588.739583333336</v>
      </c>
      <c r="O2294" t="s">
        <v>56</v>
      </c>
      <c r="P2294" t="s">
        <v>57</v>
      </c>
      <c r="Q2294">
        <v>0</v>
      </c>
      <c r="R2294">
        <v>0</v>
      </c>
      <c r="S2294">
        <f t="shared" si="452"/>
        <v>45588</v>
      </c>
    </row>
    <row r="2295" spans="1:19" x14ac:dyDescent="0.2">
      <c r="A2295" s="1">
        <v>45588</v>
      </c>
      <c r="B2295" s="12" t="s">
        <v>427</v>
      </c>
      <c r="C2295" s="12" t="s">
        <v>375</v>
      </c>
      <c r="E2295" s="12">
        <v>1</v>
      </c>
      <c r="F2295" s="12">
        <v>30</v>
      </c>
      <c r="G2295" s="12">
        <f t="shared" si="447"/>
        <v>2</v>
      </c>
      <c r="I2295" s="7">
        <f t="shared" si="448"/>
        <v>0</v>
      </c>
      <c r="J2295" s="11"/>
      <c r="K2295" s="11"/>
      <c r="L2295">
        <f t="shared" si="449"/>
        <v>0</v>
      </c>
      <c r="M2295" s="5">
        <f t="shared" si="450"/>
        <v>0</v>
      </c>
      <c r="N2295" s="5">
        <f t="shared" si="451"/>
        <v>0</v>
      </c>
      <c r="O2295" t="s">
        <v>56</v>
      </c>
      <c r="P2295" t="s">
        <v>57</v>
      </c>
      <c r="Q2295">
        <v>0</v>
      </c>
      <c r="R2295">
        <v>0</v>
      </c>
      <c r="S2295">
        <f t="shared" si="452"/>
        <v>0</v>
      </c>
    </row>
    <row r="2296" spans="1:19" x14ac:dyDescent="0.2">
      <c r="A2296" s="1">
        <v>45588</v>
      </c>
      <c r="B2296" s="12" t="s">
        <v>428</v>
      </c>
      <c r="C2296" s="12" t="s">
        <v>375</v>
      </c>
      <c r="E2296" s="12">
        <v>1</v>
      </c>
      <c r="F2296" s="12">
        <v>30</v>
      </c>
      <c r="G2296" s="12">
        <f t="shared" si="447"/>
        <v>2</v>
      </c>
      <c r="I2296" s="7">
        <f t="shared" si="448"/>
        <v>0</v>
      </c>
      <c r="J2296" s="11"/>
      <c r="K2296" s="11"/>
      <c r="L2296">
        <f t="shared" si="449"/>
        <v>0</v>
      </c>
      <c r="M2296" s="5">
        <f t="shared" si="450"/>
        <v>0</v>
      </c>
      <c r="N2296" s="5">
        <f t="shared" si="451"/>
        <v>0</v>
      </c>
      <c r="O2296" t="s">
        <v>56</v>
      </c>
      <c r="P2296" t="s">
        <v>57</v>
      </c>
      <c r="Q2296">
        <v>0</v>
      </c>
      <c r="R2296">
        <v>0</v>
      </c>
      <c r="S2296">
        <f t="shared" si="452"/>
        <v>0</v>
      </c>
    </row>
    <row r="2297" spans="1:19" x14ac:dyDescent="0.2">
      <c r="A2297" s="1">
        <v>45588</v>
      </c>
      <c r="B2297" s="12" t="s">
        <v>376</v>
      </c>
      <c r="C2297" s="12" t="s">
        <v>219</v>
      </c>
      <c r="E2297" s="12">
        <v>1</v>
      </c>
      <c r="F2297" s="12">
        <v>30</v>
      </c>
      <c r="G2297" s="12">
        <f t="shared" si="447"/>
        <v>2</v>
      </c>
      <c r="I2297" s="7">
        <f t="shared" si="448"/>
        <v>0</v>
      </c>
      <c r="J2297" s="11"/>
      <c r="K2297" s="11"/>
      <c r="L2297">
        <f t="shared" si="449"/>
        <v>0</v>
      </c>
      <c r="M2297" s="5">
        <f t="shared" si="450"/>
        <v>0</v>
      </c>
      <c r="N2297" s="5">
        <f t="shared" si="451"/>
        <v>0</v>
      </c>
      <c r="O2297" t="s">
        <v>56</v>
      </c>
      <c r="P2297" t="s">
        <v>57</v>
      </c>
      <c r="Q2297">
        <v>0</v>
      </c>
      <c r="R2297">
        <v>0</v>
      </c>
      <c r="S2297">
        <f t="shared" si="452"/>
        <v>0</v>
      </c>
    </row>
    <row r="2298" spans="1:19" x14ac:dyDescent="0.2">
      <c r="A2298" s="1">
        <v>45588</v>
      </c>
      <c r="B2298" s="12" t="s">
        <v>39</v>
      </c>
      <c r="C2298" s="12" t="s">
        <v>40</v>
      </c>
      <c r="E2298" s="12">
        <v>1</v>
      </c>
      <c r="F2298" s="12">
        <v>30</v>
      </c>
      <c r="G2298" s="12">
        <f t="shared" si="447"/>
        <v>2</v>
      </c>
      <c r="I2298" s="7">
        <f t="shared" si="448"/>
        <v>0</v>
      </c>
      <c r="J2298" s="11"/>
      <c r="K2298" s="11"/>
      <c r="L2298">
        <f t="shared" si="449"/>
        <v>0</v>
      </c>
      <c r="M2298" s="5">
        <f t="shared" si="450"/>
        <v>0</v>
      </c>
      <c r="N2298" s="5">
        <f t="shared" si="451"/>
        <v>0</v>
      </c>
      <c r="O2298" t="s">
        <v>56</v>
      </c>
      <c r="P2298" t="s">
        <v>57</v>
      </c>
      <c r="Q2298">
        <v>0</v>
      </c>
      <c r="R2298">
        <v>0</v>
      </c>
      <c r="S2298">
        <f t="shared" si="452"/>
        <v>0</v>
      </c>
    </row>
    <row r="2299" spans="1:19" x14ac:dyDescent="0.2">
      <c r="A2299" s="1">
        <v>45588</v>
      </c>
      <c r="B2299" s="12" t="s">
        <v>388</v>
      </c>
      <c r="C2299" s="12" t="s">
        <v>105</v>
      </c>
      <c r="E2299" s="12">
        <v>1</v>
      </c>
      <c r="F2299" s="12">
        <v>30</v>
      </c>
      <c r="G2299" s="12">
        <f t="shared" si="447"/>
        <v>2</v>
      </c>
      <c r="I2299" s="7">
        <f t="shared" si="448"/>
        <v>30.000000000000053</v>
      </c>
      <c r="J2299" s="11">
        <v>0.59722222222222221</v>
      </c>
      <c r="K2299" s="11">
        <v>0.61805555555555558</v>
      </c>
      <c r="L2299">
        <f t="shared" si="449"/>
        <v>2</v>
      </c>
      <c r="M2299" s="5">
        <f t="shared" si="450"/>
        <v>45588.597222222219</v>
      </c>
      <c r="N2299" s="5">
        <f t="shared" si="451"/>
        <v>45588.618055555555</v>
      </c>
      <c r="O2299" t="s">
        <v>56</v>
      </c>
      <c r="P2299" t="s">
        <v>57</v>
      </c>
      <c r="Q2299">
        <v>0</v>
      </c>
      <c r="R2299">
        <v>0</v>
      </c>
      <c r="S2299">
        <f t="shared" si="452"/>
        <v>45588</v>
      </c>
    </row>
    <row r="2300" spans="1:19" x14ac:dyDescent="0.2">
      <c r="A2300" s="1">
        <v>45588</v>
      </c>
      <c r="B2300" s="12" t="s">
        <v>388</v>
      </c>
      <c r="C2300" s="12" t="s">
        <v>105</v>
      </c>
      <c r="E2300" s="12">
        <v>1</v>
      </c>
      <c r="F2300" s="12">
        <v>30</v>
      </c>
      <c r="G2300" s="12">
        <f t="shared" si="447"/>
        <v>2</v>
      </c>
      <c r="I2300" s="7">
        <f t="shared" si="448"/>
        <v>15.000000000000107</v>
      </c>
      <c r="J2300" s="11">
        <v>0.66319444444444442</v>
      </c>
      <c r="K2300" s="11">
        <v>0.67361111111111116</v>
      </c>
      <c r="L2300">
        <f t="shared" si="449"/>
        <v>2</v>
      </c>
      <c r="M2300" s="5">
        <f t="shared" si="450"/>
        <v>45588.663194444445</v>
      </c>
      <c r="N2300" s="5">
        <f t="shared" si="451"/>
        <v>45588.673611111109</v>
      </c>
      <c r="O2300" t="s">
        <v>56</v>
      </c>
      <c r="P2300" t="s">
        <v>57</v>
      </c>
      <c r="Q2300">
        <v>0</v>
      </c>
      <c r="R2300">
        <v>0</v>
      </c>
      <c r="S2300">
        <f t="shared" si="452"/>
        <v>45588</v>
      </c>
    </row>
    <row r="2301" spans="1:19" x14ac:dyDescent="0.2">
      <c r="A2301" s="1">
        <v>45588</v>
      </c>
      <c r="B2301" s="12" t="s">
        <v>410</v>
      </c>
      <c r="C2301" s="12" t="s">
        <v>32</v>
      </c>
      <c r="E2301" s="12">
        <v>1</v>
      </c>
      <c r="F2301" s="12">
        <v>30</v>
      </c>
      <c r="G2301" s="12">
        <f t="shared" si="447"/>
        <v>2</v>
      </c>
      <c r="I2301" s="7">
        <f t="shared" si="448"/>
        <v>0</v>
      </c>
      <c r="J2301" s="11"/>
      <c r="K2301" s="11"/>
      <c r="L2301">
        <f t="shared" si="449"/>
        <v>0</v>
      </c>
      <c r="M2301" s="5">
        <f t="shared" si="450"/>
        <v>0</v>
      </c>
      <c r="N2301" s="5">
        <f t="shared" si="451"/>
        <v>0</v>
      </c>
      <c r="O2301" t="s">
        <v>56</v>
      </c>
      <c r="P2301" t="s">
        <v>57</v>
      </c>
      <c r="Q2301">
        <v>0</v>
      </c>
      <c r="R2301">
        <v>0</v>
      </c>
      <c r="S2301">
        <f t="shared" si="452"/>
        <v>0</v>
      </c>
    </row>
    <row r="2302" spans="1:19" x14ac:dyDescent="0.2">
      <c r="A2302" s="1">
        <v>45588</v>
      </c>
      <c r="B2302" s="12" t="s">
        <v>438</v>
      </c>
      <c r="C2302" s="12" t="s">
        <v>42</v>
      </c>
      <c r="E2302" s="12">
        <v>1</v>
      </c>
      <c r="F2302" s="12">
        <v>30</v>
      </c>
      <c r="G2302" s="12">
        <f t="shared" si="447"/>
        <v>2</v>
      </c>
      <c r="I2302" s="7">
        <f t="shared" si="448"/>
        <v>30.000000000000053</v>
      </c>
      <c r="J2302" s="11">
        <v>0.33333333333333331</v>
      </c>
      <c r="K2302" s="11">
        <v>0.35416666666666669</v>
      </c>
      <c r="L2302">
        <f t="shared" si="449"/>
        <v>2</v>
      </c>
      <c r="M2302" s="5">
        <f t="shared" si="450"/>
        <v>45588.333333333336</v>
      </c>
      <c r="N2302" s="5">
        <f t="shared" si="451"/>
        <v>45588.354166666664</v>
      </c>
      <c r="O2302" t="s">
        <v>56</v>
      </c>
      <c r="P2302" t="s">
        <v>57</v>
      </c>
      <c r="Q2302">
        <v>0</v>
      </c>
      <c r="R2302">
        <v>0</v>
      </c>
      <c r="S2302">
        <f t="shared" si="452"/>
        <v>45588</v>
      </c>
    </row>
    <row r="2303" spans="1:19" x14ac:dyDescent="0.2">
      <c r="A2303" s="1">
        <v>45588</v>
      </c>
      <c r="B2303" s="12" t="s">
        <v>425</v>
      </c>
      <c r="C2303" s="12" t="s">
        <v>32</v>
      </c>
      <c r="E2303" s="12">
        <v>1</v>
      </c>
      <c r="F2303" s="12">
        <v>30</v>
      </c>
      <c r="G2303" s="12">
        <f t="shared" si="447"/>
        <v>2</v>
      </c>
      <c r="I2303" s="7">
        <f t="shared" si="448"/>
        <v>0</v>
      </c>
      <c r="J2303" s="11"/>
      <c r="K2303" s="11"/>
      <c r="L2303">
        <f t="shared" si="449"/>
        <v>0</v>
      </c>
      <c r="M2303" s="5">
        <f t="shared" si="450"/>
        <v>0</v>
      </c>
      <c r="N2303" s="5">
        <f t="shared" si="451"/>
        <v>0</v>
      </c>
      <c r="O2303" t="s">
        <v>56</v>
      </c>
      <c r="P2303" t="s">
        <v>57</v>
      </c>
      <c r="Q2303">
        <v>0</v>
      </c>
      <c r="R2303">
        <v>0</v>
      </c>
      <c r="S2303">
        <f t="shared" si="452"/>
        <v>0</v>
      </c>
    </row>
    <row r="2304" spans="1:19" x14ac:dyDescent="0.2">
      <c r="A2304" s="1">
        <v>45588</v>
      </c>
      <c r="B2304" s="12" t="s">
        <v>411</v>
      </c>
      <c r="C2304" s="12" t="s">
        <v>42</v>
      </c>
      <c r="E2304" s="12">
        <v>1</v>
      </c>
      <c r="F2304" s="12">
        <v>60</v>
      </c>
      <c r="G2304" s="12">
        <f t="shared" si="447"/>
        <v>1</v>
      </c>
      <c r="I2304" s="7">
        <f t="shared" si="448"/>
        <v>0</v>
      </c>
      <c r="J2304" s="11"/>
      <c r="K2304" s="11"/>
      <c r="L2304">
        <f t="shared" si="449"/>
        <v>0</v>
      </c>
      <c r="M2304" s="5">
        <f t="shared" si="450"/>
        <v>0</v>
      </c>
      <c r="N2304" s="5">
        <f t="shared" si="451"/>
        <v>0</v>
      </c>
      <c r="O2304" t="s">
        <v>56</v>
      </c>
      <c r="P2304" t="s">
        <v>57</v>
      </c>
      <c r="Q2304">
        <v>0</v>
      </c>
      <c r="R2304">
        <v>0</v>
      </c>
      <c r="S2304">
        <f t="shared" si="452"/>
        <v>0</v>
      </c>
    </row>
    <row r="2305" spans="1:19" x14ac:dyDescent="0.2">
      <c r="A2305" s="1">
        <v>45588</v>
      </c>
      <c r="B2305" s="12" t="s">
        <v>47</v>
      </c>
      <c r="C2305" s="12" t="s">
        <v>34</v>
      </c>
      <c r="E2305" s="12">
        <v>0</v>
      </c>
      <c r="F2305" s="12">
        <v>30</v>
      </c>
      <c r="G2305" s="12">
        <f t="shared" si="447"/>
        <v>0</v>
      </c>
      <c r="I2305" s="7">
        <f t="shared" si="448"/>
        <v>9.9999999999999645</v>
      </c>
      <c r="J2305" s="11">
        <v>0.49305555555555558</v>
      </c>
      <c r="K2305" s="11">
        <v>0.5</v>
      </c>
      <c r="L2305">
        <f t="shared" si="449"/>
        <v>0</v>
      </c>
      <c r="M2305" s="5">
        <f t="shared" si="450"/>
        <v>45588.493055555555</v>
      </c>
      <c r="N2305" s="5">
        <f t="shared" si="451"/>
        <v>45588.5</v>
      </c>
      <c r="O2305" t="s">
        <v>56</v>
      </c>
      <c r="P2305" t="s">
        <v>57</v>
      </c>
      <c r="Q2305">
        <v>0</v>
      </c>
      <c r="R2305">
        <v>0</v>
      </c>
      <c r="S2305">
        <f t="shared" si="452"/>
        <v>45588</v>
      </c>
    </row>
    <row r="2306" spans="1:19" x14ac:dyDescent="0.2">
      <c r="A2306" s="1">
        <v>45588</v>
      </c>
      <c r="B2306" s="12" t="s">
        <v>47</v>
      </c>
      <c r="C2306" s="12" t="s">
        <v>34</v>
      </c>
      <c r="E2306" s="12">
        <v>0</v>
      </c>
      <c r="F2306" s="12">
        <v>30</v>
      </c>
      <c r="G2306" s="12">
        <f t="shared" si="447"/>
        <v>0</v>
      </c>
      <c r="I2306" s="7">
        <f t="shared" si="448"/>
        <v>14.999999999999947</v>
      </c>
      <c r="J2306" s="11">
        <v>0.57986111111111116</v>
      </c>
      <c r="K2306" s="11">
        <v>0.59027777777777779</v>
      </c>
      <c r="L2306">
        <f t="shared" si="449"/>
        <v>0</v>
      </c>
      <c r="M2306" s="5">
        <f t="shared" si="450"/>
        <v>45588.579861111109</v>
      </c>
      <c r="N2306" s="5">
        <f t="shared" si="451"/>
        <v>45588.590277777781</v>
      </c>
      <c r="O2306" t="s">
        <v>56</v>
      </c>
      <c r="P2306" t="s">
        <v>57</v>
      </c>
      <c r="Q2306">
        <v>0</v>
      </c>
      <c r="R2306">
        <v>0</v>
      </c>
      <c r="S2306">
        <f t="shared" si="452"/>
        <v>45588</v>
      </c>
    </row>
    <row r="2307" spans="1:19" x14ac:dyDescent="0.2">
      <c r="A2307" s="1">
        <v>45588</v>
      </c>
      <c r="B2307" s="12" t="s">
        <v>43</v>
      </c>
      <c r="C2307" s="12" t="s">
        <v>34</v>
      </c>
      <c r="E2307" s="12">
        <v>0</v>
      </c>
      <c r="F2307" s="12">
        <v>30</v>
      </c>
      <c r="G2307" s="12">
        <f t="shared" si="447"/>
        <v>0</v>
      </c>
      <c r="I2307" s="7">
        <f t="shared" si="448"/>
        <v>0</v>
      </c>
      <c r="J2307" s="11"/>
      <c r="K2307" s="11"/>
      <c r="L2307">
        <f t="shared" si="449"/>
        <v>0</v>
      </c>
      <c r="M2307" s="5">
        <f t="shared" si="450"/>
        <v>0</v>
      </c>
      <c r="N2307" s="5">
        <f t="shared" si="451"/>
        <v>0</v>
      </c>
      <c r="O2307" t="s">
        <v>56</v>
      </c>
      <c r="P2307" t="s">
        <v>57</v>
      </c>
      <c r="Q2307">
        <v>0</v>
      </c>
      <c r="R2307">
        <v>0</v>
      </c>
      <c r="S2307">
        <f t="shared" si="452"/>
        <v>0</v>
      </c>
    </row>
    <row r="2308" spans="1:19" x14ac:dyDescent="0.2">
      <c r="A2308" s="1">
        <v>45588</v>
      </c>
      <c r="B2308" s="12" t="s">
        <v>33</v>
      </c>
      <c r="C2308" s="12" t="s">
        <v>34</v>
      </c>
      <c r="E2308" s="12">
        <v>0</v>
      </c>
      <c r="F2308" s="12">
        <v>20</v>
      </c>
      <c r="G2308" s="12">
        <f t="shared" si="447"/>
        <v>0</v>
      </c>
      <c r="I2308" s="7">
        <f t="shared" si="448"/>
        <v>4.9999999999999822</v>
      </c>
      <c r="J2308" s="11">
        <v>0.33680555555555558</v>
      </c>
      <c r="K2308" s="11">
        <v>0.34027777777777779</v>
      </c>
      <c r="L2308">
        <f t="shared" si="449"/>
        <v>0</v>
      </c>
      <c r="M2308" s="5">
        <f t="shared" si="450"/>
        <v>45588.336805555555</v>
      </c>
      <c r="N2308" s="5">
        <f t="shared" si="451"/>
        <v>45588.340277777781</v>
      </c>
      <c r="O2308" t="s">
        <v>56</v>
      </c>
      <c r="P2308" t="s">
        <v>57</v>
      </c>
      <c r="Q2308">
        <v>0</v>
      </c>
      <c r="R2308">
        <v>0</v>
      </c>
      <c r="S2308">
        <f t="shared" si="452"/>
        <v>45588</v>
      </c>
    </row>
    <row r="2311" spans="1:19" x14ac:dyDescent="0.2">
      <c r="A2311" s="1">
        <v>45593</v>
      </c>
      <c r="B2311" s="16" t="s">
        <v>48</v>
      </c>
      <c r="C2311" s="16" t="s">
        <v>48</v>
      </c>
      <c r="E2311" s="12">
        <v>4</v>
      </c>
      <c r="F2311" s="12">
        <v>15</v>
      </c>
      <c r="G2311" s="12">
        <f t="shared" ref="G2311:G2374" si="453">ROUND(E2311*(1/(F2311/60)),0)</f>
        <v>16</v>
      </c>
      <c r="I2311" s="7">
        <f t="shared" ref="I2311:I2374" si="454">IF(J2311=0, 0, (K2311-J2311)*1440)</f>
        <v>0</v>
      </c>
      <c r="J2311" s="11"/>
      <c r="K2311" s="11"/>
      <c r="L2311">
        <f t="shared" ref="L2311:L2374" si="455">IF(I2311&gt;0, G2311, 0)</f>
        <v>0</v>
      </c>
      <c r="M2311" s="5">
        <f t="shared" ref="M2311:M2374" si="456">IF(I2311=0,0,A2311+J2311)</f>
        <v>0</v>
      </c>
      <c r="N2311" s="5">
        <f t="shared" ref="N2311:N2374" si="457">IF(I2311&gt;0,A2311+K2311,0)</f>
        <v>0</v>
      </c>
      <c r="O2311" t="s">
        <v>56</v>
      </c>
      <c r="P2311" t="s">
        <v>57</v>
      </c>
      <c r="Q2311">
        <v>0</v>
      </c>
      <c r="R2311">
        <v>0</v>
      </c>
      <c r="S2311">
        <f t="shared" ref="S2311:S2374" si="458">IF(I2311&gt;0, A2311, 0)</f>
        <v>0</v>
      </c>
    </row>
    <row r="2312" spans="1:19" x14ac:dyDescent="0.2">
      <c r="A2312" s="1">
        <v>45593</v>
      </c>
      <c r="B2312" s="16" t="s">
        <v>260</v>
      </c>
      <c r="C2312" s="16" t="s">
        <v>32</v>
      </c>
      <c r="E2312" s="12">
        <v>5</v>
      </c>
      <c r="F2312" s="12">
        <v>20</v>
      </c>
      <c r="G2312" s="12">
        <f t="shared" si="453"/>
        <v>15</v>
      </c>
      <c r="I2312" s="7">
        <f t="shared" si="454"/>
        <v>30.000000000000053</v>
      </c>
      <c r="J2312" s="11">
        <v>0.63194444444444442</v>
      </c>
      <c r="K2312" s="11">
        <v>0.65277777777777779</v>
      </c>
      <c r="L2312">
        <f t="shared" si="455"/>
        <v>15</v>
      </c>
      <c r="M2312" s="5">
        <f t="shared" si="456"/>
        <v>45593.631944444445</v>
      </c>
      <c r="N2312" s="5">
        <f t="shared" si="457"/>
        <v>45593.652777777781</v>
      </c>
      <c r="O2312" t="s">
        <v>56</v>
      </c>
      <c r="P2312" t="s">
        <v>57</v>
      </c>
      <c r="Q2312">
        <v>0</v>
      </c>
      <c r="R2312">
        <v>0</v>
      </c>
      <c r="S2312">
        <f t="shared" si="458"/>
        <v>45593</v>
      </c>
    </row>
    <row r="2313" spans="1:19" x14ac:dyDescent="0.2">
      <c r="A2313" s="1">
        <v>45593</v>
      </c>
      <c r="B2313" s="16" t="s">
        <v>329</v>
      </c>
      <c r="C2313" s="16" t="s">
        <v>32</v>
      </c>
      <c r="E2313" s="12">
        <v>4</v>
      </c>
      <c r="F2313" s="12">
        <v>20</v>
      </c>
      <c r="G2313" s="12">
        <f t="shared" si="453"/>
        <v>12</v>
      </c>
      <c r="H2313" s="12">
        <f>F2313*(1/(G2313/60))</f>
        <v>100</v>
      </c>
      <c r="I2313" s="7">
        <f t="shared" si="454"/>
        <v>9.9999999999999645</v>
      </c>
      <c r="J2313" s="11">
        <v>0.60069444444444442</v>
      </c>
      <c r="K2313" s="11">
        <v>0.60763888888888884</v>
      </c>
      <c r="L2313">
        <f t="shared" si="455"/>
        <v>12</v>
      </c>
      <c r="M2313" s="5">
        <f t="shared" si="456"/>
        <v>45593.600694444445</v>
      </c>
      <c r="N2313" s="5">
        <f t="shared" si="457"/>
        <v>45593.607638888891</v>
      </c>
      <c r="O2313" t="s">
        <v>56</v>
      </c>
      <c r="P2313" t="s">
        <v>57</v>
      </c>
      <c r="Q2313">
        <v>0</v>
      </c>
      <c r="R2313">
        <v>0</v>
      </c>
      <c r="S2313">
        <f t="shared" si="458"/>
        <v>45593</v>
      </c>
    </row>
    <row r="2314" spans="1:19" x14ac:dyDescent="0.2">
      <c r="A2314" s="1">
        <v>45593</v>
      </c>
      <c r="B2314" s="16" t="s">
        <v>46</v>
      </c>
      <c r="C2314" s="16" t="s">
        <v>46</v>
      </c>
      <c r="E2314" s="12">
        <v>4</v>
      </c>
      <c r="F2314" s="12">
        <v>20</v>
      </c>
      <c r="G2314" s="12">
        <f t="shared" si="453"/>
        <v>12</v>
      </c>
      <c r="I2314" s="7">
        <f t="shared" si="454"/>
        <v>0</v>
      </c>
      <c r="L2314">
        <f t="shared" si="455"/>
        <v>0</v>
      </c>
      <c r="M2314" s="5">
        <f t="shared" si="456"/>
        <v>0</v>
      </c>
      <c r="N2314" s="5">
        <f t="shared" si="457"/>
        <v>0</v>
      </c>
      <c r="O2314" t="s">
        <v>56</v>
      </c>
      <c r="P2314" t="s">
        <v>57</v>
      </c>
      <c r="Q2314">
        <v>0</v>
      </c>
      <c r="R2314">
        <v>0</v>
      </c>
      <c r="S2314">
        <f t="shared" si="458"/>
        <v>0</v>
      </c>
    </row>
    <row r="2315" spans="1:19" x14ac:dyDescent="0.2">
      <c r="A2315" s="1">
        <v>45593</v>
      </c>
      <c r="B2315" s="16" t="s">
        <v>63</v>
      </c>
      <c r="C2315" s="16" t="s">
        <v>32</v>
      </c>
      <c r="E2315" s="12">
        <v>4</v>
      </c>
      <c r="F2315" s="12">
        <v>20</v>
      </c>
      <c r="G2315" s="12">
        <f t="shared" si="453"/>
        <v>12</v>
      </c>
      <c r="I2315" s="7">
        <f t="shared" si="454"/>
        <v>0</v>
      </c>
      <c r="J2315" s="11"/>
      <c r="K2315" s="11"/>
      <c r="L2315">
        <f t="shared" si="455"/>
        <v>0</v>
      </c>
      <c r="M2315" s="5">
        <f t="shared" si="456"/>
        <v>0</v>
      </c>
      <c r="N2315" s="5">
        <f t="shared" si="457"/>
        <v>0</v>
      </c>
      <c r="O2315" t="s">
        <v>56</v>
      </c>
      <c r="P2315" t="s">
        <v>57</v>
      </c>
      <c r="Q2315">
        <v>0</v>
      </c>
      <c r="R2315">
        <v>0</v>
      </c>
      <c r="S2315">
        <f t="shared" si="458"/>
        <v>0</v>
      </c>
    </row>
    <row r="2316" spans="1:19" x14ac:dyDescent="0.2">
      <c r="A2316" s="1">
        <v>45593</v>
      </c>
      <c r="B2316" s="12" t="s">
        <v>341</v>
      </c>
      <c r="C2316" s="12" t="s">
        <v>125</v>
      </c>
      <c r="E2316" s="12">
        <v>2</v>
      </c>
      <c r="F2316" s="12">
        <v>10</v>
      </c>
      <c r="G2316" s="12">
        <f t="shared" si="453"/>
        <v>12</v>
      </c>
      <c r="I2316" s="7">
        <f t="shared" si="454"/>
        <v>0</v>
      </c>
      <c r="J2316" s="11"/>
      <c r="K2316" s="11"/>
      <c r="L2316">
        <f t="shared" si="455"/>
        <v>0</v>
      </c>
      <c r="M2316" s="5">
        <f t="shared" si="456"/>
        <v>0</v>
      </c>
      <c r="N2316" s="5">
        <f t="shared" si="457"/>
        <v>0</v>
      </c>
      <c r="O2316" t="s">
        <v>56</v>
      </c>
      <c r="P2316" t="s">
        <v>57</v>
      </c>
      <c r="Q2316">
        <v>0</v>
      </c>
      <c r="R2316">
        <v>0</v>
      </c>
      <c r="S2316">
        <f t="shared" si="458"/>
        <v>0</v>
      </c>
    </row>
    <row r="2317" spans="1:19" x14ac:dyDescent="0.2">
      <c r="A2317" s="1">
        <v>45593</v>
      </c>
      <c r="B2317" s="12" t="s">
        <v>342</v>
      </c>
      <c r="C2317" s="12" t="s">
        <v>32</v>
      </c>
      <c r="E2317" s="12">
        <v>3</v>
      </c>
      <c r="F2317" s="12">
        <v>20</v>
      </c>
      <c r="G2317" s="12">
        <f t="shared" si="453"/>
        <v>9</v>
      </c>
      <c r="I2317" s="7">
        <f t="shared" si="454"/>
        <v>0</v>
      </c>
      <c r="J2317" s="11"/>
      <c r="K2317" s="11"/>
      <c r="L2317">
        <f t="shared" si="455"/>
        <v>0</v>
      </c>
      <c r="M2317" s="5">
        <f t="shared" si="456"/>
        <v>0</v>
      </c>
      <c r="N2317" s="5">
        <f t="shared" si="457"/>
        <v>0</v>
      </c>
      <c r="O2317" t="s">
        <v>56</v>
      </c>
      <c r="P2317" t="s">
        <v>57</v>
      </c>
      <c r="Q2317">
        <v>0</v>
      </c>
      <c r="R2317">
        <v>0</v>
      </c>
      <c r="S2317">
        <f t="shared" si="458"/>
        <v>0</v>
      </c>
    </row>
    <row r="2318" spans="1:19" x14ac:dyDescent="0.2">
      <c r="A2318" s="1">
        <v>45593</v>
      </c>
      <c r="B2318" s="12" t="s">
        <v>384</v>
      </c>
      <c r="C2318" s="12" t="s">
        <v>32</v>
      </c>
      <c r="E2318" s="12">
        <v>4</v>
      </c>
      <c r="F2318" s="12">
        <v>30</v>
      </c>
      <c r="G2318" s="12">
        <f t="shared" si="453"/>
        <v>8</v>
      </c>
      <c r="I2318" s="7">
        <f t="shared" si="454"/>
        <v>0</v>
      </c>
      <c r="J2318" s="11"/>
      <c r="K2318" s="11"/>
      <c r="L2318">
        <f t="shared" si="455"/>
        <v>0</v>
      </c>
      <c r="M2318" s="5">
        <f t="shared" si="456"/>
        <v>0</v>
      </c>
      <c r="N2318" s="5">
        <f t="shared" si="457"/>
        <v>0</v>
      </c>
      <c r="O2318" t="s">
        <v>56</v>
      </c>
      <c r="P2318" t="s">
        <v>57</v>
      </c>
      <c r="Q2318">
        <v>0</v>
      </c>
      <c r="R2318">
        <v>0</v>
      </c>
      <c r="S2318">
        <f t="shared" si="458"/>
        <v>0</v>
      </c>
    </row>
    <row r="2319" spans="1:19" x14ac:dyDescent="0.2">
      <c r="A2319" s="1">
        <v>45593</v>
      </c>
      <c r="B2319" s="12" t="s">
        <v>166</v>
      </c>
      <c r="C2319" s="12" t="s">
        <v>32</v>
      </c>
      <c r="E2319" s="12">
        <v>2</v>
      </c>
      <c r="F2319" s="12">
        <v>15</v>
      </c>
      <c r="G2319" s="12">
        <f t="shared" si="453"/>
        <v>8</v>
      </c>
      <c r="I2319" s="7">
        <f t="shared" si="454"/>
        <v>0</v>
      </c>
      <c r="J2319" s="11"/>
      <c r="K2319" s="11"/>
      <c r="L2319">
        <f t="shared" si="455"/>
        <v>0</v>
      </c>
      <c r="M2319" s="5">
        <f t="shared" si="456"/>
        <v>0</v>
      </c>
      <c r="N2319" s="5">
        <f t="shared" si="457"/>
        <v>0</v>
      </c>
      <c r="O2319" t="s">
        <v>56</v>
      </c>
      <c r="P2319" t="s">
        <v>57</v>
      </c>
      <c r="Q2319">
        <v>0</v>
      </c>
      <c r="R2319">
        <v>0</v>
      </c>
      <c r="S2319">
        <f t="shared" si="458"/>
        <v>0</v>
      </c>
    </row>
    <row r="2320" spans="1:19" x14ac:dyDescent="0.2">
      <c r="A2320" s="1">
        <v>45593</v>
      </c>
      <c r="B2320" s="12" t="s">
        <v>216</v>
      </c>
      <c r="C2320" s="12" t="s">
        <v>351</v>
      </c>
      <c r="D2320" t="s">
        <v>423</v>
      </c>
      <c r="E2320" s="12">
        <v>3</v>
      </c>
      <c r="F2320" s="12">
        <v>30</v>
      </c>
      <c r="G2320" s="12">
        <f t="shared" si="453"/>
        <v>6</v>
      </c>
      <c r="I2320" s="7">
        <f t="shared" si="454"/>
        <v>0</v>
      </c>
      <c r="J2320" s="11"/>
      <c r="K2320" s="11"/>
      <c r="L2320">
        <f t="shared" si="455"/>
        <v>0</v>
      </c>
      <c r="M2320" s="5">
        <f t="shared" si="456"/>
        <v>0</v>
      </c>
      <c r="N2320" s="5">
        <f t="shared" si="457"/>
        <v>0</v>
      </c>
      <c r="O2320" t="s">
        <v>56</v>
      </c>
      <c r="P2320" t="s">
        <v>57</v>
      </c>
      <c r="Q2320">
        <v>0</v>
      </c>
      <c r="R2320">
        <v>0</v>
      </c>
      <c r="S2320">
        <f t="shared" si="458"/>
        <v>0</v>
      </c>
    </row>
    <row r="2321" spans="1:19" x14ac:dyDescent="0.2">
      <c r="A2321" s="1">
        <v>45593</v>
      </c>
      <c r="B2321" s="12" t="s">
        <v>407</v>
      </c>
      <c r="C2321" s="12" t="s">
        <v>32</v>
      </c>
      <c r="E2321" s="12">
        <v>2</v>
      </c>
      <c r="F2321" s="12">
        <v>20</v>
      </c>
      <c r="G2321" s="12">
        <f t="shared" si="453"/>
        <v>6</v>
      </c>
      <c r="I2321" s="7">
        <f t="shared" si="454"/>
        <v>0</v>
      </c>
      <c r="J2321" s="11"/>
      <c r="K2321" s="11"/>
      <c r="L2321">
        <f t="shared" si="455"/>
        <v>0</v>
      </c>
      <c r="M2321" s="5">
        <f t="shared" si="456"/>
        <v>0</v>
      </c>
      <c r="N2321" s="5">
        <f t="shared" si="457"/>
        <v>0</v>
      </c>
      <c r="O2321" t="s">
        <v>56</v>
      </c>
      <c r="P2321" t="s">
        <v>57</v>
      </c>
      <c r="Q2321">
        <v>0</v>
      </c>
      <c r="R2321">
        <v>0</v>
      </c>
      <c r="S2321">
        <f t="shared" si="458"/>
        <v>0</v>
      </c>
    </row>
    <row r="2322" spans="1:19" x14ac:dyDescent="0.2">
      <c r="A2322" s="1">
        <v>45593</v>
      </c>
      <c r="B2322" s="12" t="s">
        <v>432</v>
      </c>
      <c r="C2322" s="12" t="s">
        <v>32</v>
      </c>
      <c r="E2322" s="12">
        <v>2</v>
      </c>
      <c r="F2322" s="12">
        <v>20</v>
      </c>
      <c r="G2322" s="12">
        <f t="shared" si="453"/>
        <v>6</v>
      </c>
      <c r="I2322" s="7">
        <f t="shared" si="454"/>
        <v>0</v>
      </c>
      <c r="J2322" s="11"/>
      <c r="K2322" s="11"/>
      <c r="L2322">
        <f t="shared" si="455"/>
        <v>0</v>
      </c>
      <c r="M2322" s="5">
        <f t="shared" si="456"/>
        <v>0</v>
      </c>
      <c r="N2322" s="5">
        <f t="shared" si="457"/>
        <v>0</v>
      </c>
      <c r="O2322" t="s">
        <v>56</v>
      </c>
      <c r="P2322" t="s">
        <v>57</v>
      </c>
      <c r="Q2322">
        <v>0</v>
      </c>
      <c r="R2322">
        <v>0</v>
      </c>
      <c r="S2322">
        <f t="shared" si="458"/>
        <v>0</v>
      </c>
    </row>
    <row r="2323" spans="1:19" x14ac:dyDescent="0.2">
      <c r="A2323" s="1">
        <v>45593</v>
      </c>
      <c r="B2323" s="12" t="s">
        <v>122</v>
      </c>
      <c r="C2323" s="12" t="s">
        <v>37</v>
      </c>
      <c r="E2323" s="12">
        <v>1</v>
      </c>
      <c r="F2323" s="12">
        <v>10</v>
      </c>
      <c r="G2323" s="12">
        <f t="shared" si="453"/>
        <v>6</v>
      </c>
      <c r="I2323" s="7">
        <f t="shared" si="454"/>
        <v>0</v>
      </c>
      <c r="J2323" s="11"/>
      <c r="K2323" s="11"/>
      <c r="L2323">
        <f t="shared" si="455"/>
        <v>0</v>
      </c>
      <c r="M2323" s="5">
        <f t="shared" si="456"/>
        <v>0</v>
      </c>
      <c r="N2323" s="5">
        <f t="shared" si="457"/>
        <v>0</v>
      </c>
      <c r="O2323" t="s">
        <v>56</v>
      </c>
      <c r="P2323" t="s">
        <v>354</v>
      </c>
      <c r="Q2323">
        <v>0</v>
      </c>
      <c r="R2323">
        <v>0</v>
      </c>
      <c r="S2323">
        <f t="shared" si="458"/>
        <v>0</v>
      </c>
    </row>
    <row r="2324" spans="1:19" x14ac:dyDescent="0.2">
      <c r="A2324" s="1">
        <v>45593</v>
      </c>
      <c r="B2324" s="12" t="s">
        <v>444</v>
      </c>
      <c r="C2324" s="12" t="s">
        <v>32</v>
      </c>
      <c r="E2324" s="12">
        <v>3</v>
      </c>
      <c r="F2324" s="12">
        <v>30</v>
      </c>
      <c r="G2324" s="12">
        <f t="shared" si="453"/>
        <v>6</v>
      </c>
      <c r="I2324" s="7">
        <f t="shared" si="454"/>
        <v>0</v>
      </c>
      <c r="J2324" s="11"/>
      <c r="K2324" s="11"/>
      <c r="L2324">
        <f t="shared" si="455"/>
        <v>0</v>
      </c>
      <c r="M2324" s="5">
        <f t="shared" si="456"/>
        <v>0</v>
      </c>
      <c r="N2324" s="5">
        <f t="shared" si="457"/>
        <v>0</v>
      </c>
      <c r="O2324" t="s">
        <v>56</v>
      </c>
      <c r="P2324" t="s">
        <v>57</v>
      </c>
      <c r="Q2324">
        <v>0</v>
      </c>
      <c r="R2324">
        <v>0</v>
      </c>
      <c r="S2324">
        <f t="shared" si="458"/>
        <v>0</v>
      </c>
    </row>
    <row r="2325" spans="1:19" x14ac:dyDescent="0.2">
      <c r="A2325" s="1">
        <v>45593</v>
      </c>
      <c r="B2325" s="12" t="s">
        <v>36</v>
      </c>
      <c r="C2325" s="12" t="s">
        <v>37</v>
      </c>
      <c r="E2325" s="12">
        <v>5</v>
      </c>
      <c r="F2325" s="12">
        <v>60</v>
      </c>
      <c r="G2325" s="12">
        <f t="shared" si="453"/>
        <v>5</v>
      </c>
      <c r="I2325" s="7">
        <f t="shared" si="454"/>
        <v>10.000000000000124</v>
      </c>
      <c r="J2325" s="11">
        <v>0.57638888888888884</v>
      </c>
      <c r="K2325" s="11">
        <v>0.58333333333333337</v>
      </c>
      <c r="L2325">
        <f t="shared" si="455"/>
        <v>5</v>
      </c>
      <c r="M2325" s="5">
        <f t="shared" si="456"/>
        <v>45593.576388888891</v>
      </c>
      <c r="N2325" s="5">
        <f t="shared" si="457"/>
        <v>45593.583333333336</v>
      </c>
      <c r="O2325" t="s">
        <v>56</v>
      </c>
      <c r="P2325" t="s">
        <v>57</v>
      </c>
      <c r="Q2325">
        <v>0</v>
      </c>
      <c r="R2325">
        <v>0</v>
      </c>
      <c r="S2325">
        <f t="shared" si="458"/>
        <v>45593</v>
      </c>
    </row>
    <row r="2326" spans="1:19" x14ac:dyDescent="0.2">
      <c r="A2326" s="1">
        <v>45593</v>
      </c>
      <c r="B2326" s="12" t="s">
        <v>36</v>
      </c>
      <c r="C2326" s="12" t="s">
        <v>37</v>
      </c>
      <c r="E2326" s="12">
        <v>5</v>
      </c>
      <c r="F2326" s="12">
        <v>60</v>
      </c>
      <c r="G2326" s="12">
        <f t="shared" si="453"/>
        <v>5</v>
      </c>
      <c r="I2326" s="7">
        <f t="shared" si="454"/>
        <v>0</v>
      </c>
      <c r="J2326" s="11"/>
      <c r="K2326" s="11"/>
      <c r="L2326">
        <f t="shared" si="455"/>
        <v>0</v>
      </c>
      <c r="M2326" s="5">
        <f t="shared" si="456"/>
        <v>0</v>
      </c>
      <c r="N2326" s="5">
        <f t="shared" si="457"/>
        <v>0</v>
      </c>
      <c r="O2326" t="s">
        <v>56</v>
      </c>
      <c r="P2326" t="s">
        <v>57</v>
      </c>
      <c r="Q2326">
        <v>0</v>
      </c>
      <c r="R2326">
        <v>0</v>
      </c>
      <c r="S2326">
        <f t="shared" si="458"/>
        <v>0</v>
      </c>
    </row>
    <row r="2327" spans="1:19" x14ac:dyDescent="0.2">
      <c r="A2327" s="1">
        <v>45593</v>
      </c>
      <c r="B2327" s="12" t="s">
        <v>365</v>
      </c>
      <c r="C2327" s="12" t="s">
        <v>54</v>
      </c>
      <c r="E2327" s="12">
        <v>5</v>
      </c>
      <c r="F2327" s="12">
        <v>60</v>
      </c>
      <c r="G2327" s="12">
        <f t="shared" si="453"/>
        <v>5</v>
      </c>
      <c r="I2327" s="7">
        <f t="shared" si="454"/>
        <v>0</v>
      </c>
      <c r="J2327" s="11"/>
      <c r="K2327" s="11"/>
      <c r="L2327">
        <f t="shared" si="455"/>
        <v>0</v>
      </c>
      <c r="M2327" s="5">
        <f t="shared" si="456"/>
        <v>0</v>
      </c>
      <c r="N2327" s="5">
        <f t="shared" si="457"/>
        <v>0</v>
      </c>
      <c r="O2327" t="s">
        <v>56</v>
      </c>
      <c r="P2327" t="s">
        <v>57</v>
      </c>
      <c r="Q2327">
        <v>0</v>
      </c>
      <c r="R2327">
        <v>0</v>
      </c>
      <c r="S2327">
        <f t="shared" si="458"/>
        <v>0</v>
      </c>
    </row>
    <row r="2328" spans="1:19" x14ac:dyDescent="0.2">
      <c r="A2328" s="1">
        <v>45593</v>
      </c>
      <c r="B2328" s="16" t="s">
        <v>91</v>
      </c>
      <c r="C2328" s="16" t="s">
        <v>334</v>
      </c>
      <c r="D2328" t="s">
        <v>443</v>
      </c>
      <c r="E2328" s="12">
        <v>4</v>
      </c>
      <c r="F2328" s="12">
        <v>60</v>
      </c>
      <c r="G2328" s="12">
        <f t="shared" si="453"/>
        <v>4</v>
      </c>
      <c r="I2328" s="7">
        <f t="shared" si="454"/>
        <v>0</v>
      </c>
      <c r="L2328">
        <f t="shared" si="455"/>
        <v>0</v>
      </c>
      <c r="M2328" s="5">
        <f t="shared" si="456"/>
        <v>0</v>
      </c>
      <c r="N2328" s="5">
        <f t="shared" si="457"/>
        <v>0</v>
      </c>
      <c r="O2328" t="s">
        <v>56</v>
      </c>
      <c r="P2328" t="s">
        <v>57</v>
      </c>
      <c r="Q2328">
        <v>0</v>
      </c>
      <c r="R2328">
        <v>0</v>
      </c>
      <c r="S2328">
        <f t="shared" si="458"/>
        <v>0</v>
      </c>
    </row>
    <row r="2329" spans="1:19" x14ac:dyDescent="0.2">
      <c r="A2329" s="1">
        <v>45593</v>
      </c>
      <c r="B2329" s="12" t="s">
        <v>289</v>
      </c>
      <c r="C2329" s="12" t="s">
        <v>219</v>
      </c>
      <c r="E2329" s="12">
        <v>2</v>
      </c>
      <c r="F2329" s="12">
        <v>30</v>
      </c>
      <c r="G2329" s="12">
        <f t="shared" si="453"/>
        <v>4</v>
      </c>
      <c r="I2329" s="7">
        <f t="shared" si="454"/>
        <v>0</v>
      </c>
      <c r="L2329">
        <f t="shared" si="455"/>
        <v>0</v>
      </c>
      <c r="M2329" s="5">
        <f t="shared" si="456"/>
        <v>0</v>
      </c>
      <c r="N2329" s="5">
        <f t="shared" si="457"/>
        <v>0</v>
      </c>
      <c r="O2329" t="s">
        <v>56</v>
      </c>
      <c r="P2329" t="s">
        <v>57</v>
      </c>
      <c r="Q2329">
        <v>0</v>
      </c>
      <c r="R2329">
        <v>0</v>
      </c>
      <c r="S2329">
        <f t="shared" si="458"/>
        <v>0</v>
      </c>
    </row>
    <row r="2330" spans="1:19" x14ac:dyDescent="0.2">
      <c r="A2330" s="1">
        <v>45593</v>
      </c>
      <c r="B2330" s="12" t="s">
        <v>124</v>
      </c>
      <c r="C2330" s="12" t="s">
        <v>125</v>
      </c>
      <c r="E2330" s="12">
        <v>2</v>
      </c>
      <c r="F2330" s="12">
        <v>30</v>
      </c>
      <c r="G2330" s="12">
        <f t="shared" si="453"/>
        <v>4</v>
      </c>
      <c r="I2330" s="7">
        <f t="shared" si="454"/>
        <v>24.999999999999911</v>
      </c>
      <c r="J2330" s="11">
        <v>0.55555555555555558</v>
      </c>
      <c r="K2330" s="11">
        <v>0.57291666666666663</v>
      </c>
      <c r="L2330">
        <f t="shared" si="455"/>
        <v>4</v>
      </c>
      <c r="M2330" s="5">
        <f t="shared" si="456"/>
        <v>45593.555555555555</v>
      </c>
      <c r="N2330" s="5">
        <f t="shared" si="457"/>
        <v>45593.572916666664</v>
      </c>
      <c r="O2330" t="s">
        <v>56</v>
      </c>
      <c r="P2330" t="s">
        <v>57</v>
      </c>
      <c r="Q2330">
        <v>0</v>
      </c>
      <c r="R2330">
        <v>0</v>
      </c>
      <c r="S2330">
        <f t="shared" si="458"/>
        <v>45593</v>
      </c>
    </row>
    <row r="2331" spans="1:19" x14ac:dyDescent="0.2">
      <c r="A2331" s="1">
        <v>45593</v>
      </c>
      <c r="B2331" s="12" t="s">
        <v>429</v>
      </c>
      <c r="C2331" s="12" t="s">
        <v>37</v>
      </c>
      <c r="E2331" s="12">
        <v>2</v>
      </c>
      <c r="F2331" s="12">
        <v>30</v>
      </c>
      <c r="G2331" s="12">
        <f t="shared" si="453"/>
        <v>4</v>
      </c>
      <c r="I2331" s="7">
        <f t="shared" si="454"/>
        <v>0</v>
      </c>
      <c r="J2331" s="11"/>
      <c r="K2331" s="11"/>
      <c r="L2331">
        <f t="shared" si="455"/>
        <v>0</v>
      </c>
      <c r="M2331" s="5">
        <f t="shared" si="456"/>
        <v>0</v>
      </c>
      <c r="N2331" s="5">
        <f t="shared" si="457"/>
        <v>0</v>
      </c>
      <c r="O2331" t="s">
        <v>56</v>
      </c>
      <c r="P2331" t="s">
        <v>57</v>
      </c>
      <c r="Q2331">
        <v>0</v>
      </c>
      <c r="R2331">
        <v>0</v>
      </c>
      <c r="S2331">
        <f t="shared" si="458"/>
        <v>0</v>
      </c>
    </row>
    <row r="2332" spans="1:19" x14ac:dyDescent="0.2">
      <c r="A2332" s="1">
        <v>45593</v>
      </c>
      <c r="B2332" s="12" t="s">
        <v>420</v>
      </c>
      <c r="C2332" s="12" t="s">
        <v>421</v>
      </c>
      <c r="E2332" s="12">
        <v>1</v>
      </c>
      <c r="F2332" s="12">
        <v>15</v>
      </c>
      <c r="G2332" s="12">
        <f t="shared" si="453"/>
        <v>4</v>
      </c>
      <c r="I2332" s="7">
        <f t="shared" si="454"/>
        <v>0</v>
      </c>
      <c r="J2332" s="11"/>
      <c r="K2332" s="11"/>
      <c r="L2332">
        <f t="shared" si="455"/>
        <v>0</v>
      </c>
      <c r="M2332" s="5">
        <f t="shared" si="456"/>
        <v>0</v>
      </c>
      <c r="N2332" s="5">
        <f t="shared" si="457"/>
        <v>0</v>
      </c>
      <c r="O2332" t="s">
        <v>56</v>
      </c>
      <c r="P2332" t="s">
        <v>57</v>
      </c>
      <c r="Q2332">
        <v>0</v>
      </c>
      <c r="R2332">
        <v>0</v>
      </c>
      <c r="S2332">
        <f t="shared" si="458"/>
        <v>0</v>
      </c>
    </row>
    <row r="2333" spans="1:19" x14ac:dyDescent="0.2">
      <c r="A2333" s="1">
        <v>45593</v>
      </c>
      <c r="B2333" s="12" t="s">
        <v>50</v>
      </c>
      <c r="C2333" s="12" t="s">
        <v>335</v>
      </c>
      <c r="E2333" s="12">
        <v>2</v>
      </c>
      <c r="F2333" s="12">
        <v>30</v>
      </c>
      <c r="G2333" s="12">
        <f t="shared" si="453"/>
        <v>4</v>
      </c>
      <c r="I2333" s="7">
        <f t="shared" si="454"/>
        <v>0</v>
      </c>
      <c r="J2333" s="11"/>
      <c r="K2333" s="11"/>
      <c r="L2333">
        <f t="shared" si="455"/>
        <v>0</v>
      </c>
      <c r="M2333" s="5">
        <f t="shared" si="456"/>
        <v>0</v>
      </c>
      <c r="N2333" s="5">
        <f t="shared" si="457"/>
        <v>0</v>
      </c>
      <c r="O2333" t="s">
        <v>56</v>
      </c>
      <c r="P2333" t="s">
        <v>57</v>
      </c>
      <c r="Q2333">
        <v>0</v>
      </c>
      <c r="R2333">
        <v>0</v>
      </c>
      <c r="S2333">
        <f t="shared" si="458"/>
        <v>0</v>
      </c>
    </row>
    <row r="2334" spans="1:19" x14ac:dyDescent="0.2">
      <c r="A2334" s="1">
        <v>45593</v>
      </c>
      <c r="B2334" s="12" t="s">
        <v>440</v>
      </c>
      <c r="C2334" s="12" t="s">
        <v>32</v>
      </c>
      <c r="E2334" s="12">
        <v>2</v>
      </c>
      <c r="F2334" s="12">
        <v>30</v>
      </c>
      <c r="G2334" s="12">
        <f t="shared" si="453"/>
        <v>4</v>
      </c>
      <c r="I2334" s="7">
        <f t="shared" si="454"/>
        <v>0</v>
      </c>
      <c r="J2334" s="11"/>
      <c r="K2334" s="11"/>
      <c r="L2334">
        <f t="shared" si="455"/>
        <v>0</v>
      </c>
      <c r="M2334" s="5">
        <f t="shared" si="456"/>
        <v>0</v>
      </c>
      <c r="N2334" s="5">
        <f t="shared" si="457"/>
        <v>0</v>
      </c>
      <c r="O2334" t="s">
        <v>56</v>
      </c>
      <c r="P2334" t="s">
        <v>57</v>
      </c>
      <c r="Q2334">
        <v>0</v>
      </c>
      <c r="R2334">
        <v>0</v>
      </c>
      <c r="S2334">
        <f t="shared" si="458"/>
        <v>0</v>
      </c>
    </row>
    <row r="2335" spans="1:19" x14ac:dyDescent="0.2">
      <c r="A2335" s="1">
        <v>45593</v>
      </c>
      <c r="B2335" s="12" t="s">
        <v>338</v>
      </c>
      <c r="C2335" s="12" t="s">
        <v>32</v>
      </c>
      <c r="E2335" s="12">
        <v>2</v>
      </c>
      <c r="F2335" s="12">
        <v>40</v>
      </c>
      <c r="G2335" s="12">
        <f t="shared" si="453"/>
        <v>3</v>
      </c>
      <c r="I2335" s="7">
        <f t="shared" si="454"/>
        <v>0</v>
      </c>
      <c r="J2335" s="11"/>
      <c r="K2335" s="11"/>
      <c r="L2335">
        <f t="shared" si="455"/>
        <v>0</v>
      </c>
      <c r="M2335" s="5">
        <f t="shared" si="456"/>
        <v>0</v>
      </c>
      <c r="N2335" s="5">
        <f t="shared" si="457"/>
        <v>0</v>
      </c>
      <c r="O2335" t="s">
        <v>56</v>
      </c>
      <c r="P2335" t="s">
        <v>57</v>
      </c>
      <c r="Q2335">
        <v>0</v>
      </c>
      <c r="R2335">
        <v>0</v>
      </c>
      <c r="S2335">
        <f t="shared" si="458"/>
        <v>0</v>
      </c>
    </row>
    <row r="2336" spans="1:19" x14ac:dyDescent="0.2">
      <c r="A2336" s="1">
        <v>45593</v>
      </c>
      <c r="B2336" s="16" t="s">
        <v>137</v>
      </c>
      <c r="C2336" s="16" t="s">
        <v>437</v>
      </c>
      <c r="E2336" s="12">
        <v>5</v>
      </c>
      <c r="F2336" s="12">
        <v>90</v>
      </c>
      <c r="G2336" s="12">
        <f t="shared" si="453"/>
        <v>3</v>
      </c>
      <c r="I2336" s="7">
        <f t="shared" si="454"/>
        <v>90</v>
      </c>
      <c r="J2336" s="11">
        <v>0.59375</v>
      </c>
      <c r="K2336" s="11">
        <v>0.65625</v>
      </c>
      <c r="L2336">
        <f t="shared" si="455"/>
        <v>3</v>
      </c>
      <c r="M2336" s="5">
        <f t="shared" si="456"/>
        <v>45593.59375</v>
      </c>
      <c r="N2336" s="5">
        <f t="shared" si="457"/>
        <v>45593.65625</v>
      </c>
      <c r="O2336" t="s">
        <v>56</v>
      </c>
      <c r="P2336" t="s">
        <v>57</v>
      </c>
      <c r="Q2336">
        <v>0</v>
      </c>
      <c r="R2336">
        <v>0</v>
      </c>
      <c r="S2336">
        <f t="shared" si="458"/>
        <v>45593</v>
      </c>
    </row>
    <row r="2337" spans="1:19" x14ac:dyDescent="0.2">
      <c r="A2337" s="1">
        <v>45593</v>
      </c>
      <c r="B2337" s="16" t="s">
        <v>137</v>
      </c>
      <c r="C2337" s="16" t="s">
        <v>406</v>
      </c>
      <c r="E2337" s="12">
        <v>5</v>
      </c>
      <c r="F2337" s="12">
        <v>90</v>
      </c>
      <c r="G2337" s="12">
        <f t="shared" si="453"/>
        <v>3</v>
      </c>
      <c r="I2337" s="7">
        <f t="shared" si="454"/>
        <v>90</v>
      </c>
      <c r="J2337" s="11">
        <v>0.67708333333333337</v>
      </c>
      <c r="K2337" s="11">
        <v>0.73958333333333337</v>
      </c>
      <c r="L2337">
        <f t="shared" si="455"/>
        <v>3</v>
      </c>
      <c r="M2337" s="5">
        <f t="shared" si="456"/>
        <v>45593.677083333336</v>
      </c>
      <c r="N2337" s="5">
        <f t="shared" si="457"/>
        <v>45593.739583333336</v>
      </c>
      <c r="O2337" t="s">
        <v>56</v>
      </c>
      <c r="P2337" t="s">
        <v>354</v>
      </c>
      <c r="Q2337">
        <v>0</v>
      </c>
      <c r="R2337">
        <v>0</v>
      </c>
      <c r="S2337">
        <f t="shared" si="458"/>
        <v>45593</v>
      </c>
    </row>
    <row r="2338" spans="1:19" x14ac:dyDescent="0.2">
      <c r="A2338" s="1">
        <v>45593</v>
      </c>
      <c r="B2338" s="12" t="s">
        <v>376</v>
      </c>
      <c r="C2338" s="12" t="s">
        <v>219</v>
      </c>
      <c r="E2338" s="12">
        <v>1</v>
      </c>
      <c r="F2338" s="12">
        <v>30</v>
      </c>
      <c r="G2338" s="12">
        <f t="shared" si="453"/>
        <v>2</v>
      </c>
      <c r="I2338" s="7">
        <f t="shared" si="454"/>
        <v>0</v>
      </c>
      <c r="J2338" s="11"/>
      <c r="K2338" s="11"/>
      <c r="L2338">
        <f t="shared" si="455"/>
        <v>0</v>
      </c>
      <c r="M2338" s="5">
        <f t="shared" si="456"/>
        <v>0</v>
      </c>
      <c r="N2338" s="5">
        <f t="shared" si="457"/>
        <v>0</v>
      </c>
      <c r="O2338" t="s">
        <v>56</v>
      </c>
      <c r="P2338" t="s">
        <v>57</v>
      </c>
      <c r="Q2338">
        <v>0</v>
      </c>
      <c r="R2338">
        <v>0</v>
      </c>
      <c r="S2338">
        <f t="shared" si="458"/>
        <v>0</v>
      </c>
    </row>
    <row r="2339" spans="1:19" x14ac:dyDescent="0.2">
      <c r="A2339" s="1">
        <v>45593</v>
      </c>
      <c r="B2339" s="12" t="s">
        <v>39</v>
      </c>
      <c r="C2339" s="12" t="s">
        <v>40</v>
      </c>
      <c r="E2339" s="12">
        <v>1</v>
      </c>
      <c r="F2339" s="12">
        <v>30</v>
      </c>
      <c r="G2339" s="12">
        <f t="shared" si="453"/>
        <v>2</v>
      </c>
      <c r="I2339" s="7">
        <f t="shared" si="454"/>
        <v>0</v>
      </c>
      <c r="J2339" s="11"/>
      <c r="K2339" s="11"/>
      <c r="L2339">
        <f t="shared" si="455"/>
        <v>0</v>
      </c>
      <c r="M2339" s="5">
        <f t="shared" si="456"/>
        <v>0</v>
      </c>
      <c r="N2339" s="5">
        <f t="shared" si="457"/>
        <v>0</v>
      </c>
      <c r="O2339" t="s">
        <v>56</v>
      </c>
      <c r="P2339" t="s">
        <v>57</v>
      </c>
      <c r="Q2339">
        <v>0</v>
      </c>
      <c r="R2339">
        <v>0</v>
      </c>
      <c r="S2339">
        <f t="shared" si="458"/>
        <v>0</v>
      </c>
    </row>
    <row r="2340" spans="1:19" x14ac:dyDescent="0.2">
      <c r="A2340" s="1">
        <v>45593</v>
      </c>
      <c r="B2340" s="12" t="s">
        <v>388</v>
      </c>
      <c r="C2340" s="12" t="s">
        <v>105</v>
      </c>
      <c r="E2340" s="12">
        <v>1</v>
      </c>
      <c r="F2340" s="12">
        <v>30</v>
      </c>
      <c r="G2340" s="12">
        <f t="shared" si="453"/>
        <v>2</v>
      </c>
      <c r="I2340" s="7">
        <f t="shared" si="454"/>
        <v>49.999999999999986</v>
      </c>
      <c r="J2340" s="11">
        <v>0.25</v>
      </c>
      <c r="K2340" s="11">
        <v>0.28472222222222221</v>
      </c>
      <c r="L2340">
        <f t="shared" si="455"/>
        <v>2</v>
      </c>
      <c r="M2340" s="5">
        <f t="shared" si="456"/>
        <v>45593.25</v>
      </c>
      <c r="N2340" s="5">
        <f t="shared" si="457"/>
        <v>45593.284722222219</v>
      </c>
      <c r="O2340" t="s">
        <v>56</v>
      </c>
      <c r="P2340" t="s">
        <v>57</v>
      </c>
      <c r="Q2340">
        <v>0</v>
      </c>
      <c r="R2340">
        <v>0</v>
      </c>
      <c r="S2340">
        <f t="shared" si="458"/>
        <v>45593</v>
      </c>
    </row>
    <row r="2341" spans="1:19" x14ac:dyDescent="0.2">
      <c r="A2341" s="1">
        <v>45593</v>
      </c>
      <c r="B2341" s="12" t="s">
        <v>410</v>
      </c>
      <c r="C2341" s="12" t="s">
        <v>32</v>
      </c>
      <c r="E2341" s="12">
        <v>1</v>
      </c>
      <c r="F2341" s="12">
        <v>30</v>
      </c>
      <c r="G2341" s="12">
        <f t="shared" si="453"/>
        <v>2</v>
      </c>
      <c r="I2341" s="7">
        <f t="shared" si="454"/>
        <v>0</v>
      </c>
      <c r="J2341" s="11"/>
      <c r="K2341" s="11"/>
      <c r="L2341">
        <f t="shared" si="455"/>
        <v>0</v>
      </c>
      <c r="M2341" s="5">
        <f t="shared" si="456"/>
        <v>0</v>
      </c>
      <c r="N2341" s="5">
        <f t="shared" si="457"/>
        <v>0</v>
      </c>
      <c r="O2341" t="s">
        <v>56</v>
      </c>
      <c r="P2341" t="s">
        <v>57</v>
      </c>
      <c r="Q2341">
        <v>0</v>
      </c>
      <c r="R2341">
        <v>0</v>
      </c>
      <c r="S2341">
        <f t="shared" si="458"/>
        <v>0</v>
      </c>
    </row>
    <row r="2342" spans="1:19" x14ac:dyDescent="0.2">
      <c r="A2342" s="1">
        <v>45593</v>
      </c>
      <c r="B2342" s="12" t="s">
        <v>425</v>
      </c>
      <c r="C2342" s="12" t="s">
        <v>32</v>
      </c>
      <c r="E2342" s="12">
        <v>1</v>
      </c>
      <c r="F2342" s="12">
        <v>30</v>
      </c>
      <c r="G2342" s="12">
        <f t="shared" si="453"/>
        <v>2</v>
      </c>
      <c r="I2342" s="7">
        <f t="shared" si="454"/>
        <v>0</v>
      </c>
      <c r="J2342" s="11"/>
      <c r="K2342" s="11"/>
      <c r="L2342">
        <f t="shared" si="455"/>
        <v>0</v>
      </c>
      <c r="M2342" s="5">
        <f t="shared" si="456"/>
        <v>0</v>
      </c>
      <c r="N2342" s="5">
        <f t="shared" si="457"/>
        <v>0</v>
      </c>
      <c r="O2342" t="s">
        <v>56</v>
      </c>
      <c r="P2342" t="s">
        <v>57</v>
      </c>
      <c r="Q2342">
        <v>0</v>
      </c>
      <c r="R2342">
        <v>0</v>
      </c>
      <c r="S2342">
        <f t="shared" si="458"/>
        <v>0</v>
      </c>
    </row>
    <row r="2343" spans="1:19" x14ac:dyDescent="0.2">
      <c r="A2343" s="1">
        <v>45593</v>
      </c>
      <c r="B2343" s="12" t="s">
        <v>411</v>
      </c>
      <c r="C2343" s="12" t="s">
        <v>42</v>
      </c>
      <c r="E2343" s="12">
        <v>1</v>
      </c>
      <c r="F2343" s="12">
        <v>60</v>
      </c>
      <c r="G2343" s="12">
        <f t="shared" si="453"/>
        <v>1</v>
      </c>
      <c r="I2343" s="7">
        <f t="shared" si="454"/>
        <v>0</v>
      </c>
      <c r="J2343" s="11"/>
      <c r="K2343" s="11"/>
      <c r="L2343">
        <f t="shared" si="455"/>
        <v>0</v>
      </c>
      <c r="M2343" s="5">
        <f t="shared" si="456"/>
        <v>0</v>
      </c>
      <c r="N2343" s="5">
        <f t="shared" si="457"/>
        <v>0</v>
      </c>
      <c r="O2343" t="s">
        <v>56</v>
      </c>
      <c r="P2343" t="s">
        <v>57</v>
      </c>
      <c r="Q2343">
        <v>0</v>
      </c>
      <c r="R2343">
        <v>0</v>
      </c>
      <c r="S2343">
        <f t="shared" si="458"/>
        <v>0</v>
      </c>
    </row>
    <row r="2344" spans="1:19" x14ac:dyDescent="0.2">
      <c r="A2344" s="1">
        <v>45593</v>
      </c>
      <c r="B2344" s="12" t="s">
        <v>47</v>
      </c>
      <c r="C2344" s="12" t="s">
        <v>34</v>
      </c>
      <c r="E2344" s="12">
        <v>0</v>
      </c>
      <c r="F2344" s="12">
        <v>30</v>
      </c>
      <c r="G2344" s="12">
        <f t="shared" si="453"/>
        <v>0</v>
      </c>
      <c r="I2344" s="7">
        <f t="shared" si="454"/>
        <v>9.9999999999999645</v>
      </c>
      <c r="J2344" s="11">
        <v>0.58333333333333337</v>
      </c>
      <c r="K2344" s="11">
        <v>0.59027777777777779</v>
      </c>
      <c r="L2344">
        <f t="shared" si="455"/>
        <v>0</v>
      </c>
      <c r="M2344" s="5">
        <f t="shared" si="456"/>
        <v>45593.583333333336</v>
      </c>
      <c r="N2344" s="5">
        <f t="shared" si="457"/>
        <v>45593.590277777781</v>
      </c>
      <c r="O2344" t="s">
        <v>56</v>
      </c>
      <c r="P2344" t="s">
        <v>57</v>
      </c>
      <c r="Q2344">
        <v>0</v>
      </c>
      <c r="R2344">
        <v>0</v>
      </c>
      <c r="S2344">
        <f t="shared" si="458"/>
        <v>45593</v>
      </c>
    </row>
    <row r="2345" spans="1:19" x14ac:dyDescent="0.2">
      <c r="A2345" s="1">
        <v>45593</v>
      </c>
      <c r="B2345" s="12" t="s">
        <v>43</v>
      </c>
      <c r="C2345" s="12" t="s">
        <v>34</v>
      </c>
      <c r="E2345" s="12">
        <v>0</v>
      </c>
      <c r="F2345" s="12">
        <v>30</v>
      </c>
      <c r="G2345" s="12">
        <f t="shared" si="453"/>
        <v>0</v>
      </c>
      <c r="I2345" s="7">
        <f t="shared" si="454"/>
        <v>0</v>
      </c>
      <c r="J2345" s="11"/>
      <c r="K2345" s="11"/>
      <c r="L2345">
        <f t="shared" si="455"/>
        <v>0</v>
      </c>
      <c r="M2345" s="5">
        <f t="shared" si="456"/>
        <v>0</v>
      </c>
      <c r="N2345" s="5">
        <f t="shared" si="457"/>
        <v>0</v>
      </c>
      <c r="O2345" t="s">
        <v>56</v>
      </c>
      <c r="P2345" t="s">
        <v>57</v>
      </c>
      <c r="Q2345">
        <v>0</v>
      </c>
      <c r="R2345">
        <v>0</v>
      </c>
      <c r="S2345">
        <f t="shared" si="458"/>
        <v>0</v>
      </c>
    </row>
    <row r="2346" spans="1:19" x14ac:dyDescent="0.2">
      <c r="A2346" s="1">
        <v>45593</v>
      </c>
      <c r="B2346" s="12" t="s">
        <v>33</v>
      </c>
      <c r="C2346" s="12" t="s">
        <v>34</v>
      </c>
      <c r="E2346" s="12">
        <v>0</v>
      </c>
      <c r="F2346" s="12">
        <v>20</v>
      </c>
      <c r="G2346" s="12">
        <f t="shared" si="453"/>
        <v>0</v>
      </c>
      <c r="I2346" s="7">
        <f t="shared" si="454"/>
        <v>5.0000000000000622</v>
      </c>
      <c r="J2346" s="11">
        <v>0.42708333333333331</v>
      </c>
      <c r="K2346" s="11">
        <v>0.43055555555555558</v>
      </c>
      <c r="L2346">
        <f t="shared" si="455"/>
        <v>0</v>
      </c>
      <c r="M2346" s="5">
        <f t="shared" si="456"/>
        <v>45593.427083333336</v>
      </c>
      <c r="N2346" s="5">
        <f t="shared" si="457"/>
        <v>45593.430555555555</v>
      </c>
      <c r="O2346" t="s">
        <v>56</v>
      </c>
      <c r="P2346" t="s">
        <v>57</v>
      </c>
      <c r="Q2346">
        <v>0</v>
      </c>
      <c r="R2346">
        <v>0</v>
      </c>
      <c r="S2346">
        <f t="shared" si="458"/>
        <v>45593</v>
      </c>
    </row>
    <row r="2347" spans="1:19" x14ac:dyDescent="0.2">
      <c r="A2347" s="1">
        <v>45594</v>
      </c>
      <c r="B2347" s="16" t="s">
        <v>48</v>
      </c>
      <c r="C2347" s="16" t="s">
        <v>48</v>
      </c>
      <c r="E2347" s="12">
        <v>4</v>
      </c>
      <c r="F2347" s="12">
        <v>15</v>
      </c>
      <c r="G2347" s="12">
        <f t="shared" si="453"/>
        <v>16</v>
      </c>
      <c r="I2347" s="7">
        <f t="shared" si="454"/>
        <v>4.9999999999999822</v>
      </c>
      <c r="J2347" s="11">
        <v>0.99305555555555558</v>
      </c>
      <c r="K2347" s="11">
        <v>0.99652777777777779</v>
      </c>
      <c r="L2347">
        <f t="shared" si="455"/>
        <v>16</v>
      </c>
      <c r="M2347" s="5">
        <f t="shared" si="456"/>
        <v>45594.993055555555</v>
      </c>
      <c r="N2347" s="5">
        <f t="shared" si="457"/>
        <v>45594.996527777781</v>
      </c>
      <c r="O2347" t="s">
        <v>56</v>
      </c>
      <c r="P2347" t="s">
        <v>57</v>
      </c>
      <c r="Q2347">
        <v>0</v>
      </c>
      <c r="R2347">
        <v>0</v>
      </c>
      <c r="S2347">
        <f t="shared" si="458"/>
        <v>45594</v>
      </c>
    </row>
    <row r="2348" spans="1:19" x14ac:dyDescent="0.2">
      <c r="A2348" s="1">
        <v>45594</v>
      </c>
      <c r="B2348" s="16" t="s">
        <v>260</v>
      </c>
      <c r="C2348" s="16" t="s">
        <v>32</v>
      </c>
      <c r="E2348" s="12">
        <v>5</v>
      </c>
      <c r="F2348" s="12">
        <v>20</v>
      </c>
      <c r="G2348" s="12">
        <f t="shared" si="453"/>
        <v>15</v>
      </c>
      <c r="I2348" s="7">
        <f t="shared" si="454"/>
        <v>0</v>
      </c>
      <c r="J2348" s="11"/>
      <c r="K2348" s="11"/>
      <c r="L2348">
        <f t="shared" si="455"/>
        <v>0</v>
      </c>
      <c r="M2348" s="5">
        <f t="shared" si="456"/>
        <v>0</v>
      </c>
      <c r="N2348" s="5">
        <f t="shared" si="457"/>
        <v>0</v>
      </c>
      <c r="O2348" t="s">
        <v>56</v>
      </c>
      <c r="P2348" t="s">
        <v>57</v>
      </c>
      <c r="Q2348">
        <v>0</v>
      </c>
      <c r="R2348">
        <v>0</v>
      </c>
      <c r="S2348">
        <f t="shared" si="458"/>
        <v>0</v>
      </c>
    </row>
    <row r="2349" spans="1:19" x14ac:dyDescent="0.2">
      <c r="A2349" s="1">
        <v>45594</v>
      </c>
      <c r="B2349" s="16" t="s">
        <v>329</v>
      </c>
      <c r="C2349" s="16" t="s">
        <v>32</v>
      </c>
      <c r="E2349" s="12">
        <v>4</v>
      </c>
      <c r="F2349" s="12">
        <v>20</v>
      </c>
      <c r="G2349" s="12">
        <f t="shared" si="453"/>
        <v>12</v>
      </c>
      <c r="H2349" s="12">
        <f>F2349*(1/(G2349/60))</f>
        <v>100</v>
      </c>
      <c r="I2349" s="7">
        <f t="shared" si="454"/>
        <v>15.000000000000107</v>
      </c>
      <c r="J2349" s="11">
        <v>0.79166666666666663</v>
      </c>
      <c r="K2349" s="11">
        <v>0.80208333333333337</v>
      </c>
      <c r="L2349">
        <f t="shared" si="455"/>
        <v>12</v>
      </c>
      <c r="M2349" s="5">
        <f t="shared" si="456"/>
        <v>45594.791666666664</v>
      </c>
      <c r="N2349" s="5">
        <f t="shared" si="457"/>
        <v>45594.802083333336</v>
      </c>
      <c r="O2349" t="s">
        <v>56</v>
      </c>
      <c r="P2349" t="s">
        <v>57</v>
      </c>
      <c r="Q2349">
        <v>0</v>
      </c>
      <c r="R2349">
        <v>0</v>
      </c>
      <c r="S2349">
        <f t="shared" si="458"/>
        <v>45594</v>
      </c>
    </row>
    <row r="2350" spans="1:19" x14ac:dyDescent="0.2">
      <c r="A2350" s="1">
        <v>45594</v>
      </c>
      <c r="B2350" s="16" t="s">
        <v>46</v>
      </c>
      <c r="C2350" s="16" t="s">
        <v>46</v>
      </c>
      <c r="E2350" s="12">
        <v>4</v>
      </c>
      <c r="F2350" s="12">
        <v>20</v>
      </c>
      <c r="G2350" s="12">
        <f t="shared" si="453"/>
        <v>12</v>
      </c>
      <c r="I2350" s="7">
        <f t="shared" si="454"/>
        <v>0</v>
      </c>
      <c r="L2350">
        <f t="shared" si="455"/>
        <v>0</v>
      </c>
      <c r="M2350" s="5">
        <f t="shared" si="456"/>
        <v>0</v>
      </c>
      <c r="N2350" s="5">
        <f t="shared" si="457"/>
        <v>0</v>
      </c>
      <c r="O2350" t="s">
        <v>56</v>
      </c>
      <c r="P2350" t="s">
        <v>57</v>
      </c>
      <c r="Q2350">
        <v>0</v>
      </c>
      <c r="R2350">
        <v>0</v>
      </c>
      <c r="S2350">
        <f t="shared" si="458"/>
        <v>0</v>
      </c>
    </row>
    <row r="2351" spans="1:19" x14ac:dyDescent="0.2">
      <c r="A2351" s="1">
        <v>45594</v>
      </c>
      <c r="B2351" s="16" t="s">
        <v>63</v>
      </c>
      <c r="C2351" s="16" t="s">
        <v>32</v>
      </c>
      <c r="E2351" s="12">
        <v>4</v>
      </c>
      <c r="F2351" s="12">
        <v>20</v>
      </c>
      <c r="G2351" s="12">
        <f t="shared" si="453"/>
        <v>12</v>
      </c>
      <c r="I2351" s="7">
        <f t="shared" si="454"/>
        <v>20.000000000000089</v>
      </c>
      <c r="J2351" s="11">
        <v>0.84722222222222221</v>
      </c>
      <c r="K2351" s="11">
        <v>0.86111111111111116</v>
      </c>
      <c r="L2351">
        <f t="shared" si="455"/>
        <v>12</v>
      </c>
      <c r="M2351" s="5">
        <f t="shared" si="456"/>
        <v>45594.847222222219</v>
      </c>
      <c r="N2351" s="5">
        <f t="shared" si="457"/>
        <v>45594.861111111109</v>
      </c>
      <c r="O2351" t="s">
        <v>56</v>
      </c>
      <c r="P2351" t="s">
        <v>57</v>
      </c>
      <c r="Q2351">
        <v>0</v>
      </c>
      <c r="R2351">
        <v>0</v>
      </c>
      <c r="S2351">
        <f t="shared" si="458"/>
        <v>45594</v>
      </c>
    </row>
    <row r="2352" spans="1:19" x14ac:dyDescent="0.2">
      <c r="A2352" s="1">
        <v>45594</v>
      </c>
      <c r="B2352" s="12" t="s">
        <v>341</v>
      </c>
      <c r="C2352" s="12" t="s">
        <v>125</v>
      </c>
      <c r="E2352" s="12">
        <v>2</v>
      </c>
      <c r="F2352" s="12">
        <v>10</v>
      </c>
      <c r="G2352" s="12">
        <f t="shared" si="453"/>
        <v>12</v>
      </c>
      <c r="I2352" s="7">
        <f t="shared" si="454"/>
        <v>0</v>
      </c>
      <c r="J2352" s="11"/>
      <c r="K2352" s="11"/>
      <c r="L2352">
        <f t="shared" si="455"/>
        <v>0</v>
      </c>
      <c r="M2352" s="5">
        <f t="shared" si="456"/>
        <v>0</v>
      </c>
      <c r="N2352" s="5">
        <f t="shared" si="457"/>
        <v>0</v>
      </c>
      <c r="O2352" t="s">
        <v>56</v>
      </c>
      <c r="P2352" t="s">
        <v>57</v>
      </c>
      <c r="Q2352">
        <v>0</v>
      </c>
      <c r="R2352">
        <v>0</v>
      </c>
      <c r="S2352">
        <f t="shared" si="458"/>
        <v>0</v>
      </c>
    </row>
    <row r="2353" spans="1:19" x14ac:dyDescent="0.2">
      <c r="A2353" s="1">
        <v>45594</v>
      </c>
      <c r="B2353" s="12" t="s">
        <v>446</v>
      </c>
      <c r="C2353" s="12" t="s">
        <v>32</v>
      </c>
      <c r="E2353" s="12">
        <v>3</v>
      </c>
      <c r="F2353" s="12">
        <v>15</v>
      </c>
      <c r="G2353" s="12">
        <f t="shared" si="453"/>
        <v>12</v>
      </c>
      <c r="I2353" s="7">
        <f t="shared" si="454"/>
        <v>14.999999999999947</v>
      </c>
      <c r="J2353" s="11">
        <v>0.86111111111111116</v>
      </c>
      <c r="K2353" s="11">
        <v>0.87152777777777779</v>
      </c>
      <c r="L2353">
        <f t="shared" si="455"/>
        <v>12</v>
      </c>
      <c r="M2353" s="5">
        <f t="shared" si="456"/>
        <v>45594.861111111109</v>
      </c>
      <c r="N2353" s="5">
        <f t="shared" si="457"/>
        <v>45594.871527777781</v>
      </c>
      <c r="O2353" t="s">
        <v>56</v>
      </c>
      <c r="P2353" t="s">
        <v>57</v>
      </c>
      <c r="Q2353">
        <v>0</v>
      </c>
      <c r="R2353">
        <v>0</v>
      </c>
      <c r="S2353">
        <f t="shared" si="458"/>
        <v>45594</v>
      </c>
    </row>
    <row r="2354" spans="1:19" x14ac:dyDescent="0.2">
      <c r="A2354" s="1">
        <v>45594</v>
      </c>
      <c r="B2354" s="12" t="s">
        <v>342</v>
      </c>
      <c r="C2354" s="12" t="s">
        <v>32</v>
      </c>
      <c r="E2354" s="12">
        <v>3</v>
      </c>
      <c r="F2354" s="12">
        <v>20</v>
      </c>
      <c r="G2354" s="12">
        <f t="shared" si="453"/>
        <v>9</v>
      </c>
      <c r="I2354" s="7">
        <f t="shared" si="454"/>
        <v>0</v>
      </c>
      <c r="J2354" s="11"/>
      <c r="K2354" s="11"/>
      <c r="L2354">
        <f t="shared" si="455"/>
        <v>0</v>
      </c>
      <c r="M2354" s="5">
        <f t="shared" si="456"/>
        <v>0</v>
      </c>
      <c r="N2354" s="5">
        <f t="shared" si="457"/>
        <v>0</v>
      </c>
      <c r="O2354" t="s">
        <v>56</v>
      </c>
      <c r="P2354" t="s">
        <v>57</v>
      </c>
      <c r="Q2354">
        <v>0</v>
      </c>
      <c r="R2354">
        <v>0</v>
      </c>
      <c r="S2354">
        <f t="shared" si="458"/>
        <v>0</v>
      </c>
    </row>
    <row r="2355" spans="1:19" x14ac:dyDescent="0.2">
      <c r="A2355" s="1">
        <v>45594</v>
      </c>
      <c r="B2355" s="12" t="s">
        <v>384</v>
      </c>
      <c r="C2355" s="12" t="s">
        <v>32</v>
      </c>
      <c r="E2355" s="12">
        <v>4</v>
      </c>
      <c r="F2355" s="12">
        <v>30</v>
      </c>
      <c r="G2355" s="12">
        <f t="shared" si="453"/>
        <v>8</v>
      </c>
      <c r="I2355" s="7">
        <f t="shared" si="454"/>
        <v>0</v>
      </c>
      <c r="J2355" s="11"/>
      <c r="K2355" s="11"/>
      <c r="L2355">
        <f t="shared" si="455"/>
        <v>0</v>
      </c>
      <c r="M2355" s="5">
        <f t="shared" si="456"/>
        <v>0</v>
      </c>
      <c r="N2355" s="5">
        <f t="shared" si="457"/>
        <v>0</v>
      </c>
      <c r="O2355" t="s">
        <v>56</v>
      </c>
      <c r="P2355" t="s">
        <v>57</v>
      </c>
      <c r="Q2355">
        <v>0</v>
      </c>
      <c r="R2355">
        <v>0</v>
      </c>
      <c r="S2355">
        <f t="shared" si="458"/>
        <v>0</v>
      </c>
    </row>
    <row r="2356" spans="1:19" x14ac:dyDescent="0.2">
      <c r="A2356" s="1">
        <v>45594</v>
      </c>
      <c r="B2356" s="12" t="s">
        <v>166</v>
      </c>
      <c r="C2356" s="12" t="s">
        <v>32</v>
      </c>
      <c r="E2356" s="12">
        <v>2</v>
      </c>
      <c r="F2356" s="12">
        <v>15</v>
      </c>
      <c r="G2356" s="12">
        <f t="shared" si="453"/>
        <v>8</v>
      </c>
      <c r="I2356" s="7">
        <f t="shared" si="454"/>
        <v>0</v>
      </c>
      <c r="J2356" s="11"/>
      <c r="K2356" s="11"/>
      <c r="L2356">
        <f t="shared" si="455"/>
        <v>0</v>
      </c>
      <c r="M2356" s="5">
        <f t="shared" si="456"/>
        <v>0</v>
      </c>
      <c r="N2356" s="5">
        <f t="shared" si="457"/>
        <v>0</v>
      </c>
      <c r="O2356" t="s">
        <v>56</v>
      </c>
      <c r="P2356" t="s">
        <v>57</v>
      </c>
      <c r="Q2356">
        <v>0</v>
      </c>
      <c r="R2356">
        <v>0</v>
      </c>
      <c r="S2356">
        <f t="shared" si="458"/>
        <v>0</v>
      </c>
    </row>
    <row r="2357" spans="1:19" x14ac:dyDescent="0.2">
      <c r="A2357" s="1">
        <v>45594</v>
      </c>
      <c r="B2357" s="12" t="s">
        <v>216</v>
      </c>
      <c r="C2357" s="12" t="s">
        <v>351</v>
      </c>
      <c r="D2357" t="s">
        <v>423</v>
      </c>
      <c r="E2357" s="12">
        <v>3</v>
      </c>
      <c r="F2357" s="12">
        <v>30</v>
      </c>
      <c r="G2357" s="12">
        <f t="shared" si="453"/>
        <v>6</v>
      </c>
      <c r="I2357" s="7">
        <f t="shared" si="454"/>
        <v>0</v>
      </c>
      <c r="J2357" s="11"/>
      <c r="K2357" s="11"/>
      <c r="L2357">
        <f t="shared" si="455"/>
        <v>0</v>
      </c>
      <c r="M2357" s="5">
        <f t="shared" si="456"/>
        <v>0</v>
      </c>
      <c r="N2357" s="5">
        <f t="shared" si="457"/>
        <v>0</v>
      </c>
      <c r="O2357" t="s">
        <v>56</v>
      </c>
      <c r="P2357" t="s">
        <v>57</v>
      </c>
      <c r="Q2357">
        <v>0</v>
      </c>
      <c r="R2357">
        <v>0</v>
      </c>
      <c r="S2357">
        <f t="shared" si="458"/>
        <v>0</v>
      </c>
    </row>
    <row r="2358" spans="1:19" x14ac:dyDescent="0.2">
      <c r="A2358" s="1">
        <v>45594</v>
      </c>
      <c r="B2358" s="12" t="s">
        <v>407</v>
      </c>
      <c r="C2358" s="12" t="s">
        <v>32</v>
      </c>
      <c r="E2358" s="12">
        <v>2</v>
      </c>
      <c r="F2358" s="12">
        <v>20</v>
      </c>
      <c r="G2358" s="12">
        <f t="shared" si="453"/>
        <v>6</v>
      </c>
      <c r="I2358" s="7">
        <f t="shared" si="454"/>
        <v>0</v>
      </c>
      <c r="J2358" s="11"/>
      <c r="K2358" s="11"/>
      <c r="L2358">
        <f t="shared" si="455"/>
        <v>0</v>
      </c>
      <c r="M2358" s="5">
        <f t="shared" si="456"/>
        <v>0</v>
      </c>
      <c r="N2358" s="5">
        <f t="shared" si="457"/>
        <v>0</v>
      </c>
      <c r="O2358" t="s">
        <v>56</v>
      </c>
      <c r="P2358" t="s">
        <v>57</v>
      </c>
      <c r="Q2358">
        <v>0</v>
      </c>
      <c r="R2358">
        <v>0</v>
      </c>
      <c r="S2358">
        <f t="shared" si="458"/>
        <v>0</v>
      </c>
    </row>
    <row r="2359" spans="1:19" x14ac:dyDescent="0.2">
      <c r="A2359" s="1">
        <v>45594</v>
      </c>
      <c r="B2359" s="12" t="s">
        <v>122</v>
      </c>
      <c r="C2359" s="12" t="s">
        <v>37</v>
      </c>
      <c r="E2359" s="12">
        <v>1</v>
      </c>
      <c r="F2359" s="12">
        <v>10</v>
      </c>
      <c r="G2359" s="12">
        <f t="shared" si="453"/>
        <v>6</v>
      </c>
      <c r="I2359" s="7">
        <f t="shared" si="454"/>
        <v>0</v>
      </c>
      <c r="J2359" s="11"/>
      <c r="K2359" s="11"/>
      <c r="L2359">
        <f t="shared" si="455"/>
        <v>0</v>
      </c>
      <c r="M2359" s="5">
        <f t="shared" si="456"/>
        <v>0</v>
      </c>
      <c r="N2359" s="5">
        <f t="shared" si="457"/>
        <v>0</v>
      </c>
      <c r="O2359" t="s">
        <v>56</v>
      </c>
      <c r="P2359" t="s">
        <v>354</v>
      </c>
      <c r="Q2359">
        <v>0</v>
      </c>
      <c r="R2359">
        <v>0</v>
      </c>
      <c r="S2359">
        <f t="shared" si="458"/>
        <v>0</v>
      </c>
    </row>
    <row r="2360" spans="1:19" x14ac:dyDescent="0.2">
      <c r="A2360" s="1">
        <v>45594</v>
      </c>
      <c r="B2360" s="12" t="s">
        <v>444</v>
      </c>
      <c r="C2360" s="12" t="s">
        <v>32</v>
      </c>
      <c r="E2360" s="12">
        <v>3</v>
      </c>
      <c r="F2360" s="12">
        <v>30</v>
      </c>
      <c r="G2360" s="12">
        <f t="shared" si="453"/>
        <v>6</v>
      </c>
      <c r="I2360" s="7">
        <f t="shared" si="454"/>
        <v>0</v>
      </c>
      <c r="J2360" s="11"/>
      <c r="K2360" s="11"/>
      <c r="L2360">
        <f t="shared" si="455"/>
        <v>0</v>
      </c>
      <c r="M2360" s="5">
        <f t="shared" si="456"/>
        <v>0</v>
      </c>
      <c r="N2360" s="5">
        <f t="shared" si="457"/>
        <v>0</v>
      </c>
      <c r="O2360" t="s">
        <v>56</v>
      </c>
      <c r="P2360" t="s">
        <v>57</v>
      </c>
      <c r="Q2360">
        <v>0</v>
      </c>
      <c r="R2360">
        <v>0</v>
      </c>
      <c r="S2360">
        <f t="shared" si="458"/>
        <v>0</v>
      </c>
    </row>
    <row r="2361" spans="1:19" x14ac:dyDescent="0.2">
      <c r="A2361" s="1">
        <v>45594</v>
      </c>
      <c r="B2361" s="12" t="s">
        <v>447</v>
      </c>
      <c r="C2361" s="12" t="s">
        <v>448</v>
      </c>
      <c r="E2361" s="12">
        <v>3</v>
      </c>
      <c r="F2361" s="12">
        <v>30</v>
      </c>
      <c r="G2361" s="12">
        <f t="shared" si="453"/>
        <v>6</v>
      </c>
      <c r="I2361" s="7">
        <f t="shared" si="454"/>
        <v>74.999999999999886</v>
      </c>
      <c r="J2361" s="11">
        <v>0.52430555555555558</v>
      </c>
      <c r="K2361" s="11">
        <v>0.57638888888888884</v>
      </c>
      <c r="L2361">
        <f t="shared" si="455"/>
        <v>6</v>
      </c>
      <c r="M2361" s="5">
        <f t="shared" si="456"/>
        <v>45594.524305555555</v>
      </c>
      <c r="N2361" s="5">
        <f t="shared" si="457"/>
        <v>45594.576388888891</v>
      </c>
      <c r="O2361" t="s">
        <v>56</v>
      </c>
      <c r="P2361" t="s">
        <v>57</v>
      </c>
      <c r="Q2361">
        <v>0</v>
      </c>
      <c r="R2361">
        <v>0</v>
      </c>
      <c r="S2361">
        <f t="shared" si="458"/>
        <v>45594</v>
      </c>
    </row>
    <row r="2362" spans="1:19" x14ac:dyDescent="0.2">
      <c r="A2362" s="1">
        <v>45594</v>
      </c>
      <c r="B2362" s="12" t="s">
        <v>36</v>
      </c>
      <c r="C2362" s="12" t="s">
        <v>37</v>
      </c>
      <c r="E2362" s="12">
        <v>5</v>
      </c>
      <c r="F2362" s="12">
        <v>60</v>
      </c>
      <c r="G2362" s="12">
        <f t="shared" si="453"/>
        <v>5</v>
      </c>
      <c r="I2362" s="7">
        <f t="shared" si="454"/>
        <v>120.00000000000006</v>
      </c>
      <c r="J2362" s="11">
        <v>0.875</v>
      </c>
      <c r="K2362" s="11">
        <v>0.95833333333333337</v>
      </c>
      <c r="L2362">
        <f t="shared" si="455"/>
        <v>5</v>
      </c>
      <c r="M2362" s="5">
        <f t="shared" si="456"/>
        <v>45594.875</v>
      </c>
      <c r="N2362" s="5">
        <f t="shared" si="457"/>
        <v>45594.958333333336</v>
      </c>
      <c r="O2362" t="s">
        <v>56</v>
      </c>
      <c r="P2362" t="s">
        <v>57</v>
      </c>
      <c r="Q2362">
        <v>0</v>
      </c>
      <c r="R2362">
        <v>0</v>
      </c>
      <c r="S2362">
        <f t="shared" si="458"/>
        <v>45594</v>
      </c>
    </row>
    <row r="2363" spans="1:19" x14ac:dyDescent="0.2">
      <c r="A2363" s="1">
        <v>45594</v>
      </c>
      <c r="B2363" s="12" t="s">
        <v>36</v>
      </c>
      <c r="C2363" s="12" t="s">
        <v>37</v>
      </c>
      <c r="E2363" s="12">
        <v>5</v>
      </c>
      <c r="F2363" s="12">
        <v>60</v>
      </c>
      <c r="G2363" s="12">
        <f t="shared" si="453"/>
        <v>5</v>
      </c>
      <c r="I2363" s="7">
        <f t="shared" si="454"/>
        <v>59.999999999999943</v>
      </c>
      <c r="J2363" s="11">
        <v>0.70833333333333337</v>
      </c>
      <c r="K2363" s="11">
        <v>0.75</v>
      </c>
      <c r="L2363">
        <f t="shared" si="455"/>
        <v>5</v>
      </c>
      <c r="M2363" s="5">
        <f t="shared" si="456"/>
        <v>45594.708333333336</v>
      </c>
      <c r="N2363" s="5">
        <f t="shared" si="457"/>
        <v>45594.75</v>
      </c>
      <c r="O2363" t="s">
        <v>56</v>
      </c>
      <c r="P2363" t="s">
        <v>57</v>
      </c>
      <c r="Q2363">
        <v>0</v>
      </c>
      <c r="R2363">
        <v>0</v>
      </c>
      <c r="S2363">
        <f t="shared" si="458"/>
        <v>45594</v>
      </c>
    </row>
    <row r="2364" spans="1:19" x14ac:dyDescent="0.2">
      <c r="A2364" s="1">
        <v>45594</v>
      </c>
      <c r="B2364" s="12" t="s">
        <v>365</v>
      </c>
      <c r="C2364" s="12" t="s">
        <v>54</v>
      </c>
      <c r="E2364" s="12">
        <v>5</v>
      </c>
      <c r="F2364" s="12">
        <v>60</v>
      </c>
      <c r="G2364" s="12">
        <f t="shared" si="453"/>
        <v>5</v>
      </c>
      <c r="I2364" s="7">
        <f t="shared" si="454"/>
        <v>9.9999999999999645</v>
      </c>
      <c r="J2364" s="11">
        <v>0.47916666666666669</v>
      </c>
      <c r="K2364" s="11">
        <v>0.4861111111111111</v>
      </c>
      <c r="L2364">
        <f t="shared" si="455"/>
        <v>5</v>
      </c>
      <c r="M2364" s="5">
        <f t="shared" si="456"/>
        <v>45594.479166666664</v>
      </c>
      <c r="N2364" s="5">
        <f t="shared" si="457"/>
        <v>45594.486111111109</v>
      </c>
      <c r="O2364" t="s">
        <v>56</v>
      </c>
      <c r="P2364" t="s">
        <v>57</v>
      </c>
      <c r="Q2364">
        <v>0</v>
      </c>
      <c r="R2364">
        <v>0</v>
      </c>
      <c r="S2364">
        <f t="shared" si="458"/>
        <v>45594</v>
      </c>
    </row>
    <row r="2365" spans="1:19" x14ac:dyDescent="0.2">
      <c r="A2365" s="1">
        <v>45594</v>
      </c>
      <c r="B2365" s="16" t="s">
        <v>91</v>
      </c>
      <c r="C2365" s="16" t="s">
        <v>334</v>
      </c>
      <c r="D2365" t="s">
        <v>443</v>
      </c>
      <c r="E2365" s="12">
        <v>4</v>
      </c>
      <c r="F2365" s="12">
        <v>60</v>
      </c>
      <c r="G2365" s="12">
        <f t="shared" si="453"/>
        <v>4</v>
      </c>
      <c r="I2365" s="7">
        <f t="shared" si="454"/>
        <v>0</v>
      </c>
      <c r="L2365">
        <f t="shared" si="455"/>
        <v>0</v>
      </c>
      <c r="M2365" s="5">
        <f t="shared" si="456"/>
        <v>0</v>
      </c>
      <c r="N2365" s="5">
        <f t="shared" si="457"/>
        <v>0</v>
      </c>
      <c r="O2365" t="s">
        <v>56</v>
      </c>
      <c r="P2365" t="s">
        <v>57</v>
      </c>
      <c r="Q2365">
        <v>0</v>
      </c>
      <c r="R2365">
        <v>0</v>
      </c>
      <c r="S2365">
        <f t="shared" si="458"/>
        <v>0</v>
      </c>
    </row>
    <row r="2366" spans="1:19" x14ac:dyDescent="0.2">
      <c r="A2366" s="1">
        <v>45594</v>
      </c>
      <c r="B2366" s="12" t="s">
        <v>289</v>
      </c>
      <c r="C2366" s="12" t="s">
        <v>219</v>
      </c>
      <c r="E2366" s="12">
        <v>2</v>
      </c>
      <c r="F2366" s="12">
        <v>30</v>
      </c>
      <c r="G2366" s="12">
        <f t="shared" si="453"/>
        <v>4</v>
      </c>
      <c r="I2366" s="7">
        <f t="shared" si="454"/>
        <v>0</v>
      </c>
      <c r="L2366">
        <f t="shared" si="455"/>
        <v>0</v>
      </c>
      <c r="M2366" s="5">
        <f t="shared" si="456"/>
        <v>0</v>
      </c>
      <c r="N2366" s="5">
        <f t="shared" si="457"/>
        <v>0</v>
      </c>
      <c r="O2366" t="s">
        <v>56</v>
      </c>
      <c r="P2366" t="s">
        <v>57</v>
      </c>
      <c r="Q2366">
        <v>0</v>
      </c>
      <c r="R2366">
        <v>0</v>
      </c>
      <c r="S2366">
        <f t="shared" si="458"/>
        <v>0</v>
      </c>
    </row>
    <row r="2367" spans="1:19" x14ac:dyDescent="0.2">
      <c r="A2367" s="1">
        <v>45594</v>
      </c>
      <c r="B2367" s="12" t="s">
        <v>124</v>
      </c>
      <c r="C2367" s="12" t="s">
        <v>125</v>
      </c>
      <c r="E2367" s="12">
        <v>2</v>
      </c>
      <c r="F2367" s="12">
        <v>30</v>
      </c>
      <c r="G2367" s="12">
        <f t="shared" si="453"/>
        <v>4</v>
      </c>
      <c r="I2367" s="7">
        <f t="shared" si="454"/>
        <v>0</v>
      </c>
      <c r="J2367" s="11"/>
      <c r="K2367" s="11"/>
      <c r="L2367">
        <f t="shared" si="455"/>
        <v>0</v>
      </c>
      <c r="M2367" s="5">
        <f t="shared" si="456"/>
        <v>0</v>
      </c>
      <c r="N2367" s="5">
        <f t="shared" si="457"/>
        <v>0</v>
      </c>
      <c r="O2367" t="s">
        <v>56</v>
      </c>
      <c r="P2367" t="s">
        <v>57</v>
      </c>
      <c r="Q2367">
        <v>0</v>
      </c>
      <c r="R2367">
        <v>0</v>
      </c>
      <c r="S2367">
        <f t="shared" si="458"/>
        <v>0</v>
      </c>
    </row>
    <row r="2368" spans="1:19" x14ac:dyDescent="0.2">
      <c r="A2368" s="1">
        <v>45594</v>
      </c>
      <c r="B2368" s="12" t="s">
        <v>429</v>
      </c>
      <c r="C2368" s="12" t="s">
        <v>37</v>
      </c>
      <c r="E2368" s="12">
        <v>2</v>
      </c>
      <c r="F2368" s="12">
        <v>30</v>
      </c>
      <c r="G2368" s="12">
        <f t="shared" si="453"/>
        <v>4</v>
      </c>
      <c r="I2368" s="7">
        <f t="shared" si="454"/>
        <v>0</v>
      </c>
      <c r="J2368" s="11"/>
      <c r="K2368" s="11"/>
      <c r="L2368">
        <f t="shared" si="455"/>
        <v>0</v>
      </c>
      <c r="M2368" s="5">
        <f t="shared" si="456"/>
        <v>0</v>
      </c>
      <c r="N2368" s="5">
        <f t="shared" si="457"/>
        <v>0</v>
      </c>
      <c r="O2368" t="s">
        <v>56</v>
      </c>
      <c r="P2368" t="s">
        <v>57</v>
      </c>
      <c r="Q2368">
        <v>0</v>
      </c>
      <c r="R2368">
        <v>0</v>
      </c>
      <c r="S2368">
        <f t="shared" si="458"/>
        <v>0</v>
      </c>
    </row>
    <row r="2369" spans="1:19" x14ac:dyDescent="0.2">
      <c r="A2369" s="1">
        <v>45594</v>
      </c>
      <c r="B2369" s="12" t="s">
        <v>420</v>
      </c>
      <c r="C2369" s="12" t="s">
        <v>421</v>
      </c>
      <c r="E2369" s="12">
        <v>1</v>
      </c>
      <c r="F2369" s="12">
        <v>15</v>
      </c>
      <c r="G2369" s="12">
        <f t="shared" si="453"/>
        <v>4</v>
      </c>
      <c r="I2369" s="7">
        <f t="shared" si="454"/>
        <v>0</v>
      </c>
      <c r="J2369" s="11"/>
      <c r="K2369" s="11"/>
      <c r="L2369">
        <f t="shared" si="455"/>
        <v>0</v>
      </c>
      <c r="M2369" s="5">
        <f t="shared" si="456"/>
        <v>0</v>
      </c>
      <c r="N2369" s="5">
        <f t="shared" si="457"/>
        <v>0</v>
      </c>
      <c r="O2369" t="s">
        <v>56</v>
      </c>
      <c r="P2369" t="s">
        <v>57</v>
      </c>
      <c r="Q2369">
        <v>0</v>
      </c>
      <c r="R2369">
        <v>0</v>
      </c>
      <c r="S2369">
        <f t="shared" si="458"/>
        <v>0</v>
      </c>
    </row>
    <row r="2370" spans="1:19" x14ac:dyDescent="0.2">
      <c r="A2370" s="1">
        <v>45594</v>
      </c>
      <c r="B2370" s="12" t="s">
        <v>50</v>
      </c>
      <c r="C2370" s="12" t="s">
        <v>335</v>
      </c>
      <c r="E2370" s="12">
        <v>2</v>
      </c>
      <c r="F2370" s="12">
        <v>30</v>
      </c>
      <c r="G2370" s="12">
        <f t="shared" si="453"/>
        <v>4</v>
      </c>
      <c r="I2370" s="7">
        <f t="shared" si="454"/>
        <v>0</v>
      </c>
      <c r="J2370" s="11"/>
      <c r="K2370" s="11"/>
      <c r="L2370">
        <f t="shared" si="455"/>
        <v>0</v>
      </c>
      <c r="M2370" s="5">
        <f t="shared" si="456"/>
        <v>0</v>
      </c>
      <c r="N2370" s="5">
        <f t="shared" si="457"/>
        <v>0</v>
      </c>
      <c r="O2370" t="s">
        <v>56</v>
      </c>
      <c r="P2370" t="s">
        <v>57</v>
      </c>
      <c r="Q2370">
        <v>0</v>
      </c>
      <c r="R2370">
        <v>0</v>
      </c>
      <c r="S2370">
        <f t="shared" si="458"/>
        <v>0</v>
      </c>
    </row>
    <row r="2371" spans="1:19" x14ac:dyDescent="0.2">
      <c r="A2371" s="1">
        <v>45594</v>
      </c>
      <c r="B2371" s="12" t="s">
        <v>440</v>
      </c>
      <c r="C2371" s="12" t="s">
        <v>32</v>
      </c>
      <c r="E2371" s="12">
        <v>2</v>
      </c>
      <c r="F2371" s="12">
        <v>30</v>
      </c>
      <c r="G2371" s="12">
        <f t="shared" si="453"/>
        <v>4</v>
      </c>
      <c r="I2371" s="7">
        <f t="shared" si="454"/>
        <v>0</v>
      </c>
      <c r="J2371" s="11"/>
      <c r="K2371" s="11"/>
      <c r="L2371">
        <f t="shared" si="455"/>
        <v>0</v>
      </c>
      <c r="M2371" s="5">
        <f t="shared" si="456"/>
        <v>0</v>
      </c>
      <c r="N2371" s="5">
        <f t="shared" si="457"/>
        <v>0</v>
      </c>
      <c r="O2371" t="s">
        <v>56</v>
      </c>
      <c r="P2371" t="s">
        <v>57</v>
      </c>
      <c r="Q2371">
        <v>0</v>
      </c>
      <c r="R2371">
        <v>0</v>
      </c>
      <c r="S2371">
        <f t="shared" si="458"/>
        <v>0</v>
      </c>
    </row>
    <row r="2372" spans="1:19" x14ac:dyDescent="0.2">
      <c r="A2372" s="1">
        <v>45594</v>
      </c>
      <c r="B2372" s="12" t="s">
        <v>338</v>
      </c>
      <c r="C2372" s="12" t="s">
        <v>32</v>
      </c>
      <c r="E2372" s="12">
        <v>2</v>
      </c>
      <c r="F2372" s="12">
        <v>40</v>
      </c>
      <c r="G2372" s="12">
        <f t="shared" si="453"/>
        <v>3</v>
      </c>
      <c r="I2372" s="7">
        <f t="shared" si="454"/>
        <v>0</v>
      </c>
      <c r="J2372" s="11"/>
      <c r="K2372" s="11"/>
      <c r="L2372">
        <f t="shared" si="455"/>
        <v>0</v>
      </c>
      <c r="M2372" s="5">
        <f t="shared" si="456"/>
        <v>0</v>
      </c>
      <c r="N2372" s="5">
        <f t="shared" si="457"/>
        <v>0</v>
      </c>
      <c r="O2372" t="s">
        <v>56</v>
      </c>
      <c r="P2372" t="s">
        <v>57</v>
      </c>
      <c r="Q2372">
        <v>0</v>
      </c>
      <c r="R2372">
        <v>0</v>
      </c>
      <c r="S2372">
        <f t="shared" si="458"/>
        <v>0</v>
      </c>
    </row>
    <row r="2373" spans="1:19" x14ac:dyDescent="0.2">
      <c r="A2373" s="1">
        <v>45594</v>
      </c>
      <c r="B2373" s="16" t="s">
        <v>137</v>
      </c>
      <c r="C2373" s="16" t="s">
        <v>378</v>
      </c>
      <c r="E2373" s="12">
        <v>5</v>
      </c>
      <c r="F2373" s="12">
        <v>90</v>
      </c>
      <c r="G2373" s="12">
        <f t="shared" si="453"/>
        <v>3</v>
      </c>
      <c r="I2373" s="7">
        <f t="shared" si="454"/>
        <v>90</v>
      </c>
      <c r="J2373" s="11">
        <v>0.59375</v>
      </c>
      <c r="K2373" s="11">
        <v>0.65625</v>
      </c>
      <c r="L2373">
        <f t="shared" si="455"/>
        <v>3</v>
      </c>
      <c r="M2373" s="5">
        <f t="shared" si="456"/>
        <v>45594.59375</v>
      </c>
      <c r="N2373" s="5">
        <f t="shared" si="457"/>
        <v>45594.65625</v>
      </c>
      <c r="O2373" t="s">
        <v>56</v>
      </c>
      <c r="P2373" t="s">
        <v>57</v>
      </c>
      <c r="Q2373">
        <v>0</v>
      </c>
      <c r="R2373">
        <v>0</v>
      </c>
      <c r="S2373">
        <f t="shared" si="458"/>
        <v>45594</v>
      </c>
    </row>
    <row r="2374" spans="1:19" x14ac:dyDescent="0.2">
      <c r="A2374" s="1">
        <v>45594</v>
      </c>
      <c r="B2374" s="16" t="s">
        <v>383</v>
      </c>
      <c r="C2374" s="16" t="s">
        <v>418</v>
      </c>
      <c r="E2374" s="12">
        <v>5</v>
      </c>
      <c r="F2374" s="12">
        <v>90</v>
      </c>
      <c r="G2374" s="12">
        <f t="shared" si="453"/>
        <v>3</v>
      </c>
      <c r="I2374" s="7">
        <f t="shared" si="454"/>
        <v>90</v>
      </c>
      <c r="J2374" s="11">
        <v>0.67708333333333337</v>
      </c>
      <c r="K2374" s="11">
        <v>0.73958333333333337</v>
      </c>
      <c r="L2374">
        <f t="shared" si="455"/>
        <v>3</v>
      </c>
      <c r="M2374" s="5">
        <f t="shared" si="456"/>
        <v>45594.677083333336</v>
      </c>
      <c r="N2374" s="5">
        <f t="shared" si="457"/>
        <v>45594.739583333336</v>
      </c>
      <c r="O2374" t="s">
        <v>56</v>
      </c>
      <c r="P2374" t="s">
        <v>57</v>
      </c>
      <c r="Q2374">
        <v>0</v>
      </c>
      <c r="R2374">
        <v>0</v>
      </c>
      <c r="S2374">
        <f t="shared" si="458"/>
        <v>45594</v>
      </c>
    </row>
    <row r="2375" spans="1:19" x14ac:dyDescent="0.2">
      <c r="A2375" s="1">
        <v>45594</v>
      </c>
      <c r="B2375" s="12" t="s">
        <v>376</v>
      </c>
      <c r="C2375" s="12" t="s">
        <v>219</v>
      </c>
      <c r="E2375" s="12">
        <v>1</v>
      </c>
      <c r="F2375" s="12">
        <v>30</v>
      </c>
      <c r="G2375" s="12">
        <f t="shared" ref="G2375:G2438" si="459">ROUND(E2375*(1/(F2375/60)),0)</f>
        <v>2</v>
      </c>
      <c r="I2375" s="7">
        <f t="shared" ref="I2375:I2438" si="460">IF(J2375=0, 0, (K2375-J2375)*1440)</f>
        <v>64.999999999999929</v>
      </c>
      <c r="J2375" s="11">
        <v>0.80208333333333337</v>
      </c>
      <c r="K2375" s="11">
        <v>0.84722222222222221</v>
      </c>
      <c r="L2375">
        <f t="shared" ref="L2375:L2438" si="461">IF(I2375&gt;0, G2375, 0)</f>
        <v>2</v>
      </c>
      <c r="M2375" s="5">
        <f t="shared" ref="M2375:M2438" si="462">IF(I2375=0,0,A2375+J2375)</f>
        <v>45594.802083333336</v>
      </c>
      <c r="N2375" s="5">
        <f t="shared" ref="N2375:N2438" si="463">IF(I2375&gt;0,A2375+K2375,0)</f>
        <v>45594.847222222219</v>
      </c>
      <c r="O2375" t="s">
        <v>56</v>
      </c>
      <c r="P2375" t="s">
        <v>57</v>
      </c>
      <c r="Q2375">
        <v>0</v>
      </c>
      <c r="R2375">
        <v>0</v>
      </c>
      <c r="S2375">
        <f t="shared" ref="S2375:S2438" si="464">IF(I2375&gt;0, A2375, 0)</f>
        <v>45594</v>
      </c>
    </row>
    <row r="2376" spans="1:19" x14ac:dyDescent="0.2">
      <c r="A2376" s="1">
        <v>45594</v>
      </c>
      <c r="B2376" s="12" t="s">
        <v>39</v>
      </c>
      <c r="C2376" s="12" t="s">
        <v>40</v>
      </c>
      <c r="E2376" s="12">
        <v>1</v>
      </c>
      <c r="F2376" s="12">
        <v>30</v>
      </c>
      <c r="G2376" s="12">
        <f t="shared" si="459"/>
        <v>2</v>
      </c>
      <c r="I2376" s="7">
        <f t="shared" si="460"/>
        <v>0</v>
      </c>
      <c r="J2376" s="11"/>
      <c r="K2376" s="11"/>
      <c r="L2376">
        <f t="shared" si="461"/>
        <v>0</v>
      </c>
      <c r="M2376" s="5">
        <f t="shared" si="462"/>
        <v>0</v>
      </c>
      <c r="N2376" s="5">
        <f t="shared" si="463"/>
        <v>0</v>
      </c>
      <c r="O2376" t="s">
        <v>56</v>
      </c>
      <c r="P2376" t="s">
        <v>57</v>
      </c>
      <c r="Q2376">
        <v>0</v>
      </c>
      <c r="R2376">
        <v>0</v>
      </c>
      <c r="S2376">
        <f t="shared" si="464"/>
        <v>0</v>
      </c>
    </row>
    <row r="2377" spans="1:19" x14ac:dyDescent="0.2">
      <c r="A2377" s="1">
        <v>45594</v>
      </c>
      <c r="B2377" s="12" t="s">
        <v>388</v>
      </c>
      <c r="C2377" s="12" t="s">
        <v>105</v>
      </c>
      <c r="E2377" s="12">
        <v>1</v>
      </c>
      <c r="F2377" s="12">
        <v>30</v>
      </c>
      <c r="G2377" s="12">
        <f t="shared" si="459"/>
        <v>2</v>
      </c>
      <c r="I2377" s="7">
        <f t="shared" si="460"/>
        <v>0</v>
      </c>
      <c r="J2377" s="11"/>
      <c r="K2377" s="11"/>
      <c r="L2377">
        <f t="shared" si="461"/>
        <v>0</v>
      </c>
      <c r="M2377" s="5">
        <f t="shared" si="462"/>
        <v>0</v>
      </c>
      <c r="N2377" s="5">
        <f t="shared" si="463"/>
        <v>0</v>
      </c>
      <c r="O2377" t="s">
        <v>56</v>
      </c>
      <c r="P2377" t="s">
        <v>57</v>
      </c>
      <c r="Q2377">
        <v>0</v>
      </c>
      <c r="R2377">
        <v>0</v>
      </c>
      <c r="S2377">
        <f t="shared" si="464"/>
        <v>0</v>
      </c>
    </row>
    <row r="2378" spans="1:19" x14ac:dyDescent="0.2">
      <c r="A2378" s="1">
        <v>45594</v>
      </c>
      <c r="B2378" s="12" t="s">
        <v>410</v>
      </c>
      <c r="C2378" s="12" t="s">
        <v>32</v>
      </c>
      <c r="E2378" s="12">
        <v>1</v>
      </c>
      <c r="F2378" s="12">
        <v>30</v>
      </c>
      <c r="G2378" s="12">
        <f t="shared" si="459"/>
        <v>2</v>
      </c>
      <c r="I2378" s="7">
        <f t="shared" si="460"/>
        <v>0</v>
      </c>
      <c r="J2378" s="11"/>
      <c r="K2378" s="11"/>
      <c r="L2378">
        <f t="shared" si="461"/>
        <v>0</v>
      </c>
      <c r="M2378" s="5">
        <f t="shared" si="462"/>
        <v>0</v>
      </c>
      <c r="N2378" s="5">
        <f t="shared" si="463"/>
        <v>0</v>
      </c>
      <c r="O2378" t="s">
        <v>56</v>
      </c>
      <c r="P2378" t="s">
        <v>57</v>
      </c>
      <c r="Q2378">
        <v>0</v>
      </c>
      <c r="R2378">
        <v>0</v>
      </c>
      <c r="S2378">
        <f t="shared" si="464"/>
        <v>0</v>
      </c>
    </row>
    <row r="2379" spans="1:19" x14ac:dyDescent="0.2">
      <c r="A2379" s="1">
        <v>45594</v>
      </c>
      <c r="B2379" s="12" t="s">
        <v>425</v>
      </c>
      <c r="C2379" s="12" t="s">
        <v>32</v>
      </c>
      <c r="E2379" s="12">
        <v>1</v>
      </c>
      <c r="F2379" s="12">
        <v>30</v>
      </c>
      <c r="G2379" s="12">
        <f t="shared" si="459"/>
        <v>2</v>
      </c>
      <c r="I2379" s="7">
        <f t="shared" si="460"/>
        <v>0</v>
      </c>
      <c r="J2379" s="11"/>
      <c r="K2379" s="11"/>
      <c r="L2379">
        <f t="shared" si="461"/>
        <v>0</v>
      </c>
      <c r="M2379" s="5">
        <f t="shared" si="462"/>
        <v>0</v>
      </c>
      <c r="N2379" s="5">
        <f t="shared" si="463"/>
        <v>0</v>
      </c>
      <c r="O2379" t="s">
        <v>56</v>
      </c>
      <c r="P2379" t="s">
        <v>57</v>
      </c>
      <c r="Q2379">
        <v>0</v>
      </c>
      <c r="R2379">
        <v>0</v>
      </c>
      <c r="S2379">
        <f t="shared" si="464"/>
        <v>0</v>
      </c>
    </row>
    <row r="2380" spans="1:19" x14ac:dyDescent="0.2">
      <c r="A2380" s="1">
        <v>45594</v>
      </c>
      <c r="B2380" s="12" t="s">
        <v>445</v>
      </c>
      <c r="C2380" s="12" t="s">
        <v>334</v>
      </c>
      <c r="E2380" s="12">
        <v>1</v>
      </c>
      <c r="F2380" s="12">
        <v>30</v>
      </c>
      <c r="G2380" s="12">
        <f t="shared" si="459"/>
        <v>2</v>
      </c>
      <c r="I2380" s="7">
        <f t="shared" si="460"/>
        <v>0</v>
      </c>
      <c r="J2380" s="11"/>
      <c r="K2380" s="11"/>
      <c r="L2380">
        <f t="shared" si="461"/>
        <v>0</v>
      </c>
      <c r="M2380" s="5">
        <f t="shared" si="462"/>
        <v>0</v>
      </c>
      <c r="N2380" s="5">
        <f t="shared" si="463"/>
        <v>0</v>
      </c>
      <c r="O2380" t="s">
        <v>56</v>
      </c>
      <c r="P2380" t="s">
        <v>57</v>
      </c>
      <c r="Q2380">
        <v>0</v>
      </c>
      <c r="R2380">
        <v>0</v>
      </c>
      <c r="S2380">
        <f t="shared" si="464"/>
        <v>0</v>
      </c>
    </row>
    <row r="2381" spans="1:19" x14ac:dyDescent="0.2">
      <c r="A2381" s="1">
        <v>45594</v>
      </c>
      <c r="B2381" s="12" t="s">
        <v>449</v>
      </c>
      <c r="C2381" s="12" t="s">
        <v>42</v>
      </c>
      <c r="E2381" s="12">
        <v>1</v>
      </c>
      <c r="F2381" s="12">
        <v>60</v>
      </c>
      <c r="G2381" s="12">
        <f t="shared" si="459"/>
        <v>1</v>
      </c>
      <c r="I2381" s="7">
        <f t="shared" si="460"/>
        <v>24.999999999999993</v>
      </c>
      <c r="J2381" s="11">
        <v>0.4861111111111111</v>
      </c>
      <c r="K2381" s="11">
        <v>0.50347222222222221</v>
      </c>
      <c r="L2381">
        <f t="shared" si="461"/>
        <v>1</v>
      </c>
      <c r="M2381" s="5">
        <f t="shared" si="462"/>
        <v>45594.486111111109</v>
      </c>
      <c r="N2381" s="5">
        <f t="shared" si="463"/>
        <v>45594.503472222219</v>
      </c>
      <c r="O2381" t="s">
        <v>56</v>
      </c>
      <c r="P2381" t="s">
        <v>57</v>
      </c>
      <c r="Q2381">
        <v>0</v>
      </c>
      <c r="R2381">
        <v>0</v>
      </c>
      <c r="S2381">
        <f t="shared" si="464"/>
        <v>45594</v>
      </c>
    </row>
    <row r="2382" spans="1:19" x14ac:dyDescent="0.2">
      <c r="A2382" s="1">
        <v>45594</v>
      </c>
      <c r="B2382" s="12" t="s">
        <v>47</v>
      </c>
      <c r="C2382" s="12" t="s">
        <v>34</v>
      </c>
      <c r="E2382" s="12">
        <v>0</v>
      </c>
      <c r="F2382" s="12">
        <v>30</v>
      </c>
      <c r="G2382" s="12">
        <f t="shared" si="459"/>
        <v>0</v>
      </c>
      <c r="I2382" s="7">
        <f t="shared" si="460"/>
        <v>19.999999999999929</v>
      </c>
      <c r="J2382" s="11">
        <v>0.52083333333333337</v>
      </c>
      <c r="K2382" s="11">
        <v>0.53472222222222221</v>
      </c>
      <c r="L2382">
        <f t="shared" si="461"/>
        <v>0</v>
      </c>
      <c r="M2382" s="5">
        <f t="shared" si="462"/>
        <v>45594.520833333336</v>
      </c>
      <c r="N2382" s="5">
        <f t="shared" si="463"/>
        <v>45594.534722222219</v>
      </c>
      <c r="O2382" t="s">
        <v>56</v>
      </c>
      <c r="P2382" t="s">
        <v>57</v>
      </c>
      <c r="Q2382">
        <v>0</v>
      </c>
      <c r="R2382">
        <v>0</v>
      </c>
      <c r="S2382">
        <f t="shared" si="464"/>
        <v>45594</v>
      </c>
    </row>
    <row r="2383" spans="1:19" x14ac:dyDescent="0.2">
      <c r="A2383" s="1">
        <v>45594</v>
      </c>
      <c r="B2383" s="12" t="s">
        <v>43</v>
      </c>
      <c r="C2383" s="12" t="s">
        <v>34</v>
      </c>
      <c r="E2383" s="12">
        <v>0</v>
      </c>
      <c r="F2383" s="12">
        <v>30</v>
      </c>
      <c r="G2383" s="12">
        <f t="shared" si="459"/>
        <v>0</v>
      </c>
      <c r="I2383" s="7">
        <f t="shared" si="460"/>
        <v>9.9999999999999645</v>
      </c>
      <c r="J2383" s="11">
        <v>0.75</v>
      </c>
      <c r="K2383" s="11">
        <v>0.75694444444444442</v>
      </c>
      <c r="L2383">
        <f t="shared" si="461"/>
        <v>0</v>
      </c>
      <c r="M2383" s="5">
        <f t="shared" si="462"/>
        <v>45594.75</v>
      </c>
      <c r="N2383" s="5">
        <f t="shared" si="463"/>
        <v>45594.756944444445</v>
      </c>
      <c r="O2383" t="s">
        <v>56</v>
      </c>
      <c r="P2383" t="s">
        <v>57</v>
      </c>
      <c r="Q2383">
        <v>0</v>
      </c>
      <c r="R2383">
        <v>0</v>
      </c>
      <c r="S2383">
        <f t="shared" si="464"/>
        <v>45594</v>
      </c>
    </row>
    <row r="2384" spans="1:19" x14ac:dyDescent="0.2">
      <c r="A2384" s="1">
        <v>45594</v>
      </c>
      <c r="B2384" s="12" t="s">
        <v>33</v>
      </c>
      <c r="C2384" s="12" t="s">
        <v>34</v>
      </c>
      <c r="E2384" s="12">
        <v>0</v>
      </c>
      <c r="F2384" s="12">
        <v>20</v>
      </c>
      <c r="G2384" s="12">
        <f t="shared" si="459"/>
        <v>0</v>
      </c>
      <c r="I2384" s="7">
        <f t="shared" si="460"/>
        <v>0</v>
      </c>
      <c r="J2384" s="11"/>
      <c r="K2384" s="11"/>
      <c r="L2384">
        <f t="shared" si="461"/>
        <v>0</v>
      </c>
      <c r="M2384" s="5">
        <f t="shared" si="462"/>
        <v>0</v>
      </c>
      <c r="N2384" s="5">
        <f t="shared" si="463"/>
        <v>0</v>
      </c>
      <c r="O2384" t="s">
        <v>56</v>
      </c>
      <c r="P2384" t="s">
        <v>57</v>
      </c>
      <c r="Q2384">
        <v>0</v>
      </c>
      <c r="R2384">
        <v>0</v>
      </c>
      <c r="S2384">
        <f t="shared" si="464"/>
        <v>0</v>
      </c>
    </row>
    <row r="2385" spans="1:19" x14ac:dyDescent="0.2">
      <c r="A2385" s="1">
        <v>45595</v>
      </c>
      <c r="B2385" s="16" t="s">
        <v>48</v>
      </c>
      <c r="C2385" s="16" t="s">
        <v>48</v>
      </c>
      <c r="E2385" s="12">
        <v>4</v>
      </c>
      <c r="F2385" s="12">
        <v>15</v>
      </c>
      <c r="G2385" s="12">
        <f t="shared" si="459"/>
        <v>16</v>
      </c>
      <c r="I2385" s="7">
        <f t="shared" si="460"/>
        <v>0</v>
      </c>
      <c r="J2385" s="11"/>
      <c r="K2385" s="11"/>
      <c r="L2385">
        <f t="shared" si="461"/>
        <v>0</v>
      </c>
      <c r="M2385" s="5">
        <f t="shared" si="462"/>
        <v>0</v>
      </c>
      <c r="N2385" s="5">
        <f t="shared" si="463"/>
        <v>0</v>
      </c>
      <c r="O2385" t="s">
        <v>56</v>
      </c>
      <c r="P2385" t="s">
        <v>57</v>
      </c>
      <c r="Q2385">
        <v>0</v>
      </c>
      <c r="R2385">
        <v>0</v>
      </c>
      <c r="S2385">
        <f t="shared" si="464"/>
        <v>0</v>
      </c>
    </row>
    <row r="2386" spans="1:19" x14ac:dyDescent="0.2">
      <c r="A2386" s="1">
        <v>45595</v>
      </c>
      <c r="B2386" s="16" t="s">
        <v>260</v>
      </c>
      <c r="C2386" s="16" t="s">
        <v>32</v>
      </c>
      <c r="E2386" s="12">
        <v>5</v>
      </c>
      <c r="F2386" s="12">
        <v>20</v>
      </c>
      <c r="G2386" s="12">
        <f t="shared" si="459"/>
        <v>15</v>
      </c>
      <c r="I2386" s="7">
        <f t="shared" si="460"/>
        <v>10.000000000000124</v>
      </c>
      <c r="J2386" s="11">
        <v>0.54166666666666663</v>
      </c>
      <c r="K2386" s="11">
        <v>0.54861111111111116</v>
      </c>
      <c r="L2386">
        <f t="shared" si="461"/>
        <v>15</v>
      </c>
      <c r="M2386" s="5">
        <f t="shared" si="462"/>
        <v>45595.541666666664</v>
      </c>
      <c r="N2386" s="5">
        <f t="shared" si="463"/>
        <v>45595.548611111109</v>
      </c>
      <c r="O2386" t="s">
        <v>56</v>
      </c>
      <c r="P2386" t="s">
        <v>57</v>
      </c>
      <c r="Q2386">
        <v>0</v>
      </c>
      <c r="R2386">
        <v>0</v>
      </c>
      <c r="S2386">
        <f t="shared" si="464"/>
        <v>45595</v>
      </c>
    </row>
    <row r="2387" spans="1:19" x14ac:dyDescent="0.2">
      <c r="A2387" s="1">
        <v>45595</v>
      </c>
      <c r="B2387" s="16" t="s">
        <v>329</v>
      </c>
      <c r="C2387" s="16" t="s">
        <v>32</v>
      </c>
      <c r="E2387" s="12">
        <v>4</v>
      </c>
      <c r="F2387" s="12">
        <v>20</v>
      </c>
      <c r="G2387" s="12">
        <f t="shared" si="459"/>
        <v>12</v>
      </c>
      <c r="H2387" s="12">
        <f>F2387*(1/(G2387/60))</f>
        <v>100</v>
      </c>
      <c r="I2387" s="7">
        <f t="shared" si="460"/>
        <v>9.9999999999999645</v>
      </c>
      <c r="J2387" s="11">
        <v>0.36805555555555558</v>
      </c>
      <c r="K2387" s="11">
        <v>0.375</v>
      </c>
      <c r="L2387">
        <f t="shared" si="461"/>
        <v>12</v>
      </c>
      <c r="M2387" s="5">
        <f t="shared" si="462"/>
        <v>45595.368055555555</v>
      </c>
      <c r="N2387" s="5">
        <f t="shared" si="463"/>
        <v>45595.375</v>
      </c>
      <c r="O2387" t="s">
        <v>56</v>
      </c>
      <c r="P2387" t="s">
        <v>57</v>
      </c>
      <c r="Q2387">
        <v>0</v>
      </c>
      <c r="R2387">
        <v>0</v>
      </c>
      <c r="S2387">
        <f t="shared" si="464"/>
        <v>45595</v>
      </c>
    </row>
    <row r="2388" spans="1:19" x14ac:dyDescent="0.2">
      <c r="A2388" s="1">
        <v>45595</v>
      </c>
      <c r="B2388" s="16" t="s">
        <v>46</v>
      </c>
      <c r="C2388" s="16" t="s">
        <v>46</v>
      </c>
      <c r="E2388" s="12">
        <v>4</v>
      </c>
      <c r="F2388" s="12">
        <v>20</v>
      </c>
      <c r="G2388" s="12">
        <f t="shared" si="459"/>
        <v>12</v>
      </c>
      <c r="I2388" s="7">
        <f t="shared" si="460"/>
        <v>0</v>
      </c>
      <c r="L2388">
        <f t="shared" si="461"/>
        <v>0</v>
      </c>
      <c r="M2388" s="5">
        <f t="shared" si="462"/>
        <v>0</v>
      </c>
      <c r="N2388" s="5">
        <f t="shared" si="463"/>
        <v>0</v>
      </c>
      <c r="O2388" t="s">
        <v>56</v>
      </c>
      <c r="P2388" t="s">
        <v>57</v>
      </c>
      <c r="Q2388">
        <v>0</v>
      </c>
      <c r="R2388">
        <v>0</v>
      </c>
      <c r="S2388">
        <f t="shared" si="464"/>
        <v>0</v>
      </c>
    </row>
    <row r="2389" spans="1:19" x14ac:dyDescent="0.2">
      <c r="A2389" s="1">
        <v>45595</v>
      </c>
      <c r="B2389" s="16" t="s">
        <v>63</v>
      </c>
      <c r="C2389" s="16" t="s">
        <v>32</v>
      </c>
      <c r="E2389" s="12">
        <v>4</v>
      </c>
      <c r="F2389" s="12">
        <v>20</v>
      </c>
      <c r="G2389" s="12">
        <f t="shared" si="459"/>
        <v>12</v>
      </c>
      <c r="I2389" s="7">
        <f t="shared" si="460"/>
        <v>4.9999999999999822</v>
      </c>
      <c r="J2389" s="11">
        <v>0.60069444444444442</v>
      </c>
      <c r="K2389" s="11">
        <v>0.60416666666666663</v>
      </c>
      <c r="L2389">
        <f t="shared" si="461"/>
        <v>12</v>
      </c>
      <c r="M2389" s="5">
        <f t="shared" si="462"/>
        <v>45595.600694444445</v>
      </c>
      <c r="N2389" s="5">
        <f t="shared" si="463"/>
        <v>45595.604166666664</v>
      </c>
      <c r="O2389" t="s">
        <v>56</v>
      </c>
      <c r="P2389" t="s">
        <v>57</v>
      </c>
      <c r="Q2389">
        <v>0</v>
      </c>
      <c r="R2389">
        <v>0</v>
      </c>
      <c r="S2389">
        <f t="shared" si="464"/>
        <v>45595</v>
      </c>
    </row>
    <row r="2390" spans="1:19" x14ac:dyDescent="0.2">
      <c r="A2390" s="1">
        <v>45595</v>
      </c>
      <c r="B2390" s="12" t="s">
        <v>341</v>
      </c>
      <c r="C2390" s="12" t="s">
        <v>125</v>
      </c>
      <c r="E2390" s="12">
        <v>2</v>
      </c>
      <c r="F2390" s="12">
        <v>10</v>
      </c>
      <c r="G2390" s="12">
        <f t="shared" si="459"/>
        <v>12</v>
      </c>
      <c r="I2390" s="7">
        <f t="shared" si="460"/>
        <v>4.9999999999999822</v>
      </c>
      <c r="J2390" s="11">
        <v>0.37847222222222221</v>
      </c>
      <c r="K2390" s="11">
        <v>0.38194444444444442</v>
      </c>
      <c r="L2390">
        <f t="shared" si="461"/>
        <v>12</v>
      </c>
      <c r="M2390" s="5">
        <f t="shared" si="462"/>
        <v>45595.378472222219</v>
      </c>
      <c r="N2390" s="5">
        <f t="shared" si="463"/>
        <v>45595.381944444445</v>
      </c>
      <c r="O2390" t="s">
        <v>56</v>
      </c>
      <c r="P2390" t="s">
        <v>57</v>
      </c>
      <c r="Q2390">
        <v>0</v>
      </c>
      <c r="R2390">
        <v>0</v>
      </c>
      <c r="S2390">
        <f t="shared" si="464"/>
        <v>45595</v>
      </c>
    </row>
    <row r="2391" spans="1:19" x14ac:dyDescent="0.2">
      <c r="A2391" s="1">
        <v>45595</v>
      </c>
      <c r="B2391" s="12" t="s">
        <v>459</v>
      </c>
      <c r="C2391" s="12" t="s">
        <v>32</v>
      </c>
      <c r="E2391" s="12">
        <v>4</v>
      </c>
      <c r="F2391" s="12">
        <v>20</v>
      </c>
      <c r="G2391" s="12">
        <f t="shared" si="459"/>
        <v>12</v>
      </c>
      <c r="I2391" s="7">
        <f t="shared" si="460"/>
        <v>0</v>
      </c>
      <c r="J2391" s="11"/>
      <c r="K2391" s="11"/>
      <c r="L2391">
        <f t="shared" si="461"/>
        <v>0</v>
      </c>
      <c r="M2391" s="5">
        <f t="shared" si="462"/>
        <v>0</v>
      </c>
      <c r="N2391" s="5">
        <f t="shared" si="463"/>
        <v>0</v>
      </c>
      <c r="O2391" t="s">
        <v>56</v>
      </c>
      <c r="P2391" t="s">
        <v>57</v>
      </c>
      <c r="Q2391">
        <v>0</v>
      </c>
      <c r="R2391">
        <v>0</v>
      </c>
      <c r="S2391">
        <f t="shared" si="464"/>
        <v>0</v>
      </c>
    </row>
    <row r="2392" spans="1:19" x14ac:dyDescent="0.2">
      <c r="A2392" s="1">
        <v>45595</v>
      </c>
      <c r="B2392" s="12" t="s">
        <v>342</v>
      </c>
      <c r="C2392" s="12" t="s">
        <v>32</v>
      </c>
      <c r="E2392" s="12">
        <v>3</v>
      </c>
      <c r="F2392" s="12">
        <v>20</v>
      </c>
      <c r="G2392" s="12">
        <f t="shared" si="459"/>
        <v>9</v>
      </c>
      <c r="I2392" s="7">
        <f t="shared" si="460"/>
        <v>0</v>
      </c>
      <c r="J2392" s="11"/>
      <c r="K2392" s="11"/>
      <c r="L2392">
        <f t="shared" si="461"/>
        <v>0</v>
      </c>
      <c r="M2392" s="5">
        <f t="shared" si="462"/>
        <v>0</v>
      </c>
      <c r="N2392" s="5">
        <f t="shared" si="463"/>
        <v>0</v>
      </c>
      <c r="O2392" t="s">
        <v>56</v>
      </c>
      <c r="P2392" t="s">
        <v>57</v>
      </c>
      <c r="Q2392">
        <v>0</v>
      </c>
      <c r="R2392">
        <v>0</v>
      </c>
      <c r="S2392">
        <f t="shared" si="464"/>
        <v>0</v>
      </c>
    </row>
    <row r="2393" spans="1:19" x14ac:dyDescent="0.2">
      <c r="A2393" s="1">
        <v>45595</v>
      </c>
      <c r="B2393" s="12" t="s">
        <v>453</v>
      </c>
      <c r="C2393" s="12" t="s">
        <v>32</v>
      </c>
      <c r="E2393" s="12">
        <v>3</v>
      </c>
      <c r="F2393" s="12">
        <v>20</v>
      </c>
      <c r="G2393" s="12">
        <f t="shared" si="459"/>
        <v>9</v>
      </c>
      <c r="I2393" s="7">
        <f t="shared" si="460"/>
        <v>4.9999999999999822</v>
      </c>
      <c r="J2393" s="11">
        <v>0.57291666666666663</v>
      </c>
      <c r="K2393" s="11">
        <v>0.57638888888888884</v>
      </c>
      <c r="L2393">
        <f t="shared" si="461"/>
        <v>9</v>
      </c>
      <c r="M2393" s="5">
        <f t="shared" si="462"/>
        <v>45595.572916666664</v>
      </c>
      <c r="N2393" s="5">
        <f t="shared" si="463"/>
        <v>45595.576388888891</v>
      </c>
      <c r="O2393" t="s">
        <v>56</v>
      </c>
      <c r="P2393" t="s">
        <v>57</v>
      </c>
      <c r="Q2393">
        <v>0</v>
      </c>
      <c r="R2393">
        <v>0</v>
      </c>
      <c r="S2393">
        <f t="shared" si="464"/>
        <v>45595</v>
      </c>
    </row>
    <row r="2394" spans="1:19" x14ac:dyDescent="0.2">
      <c r="A2394" s="1">
        <v>45595</v>
      </c>
      <c r="B2394" s="12" t="s">
        <v>384</v>
      </c>
      <c r="C2394" s="12" t="s">
        <v>32</v>
      </c>
      <c r="E2394" s="12">
        <v>4</v>
      </c>
      <c r="F2394" s="12">
        <v>30</v>
      </c>
      <c r="G2394" s="12">
        <f t="shared" si="459"/>
        <v>8</v>
      </c>
      <c r="I2394" s="7">
        <f t="shared" si="460"/>
        <v>0</v>
      </c>
      <c r="J2394" s="11"/>
      <c r="K2394" s="11"/>
      <c r="L2394">
        <f t="shared" si="461"/>
        <v>0</v>
      </c>
      <c r="M2394" s="5">
        <f t="shared" si="462"/>
        <v>0</v>
      </c>
      <c r="N2394" s="5">
        <f t="shared" si="463"/>
        <v>0</v>
      </c>
      <c r="O2394" t="s">
        <v>56</v>
      </c>
      <c r="P2394" t="s">
        <v>57</v>
      </c>
      <c r="Q2394">
        <v>0</v>
      </c>
      <c r="R2394">
        <v>0</v>
      </c>
      <c r="S2394">
        <f t="shared" si="464"/>
        <v>0</v>
      </c>
    </row>
    <row r="2395" spans="1:19" x14ac:dyDescent="0.2">
      <c r="A2395" s="1">
        <v>45595</v>
      </c>
      <c r="B2395" s="12" t="s">
        <v>166</v>
      </c>
      <c r="C2395" s="12" t="s">
        <v>32</v>
      </c>
      <c r="E2395" s="12">
        <v>2</v>
      </c>
      <c r="F2395" s="12">
        <v>15</v>
      </c>
      <c r="G2395" s="12">
        <f t="shared" si="459"/>
        <v>8</v>
      </c>
      <c r="I2395" s="7">
        <f t="shared" si="460"/>
        <v>14.999999999999947</v>
      </c>
      <c r="J2395" s="11">
        <v>0.62847222222222221</v>
      </c>
      <c r="K2395" s="11">
        <v>0.63888888888888884</v>
      </c>
      <c r="L2395">
        <f t="shared" si="461"/>
        <v>8</v>
      </c>
      <c r="M2395" s="5">
        <f t="shared" si="462"/>
        <v>45595.628472222219</v>
      </c>
      <c r="N2395" s="5">
        <f t="shared" si="463"/>
        <v>45595.638888888891</v>
      </c>
      <c r="O2395" t="s">
        <v>56</v>
      </c>
      <c r="P2395" t="s">
        <v>57</v>
      </c>
      <c r="Q2395">
        <v>0</v>
      </c>
      <c r="R2395">
        <v>0</v>
      </c>
      <c r="S2395">
        <f t="shared" si="464"/>
        <v>45595</v>
      </c>
    </row>
    <row r="2396" spans="1:19" x14ac:dyDescent="0.2">
      <c r="A2396" s="1">
        <v>45595</v>
      </c>
      <c r="B2396" s="17" t="s">
        <v>338</v>
      </c>
      <c r="C2396" s="17" t="s">
        <v>32</v>
      </c>
      <c r="E2396" s="12">
        <v>5</v>
      </c>
      <c r="F2396" s="12">
        <v>40</v>
      </c>
      <c r="G2396" s="12">
        <f t="shared" si="459"/>
        <v>8</v>
      </c>
      <c r="I2396" s="7">
        <f t="shared" si="460"/>
        <v>4.9999999999999822</v>
      </c>
      <c r="J2396" s="11">
        <v>0.625</v>
      </c>
      <c r="K2396" s="11">
        <v>0.62847222222222221</v>
      </c>
      <c r="L2396">
        <f t="shared" si="461"/>
        <v>8</v>
      </c>
      <c r="M2396" s="5">
        <f t="shared" si="462"/>
        <v>45595.625</v>
      </c>
      <c r="N2396" s="5">
        <f t="shared" si="463"/>
        <v>45595.628472222219</v>
      </c>
      <c r="O2396" t="s">
        <v>56</v>
      </c>
      <c r="P2396" t="s">
        <v>57</v>
      </c>
      <c r="Q2396">
        <v>0</v>
      </c>
      <c r="R2396">
        <v>0</v>
      </c>
      <c r="S2396">
        <f t="shared" si="464"/>
        <v>45595</v>
      </c>
    </row>
    <row r="2397" spans="1:19" x14ac:dyDescent="0.2">
      <c r="A2397" s="1">
        <v>45595</v>
      </c>
      <c r="B2397" s="12" t="s">
        <v>216</v>
      </c>
      <c r="C2397" s="12" t="s">
        <v>351</v>
      </c>
      <c r="D2397" t="s">
        <v>423</v>
      </c>
      <c r="E2397" s="12">
        <v>3</v>
      </c>
      <c r="F2397" s="12">
        <v>30</v>
      </c>
      <c r="G2397" s="12">
        <f t="shared" si="459"/>
        <v>6</v>
      </c>
      <c r="I2397" s="7">
        <f t="shared" si="460"/>
        <v>0</v>
      </c>
      <c r="J2397" s="11"/>
      <c r="K2397" s="11"/>
      <c r="L2397">
        <f t="shared" si="461"/>
        <v>0</v>
      </c>
      <c r="M2397" s="5">
        <f t="shared" si="462"/>
        <v>0</v>
      </c>
      <c r="N2397" s="5">
        <f t="shared" si="463"/>
        <v>0</v>
      </c>
      <c r="O2397" t="s">
        <v>56</v>
      </c>
      <c r="P2397" t="s">
        <v>57</v>
      </c>
      <c r="Q2397">
        <v>0</v>
      </c>
      <c r="R2397">
        <v>0</v>
      </c>
      <c r="S2397">
        <f t="shared" si="464"/>
        <v>0</v>
      </c>
    </row>
    <row r="2398" spans="1:19" x14ac:dyDescent="0.2">
      <c r="A2398" s="1">
        <v>45595</v>
      </c>
      <c r="B2398" s="12" t="s">
        <v>407</v>
      </c>
      <c r="C2398" s="12" t="s">
        <v>32</v>
      </c>
      <c r="E2398" s="12">
        <v>2</v>
      </c>
      <c r="F2398" s="12">
        <v>20</v>
      </c>
      <c r="G2398" s="12">
        <f t="shared" si="459"/>
        <v>6</v>
      </c>
      <c r="I2398" s="7">
        <f t="shared" si="460"/>
        <v>0</v>
      </c>
      <c r="J2398" s="11"/>
      <c r="K2398" s="11"/>
      <c r="L2398">
        <f t="shared" si="461"/>
        <v>0</v>
      </c>
      <c r="M2398" s="5">
        <f t="shared" si="462"/>
        <v>0</v>
      </c>
      <c r="N2398" s="5">
        <f t="shared" si="463"/>
        <v>0</v>
      </c>
      <c r="O2398" t="s">
        <v>56</v>
      </c>
      <c r="P2398" t="s">
        <v>57</v>
      </c>
      <c r="Q2398">
        <v>0</v>
      </c>
      <c r="R2398">
        <v>0</v>
      </c>
      <c r="S2398">
        <f t="shared" si="464"/>
        <v>0</v>
      </c>
    </row>
    <row r="2399" spans="1:19" x14ac:dyDescent="0.2">
      <c r="A2399" s="1">
        <v>45595</v>
      </c>
      <c r="B2399" s="12" t="s">
        <v>122</v>
      </c>
      <c r="C2399" s="12" t="s">
        <v>37</v>
      </c>
      <c r="E2399" s="12">
        <v>1</v>
      </c>
      <c r="F2399" s="12">
        <v>10</v>
      </c>
      <c r="G2399" s="12">
        <f t="shared" si="459"/>
        <v>6</v>
      </c>
      <c r="I2399" s="7">
        <f t="shared" si="460"/>
        <v>0</v>
      </c>
      <c r="J2399" s="11"/>
      <c r="K2399" s="11"/>
      <c r="L2399">
        <f t="shared" si="461"/>
        <v>0</v>
      </c>
      <c r="M2399" s="5">
        <f t="shared" si="462"/>
        <v>0</v>
      </c>
      <c r="N2399" s="5">
        <f t="shared" si="463"/>
        <v>0</v>
      </c>
      <c r="O2399" t="s">
        <v>56</v>
      </c>
      <c r="P2399" t="s">
        <v>354</v>
      </c>
      <c r="Q2399">
        <v>0</v>
      </c>
      <c r="R2399">
        <v>0</v>
      </c>
      <c r="S2399">
        <f t="shared" si="464"/>
        <v>0</v>
      </c>
    </row>
    <row r="2400" spans="1:19" x14ac:dyDescent="0.2">
      <c r="A2400" s="1">
        <v>45595</v>
      </c>
      <c r="B2400" s="12" t="s">
        <v>444</v>
      </c>
      <c r="C2400" s="12" t="s">
        <v>32</v>
      </c>
      <c r="E2400" s="12">
        <v>3</v>
      </c>
      <c r="F2400" s="12">
        <v>30</v>
      </c>
      <c r="G2400" s="12">
        <f t="shared" si="459"/>
        <v>6</v>
      </c>
      <c r="I2400" s="7">
        <f t="shared" si="460"/>
        <v>0</v>
      </c>
      <c r="J2400" s="11"/>
      <c r="K2400" s="11"/>
      <c r="L2400">
        <f t="shared" si="461"/>
        <v>0</v>
      </c>
      <c r="M2400" s="5">
        <f t="shared" si="462"/>
        <v>0</v>
      </c>
      <c r="N2400" s="5">
        <f t="shared" si="463"/>
        <v>0</v>
      </c>
      <c r="O2400" t="s">
        <v>56</v>
      </c>
      <c r="P2400" t="s">
        <v>57</v>
      </c>
      <c r="Q2400">
        <v>0</v>
      </c>
      <c r="R2400">
        <v>0</v>
      </c>
      <c r="S2400">
        <f t="shared" si="464"/>
        <v>0</v>
      </c>
    </row>
    <row r="2401" spans="1:19" x14ac:dyDescent="0.2">
      <c r="A2401" s="1">
        <v>45595</v>
      </c>
      <c r="B2401" s="12" t="s">
        <v>447</v>
      </c>
      <c r="C2401" s="12" t="s">
        <v>448</v>
      </c>
      <c r="E2401" s="12">
        <v>3</v>
      </c>
      <c r="F2401" s="12">
        <v>30</v>
      </c>
      <c r="G2401" s="12">
        <f t="shared" si="459"/>
        <v>6</v>
      </c>
      <c r="I2401" s="7">
        <f t="shared" si="460"/>
        <v>94.999999999999986</v>
      </c>
      <c r="J2401" s="11">
        <v>0.72569444444444442</v>
      </c>
      <c r="K2401" s="11">
        <v>0.79166666666666663</v>
      </c>
      <c r="L2401">
        <f t="shared" si="461"/>
        <v>6</v>
      </c>
      <c r="M2401" s="5">
        <f t="shared" si="462"/>
        <v>45595.725694444445</v>
      </c>
      <c r="N2401" s="5">
        <f t="shared" si="463"/>
        <v>45595.791666666664</v>
      </c>
      <c r="O2401" t="s">
        <v>56</v>
      </c>
      <c r="P2401" t="s">
        <v>57</v>
      </c>
      <c r="Q2401">
        <v>0</v>
      </c>
      <c r="R2401">
        <v>0</v>
      </c>
      <c r="S2401">
        <f t="shared" si="464"/>
        <v>45595</v>
      </c>
    </row>
    <row r="2402" spans="1:19" x14ac:dyDescent="0.2">
      <c r="A2402" s="1">
        <v>45595</v>
      </c>
      <c r="B2402" s="12" t="s">
        <v>447</v>
      </c>
      <c r="C2402" s="12" t="s">
        <v>448</v>
      </c>
      <c r="E2402" s="12">
        <v>3</v>
      </c>
      <c r="F2402" s="12">
        <v>30</v>
      </c>
      <c r="G2402" s="12">
        <f t="shared" si="459"/>
        <v>6</v>
      </c>
      <c r="I2402" s="7">
        <f t="shared" si="460"/>
        <v>20.000000000000089</v>
      </c>
      <c r="J2402" s="11">
        <v>0.60416666666666663</v>
      </c>
      <c r="K2402" s="11">
        <v>0.61805555555555558</v>
      </c>
      <c r="L2402">
        <f t="shared" si="461"/>
        <v>6</v>
      </c>
      <c r="M2402" s="5">
        <f t="shared" si="462"/>
        <v>45595.604166666664</v>
      </c>
      <c r="N2402" s="5">
        <f t="shared" si="463"/>
        <v>45595.618055555555</v>
      </c>
      <c r="O2402" t="s">
        <v>56</v>
      </c>
      <c r="P2402" t="s">
        <v>57</v>
      </c>
      <c r="Q2402">
        <v>0</v>
      </c>
      <c r="R2402">
        <v>0</v>
      </c>
      <c r="S2402">
        <f t="shared" si="464"/>
        <v>45595</v>
      </c>
    </row>
    <row r="2403" spans="1:19" x14ac:dyDescent="0.2">
      <c r="A2403" s="1">
        <v>45595</v>
      </c>
      <c r="B2403" s="12" t="s">
        <v>447</v>
      </c>
      <c r="C2403" s="12" t="s">
        <v>448</v>
      </c>
      <c r="E2403" s="12">
        <v>3</v>
      </c>
      <c r="F2403" s="12">
        <v>30</v>
      </c>
      <c r="G2403" s="12">
        <f t="shared" si="459"/>
        <v>6</v>
      </c>
      <c r="I2403" s="7">
        <f t="shared" si="460"/>
        <v>54.999999999999964</v>
      </c>
      <c r="J2403" s="11">
        <v>0.68055555555555558</v>
      </c>
      <c r="K2403" s="11">
        <v>0.71875</v>
      </c>
      <c r="L2403">
        <f t="shared" si="461"/>
        <v>6</v>
      </c>
      <c r="M2403" s="5">
        <f t="shared" si="462"/>
        <v>45595.680555555555</v>
      </c>
      <c r="N2403" s="5">
        <f t="shared" si="463"/>
        <v>45595.71875</v>
      </c>
      <c r="O2403" t="s">
        <v>56</v>
      </c>
      <c r="P2403" t="s">
        <v>57</v>
      </c>
      <c r="Q2403">
        <v>0</v>
      </c>
      <c r="R2403">
        <v>0</v>
      </c>
      <c r="S2403">
        <f t="shared" si="464"/>
        <v>45595</v>
      </c>
    </row>
    <row r="2404" spans="1:19" x14ac:dyDescent="0.2">
      <c r="A2404" s="1">
        <v>45595</v>
      </c>
      <c r="B2404" s="16" t="s">
        <v>450</v>
      </c>
      <c r="C2404" s="16" t="s">
        <v>32</v>
      </c>
      <c r="E2404" s="12">
        <v>4</v>
      </c>
      <c r="F2404" s="12">
        <v>40</v>
      </c>
      <c r="G2404" s="12">
        <f t="shared" si="459"/>
        <v>6</v>
      </c>
      <c r="I2404" s="7">
        <f t="shared" si="460"/>
        <v>24.999999999999911</v>
      </c>
      <c r="J2404" s="11">
        <v>0.52083333333333337</v>
      </c>
      <c r="K2404" s="11">
        <v>0.53819444444444442</v>
      </c>
      <c r="L2404">
        <f t="shared" si="461"/>
        <v>6</v>
      </c>
      <c r="M2404" s="5">
        <f t="shared" si="462"/>
        <v>45595.520833333336</v>
      </c>
      <c r="N2404" s="5">
        <f t="shared" si="463"/>
        <v>45595.538194444445</v>
      </c>
      <c r="O2404" t="s">
        <v>56</v>
      </c>
      <c r="P2404" t="s">
        <v>57</v>
      </c>
      <c r="Q2404">
        <v>0</v>
      </c>
      <c r="R2404">
        <v>0</v>
      </c>
      <c r="S2404">
        <f t="shared" si="464"/>
        <v>45595</v>
      </c>
    </row>
    <row r="2405" spans="1:19" x14ac:dyDescent="0.2">
      <c r="A2405" s="1">
        <v>45595</v>
      </c>
      <c r="B2405" s="16" t="s">
        <v>450</v>
      </c>
      <c r="C2405" s="16" t="s">
        <v>32</v>
      </c>
      <c r="E2405" s="12">
        <v>4</v>
      </c>
      <c r="F2405" s="12">
        <v>40</v>
      </c>
      <c r="G2405" s="12">
        <f t="shared" si="459"/>
        <v>6</v>
      </c>
      <c r="I2405" s="7">
        <f t="shared" si="460"/>
        <v>10.000000000000124</v>
      </c>
      <c r="J2405" s="11">
        <v>0.57638888888888884</v>
      </c>
      <c r="K2405" s="11">
        <v>0.58333333333333337</v>
      </c>
      <c r="L2405">
        <f t="shared" si="461"/>
        <v>6</v>
      </c>
      <c r="M2405" s="5">
        <f t="shared" si="462"/>
        <v>45595.576388888891</v>
      </c>
      <c r="N2405" s="5">
        <f t="shared" si="463"/>
        <v>45595.583333333336</v>
      </c>
      <c r="O2405" t="s">
        <v>56</v>
      </c>
      <c r="P2405" t="s">
        <v>57</v>
      </c>
      <c r="Q2405">
        <v>0</v>
      </c>
      <c r="R2405">
        <v>0</v>
      </c>
      <c r="S2405">
        <f t="shared" si="464"/>
        <v>45595</v>
      </c>
    </row>
    <row r="2406" spans="1:19" x14ac:dyDescent="0.2">
      <c r="A2406" s="1">
        <v>45595</v>
      </c>
      <c r="B2406" s="12" t="s">
        <v>452</v>
      </c>
      <c r="C2406" s="12" t="s">
        <v>32</v>
      </c>
      <c r="E2406" s="12">
        <v>2</v>
      </c>
      <c r="F2406" s="12">
        <v>20</v>
      </c>
      <c r="G2406" s="12">
        <f t="shared" si="459"/>
        <v>6</v>
      </c>
      <c r="I2406" s="7">
        <f t="shared" si="460"/>
        <v>9.9999999999999645</v>
      </c>
      <c r="J2406" s="11">
        <v>0.58333333333333337</v>
      </c>
      <c r="K2406" s="11">
        <v>0.59027777777777779</v>
      </c>
      <c r="L2406">
        <f t="shared" si="461"/>
        <v>6</v>
      </c>
      <c r="M2406" s="5">
        <f t="shared" si="462"/>
        <v>45595.583333333336</v>
      </c>
      <c r="N2406" s="5">
        <f t="shared" si="463"/>
        <v>45595.590277777781</v>
      </c>
      <c r="O2406" t="s">
        <v>56</v>
      </c>
      <c r="P2406" t="s">
        <v>57</v>
      </c>
      <c r="Q2406">
        <v>0</v>
      </c>
      <c r="R2406">
        <v>0</v>
      </c>
      <c r="S2406">
        <f t="shared" si="464"/>
        <v>45595</v>
      </c>
    </row>
    <row r="2407" spans="1:19" x14ac:dyDescent="0.2">
      <c r="A2407" s="1">
        <v>45595</v>
      </c>
      <c r="B2407" s="12" t="s">
        <v>458</v>
      </c>
      <c r="C2407" s="12" t="s">
        <v>32</v>
      </c>
      <c r="E2407" s="12">
        <v>3</v>
      </c>
      <c r="F2407" s="12">
        <v>30</v>
      </c>
      <c r="G2407" s="12">
        <f t="shared" si="459"/>
        <v>6</v>
      </c>
      <c r="I2407" s="7">
        <f t="shared" si="460"/>
        <v>0</v>
      </c>
      <c r="J2407" s="11"/>
      <c r="K2407" s="11"/>
      <c r="L2407">
        <f t="shared" si="461"/>
        <v>0</v>
      </c>
      <c r="M2407" s="5">
        <f t="shared" si="462"/>
        <v>0</v>
      </c>
      <c r="N2407" s="5">
        <f t="shared" si="463"/>
        <v>0</v>
      </c>
      <c r="O2407" t="s">
        <v>56</v>
      </c>
      <c r="P2407" t="s">
        <v>57</v>
      </c>
      <c r="Q2407">
        <v>0</v>
      </c>
      <c r="R2407">
        <v>0</v>
      </c>
      <c r="S2407">
        <f t="shared" si="464"/>
        <v>0</v>
      </c>
    </row>
    <row r="2408" spans="1:19" x14ac:dyDescent="0.2">
      <c r="A2408" s="1">
        <v>45595</v>
      </c>
      <c r="B2408" s="12" t="s">
        <v>393</v>
      </c>
      <c r="C2408" s="12" t="s">
        <v>37</v>
      </c>
      <c r="E2408" s="12">
        <v>3</v>
      </c>
      <c r="F2408" s="12">
        <v>30</v>
      </c>
      <c r="G2408" s="12">
        <f t="shared" si="459"/>
        <v>6</v>
      </c>
      <c r="I2408" s="7">
        <f t="shared" si="460"/>
        <v>4.9999999999999822</v>
      </c>
      <c r="J2408" s="11">
        <v>0.79166666666666663</v>
      </c>
      <c r="K2408" s="11">
        <v>0.79513888888888884</v>
      </c>
      <c r="L2408">
        <f t="shared" si="461"/>
        <v>6</v>
      </c>
      <c r="M2408" s="5">
        <f t="shared" si="462"/>
        <v>45595.791666666664</v>
      </c>
      <c r="N2408" s="5">
        <f t="shared" si="463"/>
        <v>45595.795138888891</v>
      </c>
      <c r="O2408" t="s">
        <v>56</v>
      </c>
      <c r="P2408" t="s">
        <v>57</v>
      </c>
      <c r="Q2408">
        <v>0</v>
      </c>
      <c r="R2408">
        <v>0</v>
      </c>
      <c r="S2408">
        <f t="shared" si="464"/>
        <v>45595</v>
      </c>
    </row>
    <row r="2409" spans="1:19" x14ac:dyDescent="0.2">
      <c r="A2409" s="1">
        <v>45595</v>
      </c>
      <c r="B2409" s="12" t="s">
        <v>36</v>
      </c>
      <c r="C2409" s="12" t="s">
        <v>37</v>
      </c>
      <c r="E2409" s="12">
        <v>5</v>
      </c>
      <c r="F2409" s="12">
        <v>60</v>
      </c>
      <c r="G2409" s="12">
        <f t="shared" si="459"/>
        <v>5</v>
      </c>
      <c r="I2409" s="7">
        <f t="shared" si="460"/>
        <v>19.999999999999929</v>
      </c>
      <c r="J2409" s="11">
        <v>0.33680555555555558</v>
      </c>
      <c r="K2409" s="11">
        <v>0.35069444444444442</v>
      </c>
      <c r="L2409">
        <f t="shared" si="461"/>
        <v>5</v>
      </c>
      <c r="M2409" s="5">
        <f t="shared" si="462"/>
        <v>45595.336805555555</v>
      </c>
      <c r="N2409" s="5">
        <f t="shared" si="463"/>
        <v>45595.350694444445</v>
      </c>
      <c r="O2409" t="s">
        <v>56</v>
      </c>
      <c r="P2409" t="s">
        <v>57</v>
      </c>
      <c r="Q2409">
        <v>0</v>
      </c>
      <c r="R2409">
        <v>0</v>
      </c>
      <c r="S2409">
        <f t="shared" si="464"/>
        <v>45595</v>
      </c>
    </row>
    <row r="2410" spans="1:19" x14ac:dyDescent="0.2">
      <c r="A2410" s="1">
        <v>45595</v>
      </c>
      <c r="B2410" s="12" t="s">
        <v>36</v>
      </c>
      <c r="C2410" s="12" t="s">
        <v>37</v>
      </c>
      <c r="E2410" s="12">
        <v>5</v>
      </c>
      <c r="F2410" s="12">
        <v>60</v>
      </c>
      <c r="G2410" s="12">
        <f t="shared" si="459"/>
        <v>5</v>
      </c>
      <c r="I2410" s="7">
        <f t="shared" si="460"/>
        <v>14.999999999999947</v>
      </c>
      <c r="J2410" s="11">
        <v>0.71875</v>
      </c>
      <c r="K2410" s="11">
        <v>0.72916666666666663</v>
      </c>
      <c r="L2410">
        <f t="shared" si="461"/>
        <v>5</v>
      </c>
      <c r="M2410" s="5">
        <f t="shared" si="462"/>
        <v>45595.71875</v>
      </c>
      <c r="N2410" s="5">
        <f t="shared" si="463"/>
        <v>45595.729166666664</v>
      </c>
      <c r="O2410" t="s">
        <v>56</v>
      </c>
      <c r="P2410" t="s">
        <v>57</v>
      </c>
      <c r="Q2410">
        <v>0</v>
      </c>
      <c r="R2410">
        <v>0</v>
      </c>
      <c r="S2410">
        <f t="shared" si="464"/>
        <v>45595</v>
      </c>
    </row>
    <row r="2411" spans="1:19" x14ac:dyDescent="0.2">
      <c r="A2411" s="1">
        <v>45595</v>
      </c>
      <c r="B2411" s="12" t="s">
        <v>365</v>
      </c>
      <c r="C2411" s="12" t="s">
        <v>54</v>
      </c>
      <c r="E2411" s="12">
        <v>5</v>
      </c>
      <c r="F2411" s="12">
        <v>60</v>
      </c>
      <c r="G2411" s="12">
        <f t="shared" si="459"/>
        <v>5</v>
      </c>
      <c r="I2411" s="7">
        <f t="shared" si="460"/>
        <v>0</v>
      </c>
      <c r="J2411" s="11"/>
      <c r="K2411" s="11"/>
      <c r="L2411">
        <f t="shared" si="461"/>
        <v>0</v>
      </c>
      <c r="M2411" s="5">
        <f t="shared" si="462"/>
        <v>0</v>
      </c>
      <c r="N2411" s="5">
        <f t="shared" si="463"/>
        <v>0</v>
      </c>
      <c r="O2411" t="s">
        <v>56</v>
      </c>
      <c r="P2411" t="s">
        <v>57</v>
      </c>
      <c r="Q2411">
        <v>0</v>
      </c>
      <c r="R2411">
        <v>0</v>
      </c>
      <c r="S2411">
        <f t="shared" si="464"/>
        <v>0</v>
      </c>
    </row>
    <row r="2412" spans="1:19" x14ac:dyDescent="0.2">
      <c r="A2412" s="1">
        <v>45595</v>
      </c>
      <c r="B2412" s="12" t="s">
        <v>91</v>
      </c>
      <c r="C2412" s="12" t="s">
        <v>334</v>
      </c>
      <c r="D2412" t="s">
        <v>443</v>
      </c>
      <c r="E2412" s="12">
        <v>4</v>
      </c>
      <c r="F2412" s="12">
        <v>60</v>
      </c>
      <c r="G2412" s="12">
        <f t="shared" si="459"/>
        <v>4</v>
      </c>
      <c r="I2412" s="7">
        <f t="shared" si="460"/>
        <v>0</v>
      </c>
      <c r="L2412">
        <f t="shared" si="461"/>
        <v>0</v>
      </c>
      <c r="M2412" s="5">
        <f t="shared" si="462"/>
        <v>0</v>
      </c>
      <c r="N2412" s="5">
        <f t="shared" si="463"/>
        <v>0</v>
      </c>
      <c r="O2412" t="s">
        <v>56</v>
      </c>
      <c r="P2412" t="s">
        <v>57</v>
      </c>
      <c r="Q2412">
        <v>0</v>
      </c>
      <c r="R2412">
        <v>0</v>
      </c>
      <c r="S2412">
        <f t="shared" si="464"/>
        <v>0</v>
      </c>
    </row>
    <row r="2413" spans="1:19" x14ac:dyDescent="0.2">
      <c r="A2413" s="1">
        <v>45595</v>
      </c>
      <c r="B2413" s="12" t="s">
        <v>289</v>
      </c>
      <c r="C2413" s="12" t="s">
        <v>219</v>
      </c>
      <c r="E2413" s="12">
        <v>2</v>
      </c>
      <c r="F2413" s="12">
        <v>30</v>
      </c>
      <c r="G2413" s="12">
        <f t="shared" si="459"/>
        <v>4</v>
      </c>
      <c r="I2413" s="7">
        <f t="shared" si="460"/>
        <v>0</v>
      </c>
      <c r="L2413">
        <f t="shared" si="461"/>
        <v>0</v>
      </c>
      <c r="M2413" s="5">
        <f t="shared" si="462"/>
        <v>0</v>
      </c>
      <c r="N2413" s="5">
        <f t="shared" si="463"/>
        <v>0</v>
      </c>
      <c r="O2413" t="s">
        <v>56</v>
      </c>
      <c r="P2413" t="s">
        <v>57</v>
      </c>
      <c r="Q2413">
        <v>0</v>
      </c>
      <c r="R2413">
        <v>0</v>
      </c>
      <c r="S2413">
        <f t="shared" si="464"/>
        <v>0</v>
      </c>
    </row>
    <row r="2414" spans="1:19" x14ac:dyDescent="0.2">
      <c r="A2414" s="1">
        <v>45595</v>
      </c>
      <c r="B2414" s="12" t="s">
        <v>124</v>
      </c>
      <c r="C2414" s="12" t="s">
        <v>125</v>
      </c>
      <c r="D2414" t="s">
        <v>454</v>
      </c>
      <c r="E2414" s="12">
        <v>2</v>
      </c>
      <c r="F2414" s="12">
        <v>30</v>
      </c>
      <c r="G2414" s="12">
        <f t="shared" si="459"/>
        <v>4</v>
      </c>
      <c r="I2414" s="7">
        <f t="shared" si="460"/>
        <v>0</v>
      </c>
      <c r="J2414" s="11"/>
      <c r="K2414" s="11"/>
      <c r="L2414">
        <f t="shared" si="461"/>
        <v>0</v>
      </c>
      <c r="M2414" s="5">
        <f t="shared" si="462"/>
        <v>0</v>
      </c>
      <c r="N2414" s="5">
        <f t="shared" si="463"/>
        <v>0</v>
      </c>
      <c r="O2414" t="s">
        <v>56</v>
      </c>
      <c r="P2414" t="s">
        <v>57</v>
      </c>
      <c r="Q2414">
        <v>0</v>
      </c>
      <c r="R2414">
        <v>0</v>
      </c>
      <c r="S2414">
        <f t="shared" si="464"/>
        <v>0</v>
      </c>
    </row>
    <row r="2415" spans="1:19" x14ac:dyDescent="0.2">
      <c r="A2415" s="1">
        <v>45595</v>
      </c>
      <c r="B2415" s="12" t="s">
        <v>429</v>
      </c>
      <c r="C2415" s="12" t="s">
        <v>37</v>
      </c>
      <c r="E2415" s="12">
        <v>2</v>
      </c>
      <c r="F2415" s="12">
        <v>30</v>
      </c>
      <c r="G2415" s="12">
        <f t="shared" si="459"/>
        <v>4</v>
      </c>
      <c r="I2415" s="7">
        <f t="shared" si="460"/>
        <v>0</v>
      </c>
      <c r="J2415" s="11"/>
      <c r="K2415" s="11"/>
      <c r="L2415">
        <f t="shared" si="461"/>
        <v>0</v>
      </c>
      <c r="M2415" s="5">
        <f t="shared" si="462"/>
        <v>0</v>
      </c>
      <c r="N2415" s="5">
        <f t="shared" si="463"/>
        <v>0</v>
      </c>
      <c r="O2415" t="s">
        <v>56</v>
      </c>
      <c r="P2415" t="s">
        <v>57</v>
      </c>
      <c r="Q2415">
        <v>0</v>
      </c>
      <c r="R2415">
        <v>0</v>
      </c>
      <c r="S2415">
        <f t="shared" si="464"/>
        <v>0</v>
      </c>
    </row>
    <row r="2416" spans="1:19" x14ac:dyDescent="0.2">
      <c r="A2416" s="1">
        <v>45595</v>
      </c>
      <c r="B2416" s="12" t="s">
        <v>420</v>
      </c>
      <c r="C2416" s="12" t="s">
        <v>421</v>
      </c>
      <c r="E2416" s="12">
        <v>1</v>
      </c>
      <c r="F2416" s="12">
        <v>15</v>
      </c>
      <c r="G2416" s="12">
        <f t="shared" si="459"/>
        <v>4</v>
      </c>
      <c r="I2416" s="7">
        <f t="shared" si="460"/>
        <v>0</v>
      </c>
      <c r="J2416" s="11"/>
      <c r="K2416" s="11"/>
      <c r="L2416">
        <f t="shared" si="461"/>
        <v>0</v>
      </c>
      <c r="M2416" s="5">
        <f t="shared" si="462"/>
        <v>0</v>
      </c>
      <c r="N2416" s="5">
        <f t="shared" si="463"/>
        <v>0</v>
      </c>
      <c r="O2416" t="s">
        <v>56</v>
      </c>
      <c r="P2416" t="s">
        <v>57</v>
      </c>
      <c r="Q2416">
        <v>0</v>
      </c>
      <c r="R2416">
        <v>0</v>
      </c>
      <c r="S2416">
        <f t="shared" si="464"/>
        <v>0</v>
      </c>
    </row>
    <row r="2417" spans="1:19" x14ac:dyDescent="0.2">
      <c r="A2417" s="1">
        <v>45595</v>
      </c>
      <c r="B2417" s="12" t="s">
        <v>50</v>
      </c>
      <c r="C2417" s="12" t="s">
        <v>335</v>
      </c>
      <c r="E2417" s="12">
        <v>2</v>
      </c>
      <c r="F2417" s="12">
        <v>30</v>
      </c>
      <c r="G2417" s="12">
        <f t="shared" si="459"/>
        <v>4</v>
      </c>
      <c r="I2417" s="7">
        <f t="shared" si="460"/>
        <v>0</v>
      </c>
      <c r="J2417" s="11"/>
      <c r="K2417" s="11"/>
      <c r="L2417">
        <f t="shared" si="461"/>
        <v>0</v>
      </c>
      <c r="M2417" s="5">
        <f t="shared" si="462"/>
        <v>0</v>
      </c>
      <c r="N2417" s="5">
        <f t="shared" si="463"/>
        <v>0</v>
      </c>
      <c r="O2417" t="s">
        <v>56</v>
      </c>
      <c r="P2417" t="s">
        <v>57</v>
      </c>
      <c r="Q2417">
        <v>0</v>
      </c>
      <c r="R2417">
        <v>0</v>
      </c>
      <c r="S2417">
        <f t="shared" si="464"/>
        <v>0</v>
      </c>
    </row>
    <row r="2418" spans="1:19" x14ac:dyDescent="0.2">
      <c r="A2418" s="1">
        <v>45595</v>
      </c>
      <c r="B2418" s="12" t="s">
        <v>440</v>
      </c>
      <c r="C2418" s="12" t="s">
        <v>32</v>
      </c>
      <c r="E2418" s="12">
        <v>2</v>
      </c>
      <c r="F2418" s="12">
        <v>30</v>
      </c>
      <c r="G2418" s="12">
        <f t="shared" si="459"/>
        <v>4</v>
      </c>
      <c r="I2418" s="7">
        <f t="shared" si="460"/>
        <v>0</v>
      </c>
      <c r="J2418" s="11"/>
      <c r="K2418" s="11"/>
      <c r="L2418">
        <f t="shared" si="461"/>
        <v>0</v>
      </c>
      <c r="M2418" s="5">
        <f t="shared" si="462"/>
        <v>0</v>
      </c>
      <c r="N2418" s="5">
        <f t="shared" si="463"/>
        <v>0</v>
      </c>
      <c r="O2418" t="s">
        <v>56</v>
      </c>
      <c r="P2418" t="s">
        <v>57</v>
      </c>
      <c r="Q2418">
        <v>0</v>
      </c>
      <c r="R2418">
        <v>0</v>
      </c>
      <c r="S2418">
        <f t="shared" si="464"/>
        <v>0</v>
      </c>
    </row>
    <row r="2419" spans="1:19" x14ac:dyDescent="0.2">
      <c r="A2419" s="1">
        <v>45595</v>
      </c>
      <c r="B2419" s="16" t="s">
        <v>137</v>
      </c>
      <c r="C2419" s="16" t="s">
        <v>435</v>
      </c>
      <c r="E2419" s="12">
        <v>5</v>
      </c>
      <c r="F2419" s="12">
        <v>90</v>
      </c>
      <c r="G2419" s="12">
        <f t="shared" si="459"/>
        <v>3</v>
      </c>
      <c r="I2419" s="7">
        <f t="shared" si="460"/>
        <v>185.00000000000006</v>
      </c>
      <c r="J2419" s="11">
        <v>0.36458333333333331</v>
      </c>
      <c r="K2419" s="11">
        <v>0.49305555555555558</v>
      </c>
      <c r="L2419">
        <f t="shared" si="461"/>
        <v>3</v>
      </c>
      <c r="M2419" s="5">
        <f t="shared" si="462"/>
        <v>45595.364583333336</v>
      </c>
      <c r="N2419" s="5">
        <f t="shared" si="463"/>
        <v>45595.493055555555</v>
      </c>
      <c r="O2419" t="s">
        <v>56</v>
      </c>
      <c r="P2419" t="s">
        <v>57</v>
      </c>
      <c r="Q2419">
        <v>0</v>
      </c>
      <c r="R2419">
        <v>0</v>
      </c>
      <c r="S2419">
        <f t="shared" si="464"/>
        <v>45595</v>
      </c>
    </row>
    <row r="2420" spans="1:19" x14ac:dyDescent="0.2">
      <c r="A2420" s="1">
        <v>45595</v>
      </c>
      <c r="B2420" s="16" t="s">
        <v>137</v>
      </c>
      <c r="C2420" s="16" t="s">
        <v>437</v>
      </c>
      <c r="D2420" t="s">
        <v>455</v>
      </c>
      <c r="E2420" s="12">
        <v>5</v>
      </c>
      <c r="F2420" s="12">
        <v>90</v>
      </c>
      <c r="G2420" s="12">
        <f t="shared" si="459"/>
        <v>3</v>
      </c>
      <c r="I2420" s="7">
        <f t="shared" si="460"/>
        <v>0</v>
      </c>
      <c r="J2420" s="11"/>
      <c r="K2420" s="11"/>
      <c r="L2420">
        <f t="shared" si="461"/>
        <v>0</v>
      </c>
      <c r="M2420" s="5">
        <f t="shared" si="462"/>
        <v>0</v>
      </c>
      <c r="N2420" s="5">
        <f t="shared" si="463"/>
        <v>0</v>
      </c>
      <c r="O2420" t="s">
        <v>56</v>
      </c>
      <c r="P2420" t="s">
        <v>57</v>
      </c>
      <c r="Q2420">
        <v>0</v>
      </c>
      <c r="R2420">
        <v>0</v>
      </c>
      <c r="S2420">
        <f t="shared" si="464"/>
        <v>0</v>
      </c>
    </row>
    <row r="2421" spans="1:19" x14ac:dyDescent="0.2">
      <c r="A2421" s="1">
        <v>45595</v>
      </c>
      <c r="B2421" s="16" t="s">
        <v>426</v>
      </c>
      <c r="C2421" s="16" t="s">
        <v>375</v>
      </c>
      <c r="E2421" s="12">
        <v>5</v>
      </c>
      <c r="F2421" s="12">
        <v>90</v>
      </c>
      <c r="G2421" s="12">
        <f t="shared" si="459"/>
        <v>3</v>
      </c>
      <c r="I2421" s="7">
        <f t="shared" si="460"/>
        <v>0</v>
      </c>
      <c r="J2421" s="11"/>
      <c r="K2421" s="11"/>
      <c r="L2421">
        <f t="shared" si="461"/>
        <v>0</v>
      </c>
      <c r="M2421" s="5">
        <f t="shared" si="462"/>
        <v>0</v>
      </c>
      <c r="N2421" s="5">
        <f t="shared" si="463"/>
        <v>0</v>
      </c>
      <c r="O2421" t="s">
        <v>56</v>
      </c>
      <c r="P2421" t="s">
        <v>57</v>
      </c>
      <c r="Q2421">
        <v>0</v>
      </c>
      <c r="R2421">
        <v>0</v>
      </c>
      <c r="S2421">
        <f t="shared" si="464"/>
        <v>0</v>
      </c>
    </row>
    <row r="2422" spans="1:19" x14ac:dyDescent="0.2">
      <c r="A2422" s="1">
        <v>45595</v>
      </c>
      <c r="B2422" s="12" t="s">
        <v>451</v>
      </c>
      <c r="C2422" s="12" t="s">
        <v>32</v>
      </c>
      <c r="E2422" s="12">
        <v>1</v>
      </c>
      <c r="F2422" s="12">
        <v>20</v>
      </c>
      <c r="G2422" s="12">
        <f t="shared" si="459"/>
        <v>3</v>
      </c>
      <c r="I2422" s="7">
        <f t="shared" si="460"/>
        <v>0</v>
      </c>
      <c r="J2422" s="11"/>
      <c r="K2422" s="11"/>
      <c r="L2422">
        <f t="shared" si="461"/>
        <v>0</v>
      </c>
      <c r="M2422" s="5">
        <f t="shared" si="462"/>
        <v>0</v>
      </c>
      <c r="N2422" s="5">
        <f t="shared" si="463"/>
        <v>0</v>
      </c>
      <c r="O2422" t="s">
        <v>56</v>
      </c>
      <c r="P2422" t="s">
        <v>57</v>
      </c>
      <c r="Q2422">
        <v>0</v>
      </c>
      <c r="R2422">
        <v>0</v>
      </c>
      <c r="S2422">
        <f t="shared" si="464"/>
        <v>0</v>
      </c>
    </row>
    <row r="2423" spans="1:19" x14ac:dyDescent="0.2">
      <c r="A2423" s="1">
        <v>45595</v>
      </c>
      <c r="B2423" s="12" t="s">
        <v>376</v>
      </c>
      <c r="C2423" s="12" t="s">
        <v>219</v>
      </c>
      <c r="E2423" s="12">
        <v>1</v>
      </c>
      <c r="F2423" s="12">
        <v>30</v>
      </c>
      <c r="G2423" s="12">
        <f t="shared" si="459"/>
        <v>2</v>
      </c>
      <c r="I2423" s="7">
        <f t="shared" si="460"/>
        <v>0</v>
      </c>
      <c r="J2423" s="11"/>
      <c r="K2423" s="11"/>
      <c r="L2423">
        <f t="shared" si="461"/>
        <v>0</v>
      </c>
      <c r="M2423" s="5">
        <f t="shared" si="462"/>
        <v>0</v>
      </c>
      <c r="N2423" s="5">
        <f t="shared" si="463"/>
        <v>0</v>
      </c>
      <c r="O2423" t="s">
        <v>56</v>
      </c>
      <c r="P2423" t="s">
        <v>57</v>
      </c>
      <c r="Q2423">
        <v>0</v>
      </c>
      <c r="R2423">
        <v>0</v>
      </c>
      <c r="S2423">
        <f t="shared" si="464"/>
        <v>0</v>
      </c>
    </row>
    <row r="2424" spans="1:19" x14ac:dyDescent="0.2">
      <c r="A2424" s="1">
        <v>45595</v>
      </c>
      <c r="B2424" s="12" t="s">
        <v>39</v>
      </c>
      <c r="C2424" s="12" t="s">
        <v>40</v>
      </c>
      <c r="E2424" s="12">
        <v>1</v>
      </c>
      <c r="F2424" s="12">
        <v>30</v>
      </c>
      <c r="G2424" s="12">
        <f t="shared" si="459"/>
        <v>2</v>
      </c>
      <c r="I2424" s="7">
        <f t="shared" si="460"/>
        <v>0</v>
      </c>
      <c r="J2424" s="11"/>
      <c r="K2424" s="11"/>
      <c r="L2424">
        <f t="shared" si="461"/>
        <v>0</v>
      </c>
      <c r="M2424" s="5">
        <f t="shared" si="462"/>
        <v>0</v>
      </c>
      <c r="N2424" s="5">
        <f t="shared" si="463"/>
        <v>0</v>
      </c>
      <c r="O2424" t="s">
        <v>56</v>
      </c>
      <c r="P2424" t="s">
        <v>57</v>
      </c>
      <c r="Q2424">
        <v>0</v>
      </c>
      <c r="R2424">
        <v>0</v>
      </c>
      <c r="S2424">
        <f t="shared" si="464"/>
        <v>0</v>
      </c>
    </row>
    <row r="2425" spans="1:19" x14ac:dyDescent="0.2">
      <c r="A2425" s="1">
        <v>45595</v>
      </c>
      <c r="B2425" s="12" t="s">
        <v>388</v>
      </c>
      <c r="C2425" s="12" t="s">
        <v>105</v>
      </c>
      <c r="E2425" s="12">
        <v>1</v>
      </c>
      <c r="F2425" s="12">
        <v>30</v>
      </c>
      <c r="G2425" s="12">
        <f t="shared" si="459"/>
        <v>2</v>
      </c>
      <c r="I2425" s="7">
        <f t="shared" si="460"/>
        <v>5.0000000000000622</v>
      </c>
      <c r="J2425" s="11">
        <v>0.33333333333333331</v>
      </c>
      <c r="K2425" s="11">
        <v>0.33680555555555558</v>
      </c>
      <c r="L2425">
        <f t="shared" si="461"/>
        <v>2</v>
      </c>
      <c r="M2425" s="5">
        <f t="shared" si="462"/>
        <v>45595.333333333336</v>
      </c>
      <c r="N2425" s="5">
        <f t="shared" si="463"/>
        <v>45595.336805555555</v>
      </c>
      <c r="O2425" t="s">
        <v>56</v>
      </c>
      <c r="P2425" t="s">
        <v>57</v>
      </c>
      <c r="Q2425">
        <v>0</v>
      </c>
      <c r="R2425">
        <v>0</v>
      </c>
      <c r="S2425">
        <f t="shared" si="464"/>
        <v>45595</v>
      </c>
    </row>
    <row r="2426" spans="1:19" x14ac:dyDescent="0.2">
      <c r="A2426" s="1">
        <v>45595</v>
      </c>
      <c r="B2426" s="12" t="s">
        <v>410</v>
      </c>
      <c r="C2426" s="12" t="s">
        <v>32</v>
      </c>
      <c r="E2426" s="12">
        <v>1</v>
      </c>
      <c r="F2426" s="12">
        <v>30</v>
      </c>
      <c r="G2426" s="12">
        <f t="shared" si="459"/>
        <v>2</v>
      </c>
      <c r="I2426" s="7">
        <f t="shared" si="460"/>
        <v>0</v>
      </c>
      <c r="J2426" s="11"/>
      <c r="K2426" s="11"/>
      <c r="L2426">
        <f t="shared" si="461"/>
        <v>0</v>
      </c>
      <c r="M2426" s="5">
        <f t="shared" si="462"/>
        <v>0</v>
      </c>
      <c r="N2426" s="5">
        <f t="shared" si="463"/>
        <v>0</v>
      </c>
      <c r="O2426" t="s">
        <v>56</v>
      </c>
      <c r="P2426" t="s">
        <v>57</v>
      </c>
      <c r="Q2426">
        <v>0</v>
      </c>
      <c r="R2426">
        <v>0</v>
      </c>
      <c r="S2426">
        <f t="shared" si="464"/>
        <v>0</v>
      </c>
    </row>
    <row r="2427" spans="1:19" x14ac:dyDescent="0.2">
      <c r="A2427" s="1">
        <v>45595</v>
      </c>
      <c r="B2427" s="12" t="s">
        <v>425</v>
      </c>
      <c r="C2427" s="12" t="s">
        <v>32</v>
      </c>
      <c r="E2427" s="12">
        <v>1</v>
      </c>
      <c r="F2427" s="12">
        <v>30</v>
      </c>
      <c r="G2427" s="12">
        <f t="shared" si="459"/>
        <v>2</v>
      </c>
      <c r="I2427" s="7">
        <f t="shared" si="460"/>
        <v>0</v>
      </c>
      <c r="J2427" s="11"/>
      <c r="K2427" s="11"/>
      <c r="L2427">
        <f t="shared" si="461"/>
        <v>0</v>
      </c>
      <c r="M2427" s="5">
        <f t="shared" si="462"/>
        <v>0</v>
      </c>
      <c r="N2427" s="5">
        <f t="shared" si="463"/>
        <v>0</v>
      </c>
      <c r="O2427" t="s">
        <v>56</v>
      </c>
      <c r="P2427" t="s">
        <v>57</v>
      </c>
      <c r="Q2427">
        <v>0</v>
      </c>
      <c r="R2427">
        <v>0</v>
      </c>
      <c r="S2427">
        <f t="shared" si="464"/>
        <v>0</v>
      </c>
    </row>
    <row r="2428" spans="1:19" x14ac:dyDescent="0.2">
      <c r="A2428" s="1">
        <v>45595</v>
      </c>
      <c r="B2428" s="12" t="s">
        <v>445</v>
      </c>
      <c r="C2428" s="12" t="s">
        <v>334</v>
      </c>
      <c r="E2428" s="12">
        <v>1</v>
      </c>
      <c r="F2428" s="12">
        <v>30</v>
      </c>
      <c r="G2428" s="12">
        <f t="shared" si="459"/>
        <v>2</v>
      </c>
      <c r="I2428" s="7">
        <f t="shared" si="460"/>
        <v>0</v>
      </c>
      <c r="J2428" s="11"/>
      <c r="K2428" s="11"/>
      <c r="L2428">
        <f t="shared" si="461"/>
        <v>0</v>
      </c>
      <c r="M2428" s="5">
        <f t="shared" si="462"/>
        <v>0</v>
      </c>
      <c r="N2428" s="5">
        <f t="shared" si="463"/>
        <v>0</v>
      </c>
      <c r="O2428" t="s">
        <v>56</v>
      </c>
      <c r="P2428" t="s">
        <v>57</v>
      </c>
      <c r="Q2428">
        <v>0</v>
      </c>
      <c r="R2428">
        <v>0</v>
      </c>
      <c r="S2428">
        <f t="shared" si="464"/>
        <v>0</v>
      </c>
    </row>
    <row r="2429" spans="1:19" x14ac:dyDescent="0.2">
      <c r="A2429" s="1">
        <v>45595</v>
      </c>
      <c r="B2429" s="12" t="s">
        <v>456</v>
      </c>
      <c r="C2429" s="12" t="s">
        <v>42</v>
      </c>
      <c r="E2429" s="12">
        <v>1</v>
      </c>
      <c r="F2429" s="12">
        <v>30</v>
      </c>
      <c r="G2429" s="12">
        <f t="shared" si="459"/>
        <v>2</v>
      </c>
      <c r="I2429" s="7">
        <f t="shared" si="460"/>
        <v>19.999999999999929</v>
      </c>
      <c r="J2429" s="11">
        <v>0.55902777777777779</v>
      </c>
      <c r="K2429" s="11">
        <v>0.57291666666666663</v>
      </c>
      <c r="L2429">
        <f t="shared" si="461"/>
        <v>2</v>
      </c>
      <c r="M2429" s="5">
        <f t="shared" si="462"/>
        <v>45595.559027777781</v>
      </c>
      <c r="N2429" s="5">
        <f t="shared" si="463"/>
        <v>45595.572916666664</v>
      </c>
      <c r="O2429" t="s">
        <v>56</v>
      </c>
      <c r="P2429" t="s">
        <v>57</v>
      </c>
      <c r="Q2429">
        <v>0</v>
      </c>
      <c r="R2429">
        <v>0</v>
      </c>
      <c r="S2429">
        <f t="shared" si="464"/>
        <v>45595</v>
      </c>
    </row>
    <row r="2430" spans="1:19" x14ac:dyDescent="0.2">
      <c r="A2430" s="1">
        <v>45595</v>
      </c>
      <c r="B2430" s="12" t="s">
        <v>115</v>
      </c>
      <c r="C2430" s="12" t="s">
        <v>42</v>
      </c>
      <c r="E2430" s="12">
        <v>1</v>
      </c>
      <c r="F2430" s="12">
        <v>30</v>
      </c>
      <c r="G2430" s="12">
        <f t="shared" si="459"/>
        <v>2</v>
      </c>
      <c r="I2430" s="7">
        <f t="shared" si="460"/>
        <v>20.000000000000089</v>
      </c>
      <c r="J2430" s="11">
        <v>0.57638888888888884</v>
      </c>
      <c r="K2430" s="11">
        <v>0.59027777777777779</v>
      </c>
      <c r="L2430">
        <f t="shared" si="461"/>
        <v>2</v>
      </c>
      <c r="M2430" s="5">
        <f t="shared" si="462"/>
        <v>45595.576388888891</v>
      </c>
      <c r="N2430" s="5">
        <f t="shared" si="463"/>
        <v>45595.590277777781</v>
      </c>
      <c r="O2430" t="s">
        <v>56</v>
      </c>
      <c r="P2430" t="s">
        <v>57</v>
      </c>
      <c r="Q2430">
        <v>0</v>
      </c>
      <c r="R2430">
        <v>0</v>
      </c>
      <c r="S2430">
        <f t="shared" si="464"/>
        <v>45595</v>
      </c>
    </row>
    <row r="2431" spans="1:19" x14ac:dyDescent="0.2">
      <c r="A2431" s="1">
        <v>45595</v>
      </c>
      <c r="B2431" s="12" t="s">
        <v>457</v>
      </c>
      <c r="C2431" s="12" t="s">
        <v>114</v>
      </c>
      <c r="E2431" s="12">
        <v>1</v>
      </c>
      <c r="F2431" s="12">
        <v>30</v>
      </c>
      <c r="G2431" s="12">
        <f t="shared" si="459"/>
        <v>2</v>
      </c>
      <c r="I2431" s="7">
        <f t="shared" si="460"/>
        <v>9.9999999999999645</v>
      </c>
      <c r="J2431" s="11">
        <v>0.59375</v>
      </c>
      <c r="K2431" s="11">
        <v>0.60069444444444442</v>
      </c>
      <c r="L2431">
        <f t="shared" si="461"/>
        <v>2</v>
      </c>
      <c r="M2431" s="5">
        <f t="shared" si="462"/>
        <v>45595.59375</v>
      </c>
      <c r="N2431" s="5">
        <f t="shared" si="463"/>
        <v>45595.600694444445</v>
      </c>
      <c r="O2431" t="s">
        <v>56</v>
      </c>
      <c r="P2431" t="s">
        <v>57</v>
      </c>
      <c r="Q2431">
        <v>0</v>
      </c>
      <c r="R2431">
        <v>0</v>
      </c>
      <c r="S2431">
        <f t="shared" si="464"/>
        <v>45595</v>
      </c>
    </row>
    <row r="2432" spans="1:19" x14ac:dyDescent="0.2">
      <c r="A2432" s="1">
        <v>45595</v>
      </c>
      <c r="B2432" s="12" t="s">
        <v>457</v>
      </c>
      <c r="C2432" s="12" t="s">
        <v>114</v>
      </c>
      <c r="E2432" s="12">
        <v>1</v>
      </c>
      <c r="F2432" s="12">
        <v>30</v>
      </c>
      <c r="G2432" s="12">
        <f t="shared" si="459"/>
        <v>2</v>
      </c>
      <c r="I2432" s="7">
        <f t="shared" si="460"/>
        <v>0</v>
      </c>
      <c r="J2432" s="11"/>
      <c r="K2432" s="11"/>
      <c r="L2432">
        <f t="shared" si="461"/>
        <v>0</v>
      </c>
      <c r="M2432" s="5">
        <f t="shared" si="462"/>
        <v>0</v>
      </c>
      <c r="N2432" s="5">
        <f t="shared" si="463"/>
        <v>0</v>
      </c>
      <c r="O2432" t="s">
        <v>56</v>
      </c>
      <c r="P2432" t="s">
        <v>57</v>
      </c>
      <c r="Q2432">
        <v>0</v>
      </c>
      <c r="R2432">
        <v>0</v>
      </c>
      <c r="S2432">
        <f t="shared" si="464"/>
        <v>0</v>
      </c>
    </row>
    <row r="2433" spans="1:19" x14ac:dyDescent="0.2">
      <c r="A2433" s="1">
        <v>45595</v>
      </c>
      <c r="B2433" s="12" t="s">
        <v>248</v>
      </c>
      <c r="C2433" s="12" t="s">
        <v>42</v>
      </c>
      <c r="E2433" s="12">
        <v>1</v>
      </c>
      <c r="F2433" s="12">
        <v>30</v>
      </c>
      <c r="G2433" s="12">
        <f t="shared" si="459"/>
        <v>2</v>
      </c>
      <c r="I2433" s="7">
        <f t="shared" si="460"/>
        <v>29.999999999999893</v>
      </c>
      <c r="J2433" s="11">
        <v>0.77083333333333337</v>
      </c>
      <c r="K2433" s="11">
        <v>0.79166666666666663</v>
      </c>
      <c r="L2433">
        <f t="shared" si="461"/>
        <v>2</v>
      </c>
      <c r="M2433" s="5">
        <f t="shared" si="462"/>
        <v>45595.770833333336</v>
      </c>
      <c r="N2433" s="5">
        <f t="shared" si="463"/>
        <v>45595.791666666664</v>
      </c>
      <c r="O2433" t="s">
        <v>56</v>
      </c>
      <c r="P2433" t="s">
        <v>57</v>
      </c>
      <c r="Q2433">
        <v>0</v>
      </c>
      <c r="R2433">
        <v>0</v>
      </c>
      <c r="S2433">
        <f t="shared" si="464"/>
        <v>45595</v>
      </c>
    </row>
    <row r="2434" spans="1:19" x14ac:dyDescent="0.2">
      <c r="A2434" s="1">
        <v>45595</v>
      </c>
      <c r="B2434" s="12" t="s">
        <v>393</v>
      </c>
      <c r="C2434" s="12" t="s">
        <v>37</v>
      </c>
      <c r="D2434" t="s">
        <v>460</v>
      </c>
      <c r="E2434" s="12">
        <v>1</v>
      </c>
      <c r="F2434" s="12">
        <v>30</v>
      </c>
      <c r="G2434" s="12">
        <f t="shared" si="459"/>
        <v>2</v>
      </c>
      <c r="I2434" s="7">
        <f t="shared" si="460"/>
        <v>0</v>
      </c>
      <c r="J2434" s="11"/>
      <c r="K2434" s="11"/>
      <c r="L2434">
        <f t="shared" si="461"/>
        <v>0</v>
      </c>
      <c r="M2434" s="5">
        <f t="shared" si="462"/>
        <v>0</v>
      </c>
      <c r="N2434" s="5">
        <f t="shared" si="463"/>
        <v>0</v>
      </c>
      <c r="O2434" t="s">
        <v>56</v>
      </c>
      <c r="P2434" t="s">
        <v>57</v>
      </c>
      <c r="Q2434">
        <v>0</v>
      </c>
      <c r="R2434">
        <v>0</v>
      </c>
      <c r="S2434">
        <f t="shared" si="464"/>
        <v>0</v>
      </c>
    </row>
    <row r="2435" spans="1:19" x14ac:dyDescent="0.2">
      <c r="A2435" s="1">
        <v>45595</v>
      </c>
      <c r="B2435" s="12" t="s">
        <v>47</v>
      </c>
      <c r="C2435" s="12" t="s">
        <v>34</v>
      </c>
      <c r="E2435" s="12">
        <v>0</v>
      </c>
      <c r="F2435" s="12">
        <v>30</v>
      </c>
      <c r="G2435" s="12">
        <f t="shared" si="459"/>
        <v>0</v>
      </c>
      <c r="I2435" s="7">
        <f t="shared" si="460"/>
        <v>19.999999999999929</v>
      </c>
      <c r="J2435" s="11">
        <v>0.49305555555555558</v>
      </c>
      <c r="K2435" s="11">
        <v>0.50694444444444442</v>
      </c>
      <c r="L2435">
        <f t="shared" si="461"/>
        <v>0</v>
      </c>
      <c r="M2435" s="5">
        <f t="shared" si="462"/>
        <v>45595.493055555555</v>
      </c>
      <c r="N2435" s="5">
        <f t="shared" si="463"/>
        <v>45595.506944444445</v>
      </c>
      <c r="O2435" t="s">
        <v>56</v>
      </c>
      <c r="P2435" t="s">
        <v>57</v>
      </c>
      <c r="Q2435">
        <v>0</v>
      </c>
      <c r="R2435">
        <v>0</v>
      </c>
      <c r="S2435">
        <f t="shared" si="464"/>
        <v>45595</v>
      </c>
    </row>
    <row r="2436" spans="1:19" x14ac:dyDescent="0.2">
      <c r="A2436" s="1">
        <v>45595</v>
      </c>
      <c r="B2436" s="12" t="s">
        <v>43</v>
      </c>
      <c r="C2436" s="12" t="s">
        <v>34</v>
      </c>
      <c r="E2436" s="12">
        <v>0</v>
      </c>
      <c r="F2436" s="12">
        <v>30</v>
      </c>
      <c r="G2436" s="12">
        <f t="shared" si="459"/>
        <v>0</v>
      </c>
      <c r="I2436" s="7">
        <f t="shared" si="460"/>
        <v>10.000000000000124</v>
      </c>
      <c r="J2436" s="11">
        <v>0.67013888888888884</v>
      </c>
      <c r="K2436" s="11">
        <v>0.67708333333333337</v>
      </c>
      <c r="L2436">
        <f t="shared" si="461"/>
        <v>0</v>
      </c>
      <c r="M2436" s="5">
        <f t="shared" si="462"/>
        <v>45595.670138888891</v>
      </c>
      <c r="N2436" s="5">
        <f t="shared" si="463"/>
        <v>45595.677083333336</v>
      </c>
      <c r="O2436" t="s">
        <v>56</v>
      </c>
      <c r="P2436" t="s">
        <v>57</v>
      </c>
      <c r="Q2436">
        <v>0</v>
      </c>
      <c r="R2436">
        <v>0</v>
      </c>
      <c r="S2436">
        <f t="shared" si="464"/>
        <v>45595</v>
      </c>
    </row>
    <row r="2437" spans="1:19" x14ac:dyDescent="0.2">
      <c r="A2437" s="1">
        <v>45595</v>
      </c>
      <c r="B2437" s="12" t="s">
        <v>33</v>
      </c>
      <c r="C2437" s="12" t="s">
        <v>34</v>
      </c>
      <c r="E2437" s="12">
        <v>0</v>
      </c>
      <c r="F2437" s="12">
        <v>20</v>
      </c>
      <c r="G2437" s="12">
        <f t="shared" si="459"/>
        <v>0</v>
      </c>
      <c r="I2437" s="7">
        <f t="shared" si="460"/>
        <v>10.000000000000044</v>
      </c>
      <c r="J2437" s="11">
        <v>0.35069444444444442</v>
      </c>
      <c r="K2437" s="11">
        <v>0.3576388888888889</v>
      </c>
      <c r="L2437">
        <f t="shared" si="461"/>
        <v>0</v>
      </c>
      <c r="M2437" s="5">
        <f t="shared" si="462"/>
        <v>45595.350694444445</v>
      </c>
      <c r="N2437" s="5">
        <f t="shared" si="463"/>
        <v>45595.357638888891</v>
      </c>
      <c r="O2437" t="s">
        <v>56</v>
      </c>
      <c r="P2437" t="s">
        <v>57</v>
      </c>
      <c r="Q2437">
        <v>0</v>
      </c>
      <c r="R2437">
        <v>0</v>
      </c>
      <c r="S2437">
        <f t="shared" si="464"/>
        <v>45595</v>
      </c>
    </row>
    <row r="2438" spans="1:19" x14ac:dyDescent="0.2">
      <c r="A2438" s="1">
        <v>45596</v>
      </c>
      <c r="B2438" s="16" t="s">
        <v>48</v>
      </c>
      <c r="C2438" s="16" t="s">
        <v>48</v>
      </c>
      <c r="E2438" s="12">
        <v>4</v>
      </c>
      <c r="F2438" s="12">
        <v>15</v>
      </c>
      <c r="G2438" s="12">
        <f t="shared" si="459"/>
        <v>16</v>
      </c>
      <c r="I2438" s="7">
        <f t="shared" si="460"/>
        <v>0</v>
      </c>
      <c r="J2438" s="11"/>
      <c r="K2438" s="11"/>
      <c r="L2438">
        <f t="shared" si="461"/>
        <v>0</v>
      </c>
      <c r="M2438" s="5">
        <f t="shared" si="462"/>
        <v>0</v>
      </c>
      <c r="N2438" s="5">
        <f t="shared" si="463"/>
        <v>0</v>
      </c>
      <c r="O2438" t="s">
        <v>56</v>
      </c>
      <c r="P2438" t="s">
        <v>57</v>
      </c>
      <c r="Q2438">
        <v>0</v>
      </c>
      <c r="R2438">
        <v>0</v>
      </c>
      <c r="S2438">
        <f t="shared" si="464"/>
        <v>0</v>
      </c>
    </row>
    <row r="2439" spans="1:19" x14ac:dyDescent="0.2">
      <c r="A2439" s="1">
        <v>45596</v>
      </c>
      <c r="B2439" s="16" t="s">
        <v>329</v>
      </c>
      <c r="C2439" s="16" t="s">
        <v>32</v>
      </c>
      <c r="E2439" s="12">
        <v>4</v>
      </c>
      <c r="F2439" s="12">
        <v>20</v>
      </c>
      <c r="G2439" s="12">
        <f t="shared" ref="G2439:G2502" si="465">ROUND(E2439*(1/(F2439/60)),0)</f>
        <v>12</v>
      </c>
      <c r="H2439" s="12">
        <f>F2439*(1/(G2439/60))</f>
        <v>100</v>
      </c>
      <c r="I2439" s="7">
        <f t="shared" ref="I2439:I2502" si="466">IF(J2439=0, 0, (K2439-J2439)*1440)</f>
        <v>9.9999999999999645</v>
      </c>
      <c r="J2439" s="11">
        <v>0.64930555555555558</v>
      </c>
      <c r="K2439" s="11">
        <v>0.65625</v>
      </c>
      <c r="L2439">
        <f t="shared" ref="L2439:L2502" si="467">IF(I2439&gt;0, G2439, 0)</f>
        <v>12</v>
      </c>
      <c r="M2439" s="5">
        <f t="shared" ref="M2439:M2502" si="468">IF(I2439=0,0,A2439+J2439)</f>
        <v>45596.649305555555</v>
      </c>
      <c r="N2439" s="5">
        <f t="shared" ref="N2439:N2502" si="469">IF(I2439&gt;0,A2439+K2439,0)</f>
        <v>45596.65625</v>
      </c>
      <c r="O2439" t="s">
        <v>56</v>
      </c>
      <c r="P2439" t="s">
        <v>57</v>
      </c>
      <c r="Q2439">
        <v>0</v>
      </c>
      <c r="R2439">
        <v>0</v>
      </c>
      <c r="S2439">
        <f t="shared" ref="S2439:S2502" si="470">IF(I2439&gt;0, A2439, 0)</f>
        <v>45596</v>
      </c>
    </row>
    <row r="2440" spans="1:19" x14ac:dyDescent="0.2">
      <c r="A2440" s="1">
        <v>45596</v>
      </c>
      <c r="B2440" s="16" t="s">
        <v>46</v>
      </c>
      <c r="C2440" s="16" t="s">
        <v>46</v>
      </c>
      <c r="E2440" s="12">
        <v>4</v>
      </c>
      <c r="F2440" s="12">
        <v>20</v>
      </c>
      <c r="G2440" s="12">
        <f t="shared" si="465"/>
        <v>12</v>
      </c>
      <c r="I2440" s="7">
        <f t="shared" si="466"/>
        <v>0</v>
      </c>
      <c r="L2440">
        <f t="shared" si="467"/>
        <v>0</v>
      </c>
      <c r="M2440" s="5">
        <f t="shared" si="468"/>
        <v>0</v>
      </c>
      <c r="N2440" s="5">
        <f t="shared" si="469"/>
        <v>0</v>
      </c>
      <c r="O2440" t="s">
        <v>56</v>
      </c>
      <c r="P2440" t="s">
        <v>57</v>
      </c>
      <c r="Q2440">
        <v>0</v>
      </c>
      <c r="R2440">
        <v>0</v>
      </c>
      <c r="S2440">
        <f t="shared" si="470"/>
        <v>0</v>
      </c>
    </row>
    <row r="2441" spans="1:19" x14ac:dyDescent="0.2">
      <c r="A2441" s="1">
        <v>45596</v>
      </c>
      <c r="B2441" s="16" t="s">
        <v>63</v>
      </c>
      <c r="C2441" s="16" t="s">
        <v>32</v>
      </c>
      <c r="E2441" s="12">
        <v>4</v>
      </c>
      <c r="F2441" s="12">
        <v>20</v>
      </c>
      <c r="G2441" s="12">
        <f t="shared" si="465"/>
        <v>12</v>
      </c>
      <c r="I2441" s="7">
        <f t="shared" si="466"/>
        <v>0</v>
      </c>
      <c r="J2441" s="11"/>
      <c r="K2441" s="11"/>
      <c r="L2441">
        <f t="shared" si="467"/>
        <v>0</v>
      </c>
      <c r="M2441" s="5">
        <f t="shared" si="468"/>
        <v>0</v>
      </c>
      <c r="N2441" s="5">
        <f t="shared" si="469"/>
        <v>0</v>
      </c>
      <c r="O2441" t="s">
        <v>56</v>
      </c>
      <c r="P2441" t="s">
        <v>57</v>
      </c>
      <c r="Q2441">
        <v>0</v>
      </c>
      <c r="R2441">
        <v>0</v>
      </c>
      <c r="S2441">
        <f t="shared" si="470"/>
        <v>0</v>
      </c>
    </row>
    <row r="2442" spans="1:19" x14ac:dyDescent="0.2">
      <c r="A2442" s="1">
        <v>45596</v>
      </c>
      <c r="B2442" s="12" t="s">
        <v>341</v>
      </c>
      <c r="C2442" s="12" t="s">
        <v>125</v>
      </c>
      <c r="E2442" s="12">
        <v>2</v>
      </c>
      <c r="F2442" s="12">
        <v>10</v>
      </c>
      <c r="G2442" s="12">
        <f t="shared" si="465"/>
        <v>12</v>
      </c>
      <c r="I2442" s="7">
        <f t="shared" si="466"/>
        <v>0</v>
      </c>
      <c r="J2442" s="11"/>
      <c r="K2442" s="11"/>
      <c r="L2442">
        <f t="shared" si="467"/>
        <v>0</v>
      </c>
      <c r="M2442" s="5">
        <f t="shared" si="468"/>
        <v>0</v>
      </c>
      <c r="N2442" s="5">
        <f t="shared" si="469"/>
        <v>0</v>
      </c>
      <c r="O2442" t="s">
        <v>56</v>
      </c>
      <c r="P2442" t="s">
        <v>57</v>
      </c>
      <c r="Q2442">
        <v>0</v>
      </c>
      <c r="R2442">
        <v>0</v>
      </c>
      <c r="S2442">
        <f t="shared" si="470"/>
        <v>0</v>
      </c>
    </row>
    <row r="2443" spans="1:19" x14ac:dyDescent="0.2">
      <c r="A2443" s="1">
        <v>45596</v>
      </c>
      <c r="B2443" s="12" t="s">
        <v>459</v>
      </c>
      <c r="C2443" s="12" t="s">
        <v>32</v>
      </c>
      <c r="E2443" s="12">
        <v>4</v>
      </c>
      <c r="F2443" s="12">
        <v>20</v>
      </c>
      <c r="G2443" s="12">
        <f t="shared" si="465"/>
        <v>12</v>
      </c>
      <c r="I2443" s="7">
        <f t="shared" si="466"/>
        <v>0</v>
      </c>
      <c r="J2443" s="11"/>
      <c r="K2443" s="11"/>
      <c r="L2443">
        <f t="shared" si="467"/>
        <v>0</v>
      </c>
      <c r="M2443" s="5">
        <f t="shared" si="468"/>
        <v>0</v>
      </c>
      <c r="N2443" s="5">
        <f t="shared" si="469"/>
        <v>0</v>
      </c>
      <c r="O2443" t="s">
        <v>56</v>
      </c>
      <c r="P2443" t="s">
        <v>57</v>
      </c>
      <c r="Q2443">
        <v>0</v>
      </c>
      <c r="R2443">
        <v>0</v>
      </c>
      <c r="S2443">
        <f t="shared" si="470"/>
        <v>0</v>
      </c>
    </row>
    <row r="2444" spans="1:19" x14ac:dyDescent="0.2">
      <c r="A2444" s="1">
        <v>45596</v>
      </c>
      <c r="B2444" s="12" t="s">
        <v>342</v>
      </c>
      <c r="C2444" s="12" t="s">
        <v>32</v>
      </c>
      <c r="E2444" s="12">
        <v>3</v>
      </c>
      <c r="F2444" s="12">
        <v>20</v>
      </c>
      <c r="G2444" s="12">
        <f t="shared" si="465"/>
        <v>9</v>
      </c>
      <c r="I2444" s="7">
        <f t="shared" si="466"/>
        <v>0</v>
      </c>
      <c r="J2444" s="11"/>
      <c r="K2444" s="11"/>
      <c r="L2444">
        <f t="shared" si="467"/>
        <v>0</v>
      </c>
      <c r="M2444" s="5">
        <f t="shared" si="468"/>
        <v>0</v>
      </c>
      <c r="N2444" s="5">
        <f t="shared" si="469"/>
        <v>0</v>
      </c>
      <c r="O2444" t="s">
        <v>56</v>
      </c>
      <c r="P2444" t="s">
        <v>57</v>
      </c>
      <c r="Q2444">
        <v>0</v>
      </c>
      <c r="R2444">
        <v>0</v>
      </c>
      <c r="S2444">
        <f t="shared" si="470"/>
        <v>0</v>
      </c>
    </row>
    <row r="2445" spans="1:19" x14ac:dyDescent="0.2">
      <c r="A2445" s="1">
        <v>45596</v>
      </c>
      <c r="B2445" s="12" t="s">
        <v>384</v>
      </c>
      <c r="C2445" s="12" t="s">
        <v>32</v>
      </c>
      <c r="E2445" s="12">
        <v>4</v>
      </c>
      <c r="F2445" s="12">
        <v>30</v>
      </c>
      <c r="G2445" s="12">
        <f t="shared" si="465"/>
        <v>8</v>
      </c>
      <c r="I2445" s="7">
        <f t="shared" si="466"/>
        <v>0</v>
      </c>
      <c r="J2445" s="11"/>
      <c r="K2445" s="11"/>
      <c r="L2445">
        <f t="shared" si="467"/>
        <v>0</v>
      </c>
      <c r="M2445" s="5">
        <f t="shared" si="468"/>
        <v>0</v>
      </c>
      <c r="N2445" s="5">
        <f t="shared" si="469"/>
        <v>0</v>
      </c>
      <c r="O2445" t="s">
        <v>56</v>
      </c>
      <c r="P2445" t="s">
        <v>57</v>
      </c>
      <c r="Q2445">
        <v>0</v>
      </c>
      <c r="R2445">
        <v>0</v>
      </c>
      <c r="S2445">
        <f t="shared" si="470"/>
        <v>0</v>
      </c>
    </row>
    <row r="2446" spans="1:19" x14ac:dyDescent="0.2">
      <c r="A2446" s="1">
        <v>45596</v>
      </c>
      <c r="B2446" s="12" t="s">
        <v>166</v>
      </c>
      <c r="C2446" s="12" t="s">
        <v>32</v>
      </c>
      <c r="E2446" s="12">
        <v>2</v>
      </c>
      <c r="F2446" s="12">
        <v>15</v>
      </c>
      <c r="G2446" s="12">
        <f t="shared" si="465"/>
        <v>8</v>
      </c>
      <c r="I2446" s="7">
        <f t="shared" si="466"/>
        <v>9.9999999999999645</v>
      </c>
      <c r="J2446" s="11">
        <v>0.65972222222222221</v>
      </c>
      <c r="K2446" s="11">
        <v>0.66666666666666663</v>
      </c>
      <c r="L2446">
        <f t="shared" si="467"/>
        <v>8</v>
      </c>
      <c r="M2446" s="5">
        <f t="shared" si="468"/>
        <v>45596.659722222219</v>
      </c>
      <c r="N2446" s="5">
        <f t="shared" si="469"/>
        <v>45596.666666666664</v>
      </c>
      <c r="O2446" t="s">
        <v>56</v>
      </c>
      <c r="P2446" t="s">
        <v>57</v>
      </c>
      <c r="Q2446">
        <v>0</v>
      </c>
      <c r="R2446">
        <v>0</v>
      </c>
      <c r="S2446">
        <f t="shared" si="470"/>
        <v>45596</v>
      </c>
    </row>
    <row r="2447" spans="1:19" x14ac:dyDescent="0.2">
      <c r="A2447" s="1">
        <v>45596</v>
      </c>
      <c r="B2447" s="17" t="s">
        <v>338</v>
      </c>
      <c r="C2447" s="17" t="s">
        <v>32</v>
      </c>
      <c r="E2447" s="12">
        <v>5</v>
      </c>
      <c r="F2447" s="12">
        <v>40</v>
      </c>
      <c r="G2447" s="12">
        <f t="shared" si="465"/>
        <v>8</v>
      </c>
      <c r="I2447" s="7">
        <f t="shared" si="466"/>
        <v>19.999999999999929</v>
      </c>
      <c r="J2447" s="11">
        <v>0.5625</v>
      </c>
      <c r="K2447" s="11">
        <v>0.57638888888888884</v>
      </c>
      <c r="L2447">
        <f t="shared" si="467"/>
        <v>8</v>
      </c>
      <c r="M2447" s="5">
        <f t="shared" si="468"/>
        <v>45596.5625</v>
      </c>
      <c r="N2447" s="5">
        <f t="shared" si="469"/>
        <v>45596.576388888891</v>
      </c>
      <c r="O2447" t="s">
        <v>56</v>
      </c>
      <c r="P2447" t="s">
        <v>57</v>
      </c>
      <c r="Q2447">
        <v>0</v>
      </c>
      <c r="R2447">
        <v>0</v>
      </c>
      <c r="S2447">
        <f t="shared" si="470"/>
        <v>45596</v>
      </c>
    </row>
    <row r="2448" spans="1:19" x14ac:dyDescent="0.2">
      <c r="A2448" s="1">
        <v>45596</v>
      </c>
      <c r="B2448" s="12" t="s">
        <v>216</v>
      </c>
      <c r="C2448" s="12" t="s">
        <v>351</v>
      </c>
      <c r="D2448" t="s">
        <v>423</v>
      </c>
      <c r="E2448" s="12">
        <v>3</v>
      </c>
      <c r="F2448" s="12">
        <v>30</v>
      </c>
      <c r="G2448" s="12">
        <f t="shared" si="465"/>
        <v>6</v>
      </c>
      <c r="I2448" s="7">
        <f t="shared" si="466"/>
        <v>0</v>
      </c>
      <c r="J2448" s="11"/>
      <c r="K2448" s="11"/>
      <c r="L2448">
        <f t="shared" si="467"/>
        <v>0</v>
      </c>
      <c r="M2448" s="5">
        <f t="shared" si="468"/>
        <v>0</v>
      </c>
      <c r="N2448" s="5">
        <f t="shared" si="469"/>
        <v>0</v>
      </c>
      <c r="O2448" t="s">
        <v>56</v>
      </c>
      <c r="P2448" t="s">
        <v>57</v>
      </c>
      <c r="Q2448">
        <v>0</v>
      </c>
      <c r="R2448">
        <v>0</v>
      </c>
      <c r="S2448">
        <f t="shared" si="470"/>
        <v>0</v>
      </c>
    </row>
    <row r="2449" spans="1:19" x14ac:dyDescent="0.2">
      <c r="A2449" s="1">
        <v>45596</v>
      </c>
      <c r="B2449" s="12" t="s">
        <v>407</v>
      </c>
      <c r="C2449" s="12" t="s">
        <v>32</v>
      </c>
      <c r="E2449" s="12">
        <v>2</v>
      </c>
      <c r="F2449" s="12">
        <v>20</v>
      </c>
      <c r="G2449" s="12">
        <f t="shared" si="465"/>
        <v>6</v>
      </c>
      <c r="I2449" s="7">
        <f t="shared" si="466"/>
        <v>0</v>
      </c>
      <c r="J2449" s="11"/>
      <c r="K2449" s="11"/>
      <c r="L2449">
        <f t="shared" si="467"/>
        <v>0</v>
      </c>
      <c r="M2449" s="5">
        <f t="shared" si="468"/>
        <v>0</v>
      </c>
      <c r="N2449" s="5">
        <f t="shared" si="469"/>
        <v>0</v>
      </c>
      <c r="O2449" t="s">
        <v>56</v>
      </c>
      <c r="P2449" t="s">
        <v>57</v>
      </c>
      <c r="Q2449">
        <v>0</v>
      </c>
      <c r="R2449">
        <v>0</v>
      </c>
      <c r="S2449">
        <f t="shared" si="470"/>
        <v>0</v>
      </c>
    </row>
    <row r="2450" spans="1:19" x14ac:dyDescent="0.2">
      <c r="A2450" s="1">
        <v>45596</v>
      </c>
      <c r="B2450" s="12" t="s">
        <v>122</v>
      </c>
      <c r="C2450" s="12" t="s">
        <v>37</v>
      </c>
      <c r="E2450" s="12">
        <v>1</v>
      </c>
      <c r="F2450" s="12">
        <v>10</v>
      </c>
      <c r="G2450" s="12">
        <f t="shared" si="465"/>
        <v>6</v>
      </c>
      <c r="I2450" s="7">
        <f t="shared" si="466"/>
        <v>0</v>
      </c>
      <c r="J2450" s="11"/>
      <c r="K2450" s="11"/>
      <c r="L2450">
        <f t="shared" si="467"/>
        <v>0</v>
      </c>
      <c r="M2450" s="5">
        <f t="shared" si="468"/>
        <v>0</v>
      </c>
      <c r="N2450" s="5">
        <f t="shared" si="469"/>
        <v>0</v>
      </c>
      <c r="O2450" t="s">
        <v>56</v>
      </c>
      <c r="P2450" t="s">
        <v>354</v>
      </c>
      <c r="Q2450">
        <v>0</v>
      </c>
      <c r="R2450">
        <v>0</v>
      </c>
      <c r="S2450">
        <f t="shared" si="470"/>
        <v>0</v>
      </c>
    </row>
    <row r="2451" spans="1:19" x14ac:dyDescent="0.2">
      <c r="A2451" s="1">
        <v>45596</v>
      </c>
      <c r="B2451" s="12" t="s">
        <v>444</v>
      </c>
      <c r="C2451" s="12" t="s">
        <v>32</v>
      </c>
      <c r="E2451" s="12">
        <v>3</v>
      </c>
      <c r="F2451" s="12">
        <v>30</v>
      </c>
      <c r="G2451" s="12">
        <f t="shared" si="465"/>
        <v>6</v>
      </c>
      <c r="I2451" s="7">
        <f t="shared" si="466"/>
        <v>0</v>
      </c>
      <c r="J2451" s="11"/>
      <c r="K2451" s="11"/>
      <c r="L2451">
        <f t="shared" si="467"/>
        <v>0</v>
      </c>
      <c r="M2451" s="5">
        <f t="shared" si="468"/>
        <v>0</v>
      </c>
      <c r="N2451" s="5">
        <f t="shared" si="469"/>
        <v>0</v>
      </c>
      <c r="O2451" t="s">
        <v>56</v>
      </c>
      <c r="P2451" t="s">
        <v>57</v>
      </c>
      <c r="Q2451">
        <v>0</v>
      </c>
      <c r="R2451">
        <v>0</v>
      </c>
      <c r="S2451">
        <f t="shared" si="470"/>
        <v>0</v>
      </c>
    </row>
    <row r="2452" spans="1:19" x14ac:dyDescent="0.2">
      <c r="A2452" s="1">
        <v>45596</v>
      </c>
      <c r="B2452" s="12" t="s">
        <v>447</v>
      </c>
      <c r="C2452" s="12" t="s">
        <v>448</v>
      </c>
      <c r="E2452" s="12">
        <v>3</v>
      </c>
      <c r="F2452" s="12">
        <v>30</v>
      </c>
      <c r="G2452" s="12">
        <f t="shared" si="465"/>
        <v>6</v>
      </c>
      <c r="I2452" s="7">
        <f t="shared" si="466"/>
        <v>85.000000000000014</v>
      </c>
      <c r="J2452" s="11">
        <v>0.79513888888888884</v>
      </c>
      <c r="K2452" s="11">
        <v>0.85416666666666663</v>
      </c>
      <c r="L2452">
        <f t="shared" si="467"/>
        <v>6</v>
      </c>
      <c r="M2452" s="5">
        <f t="shared" si="468"/>
        <v>45596.795138888891</v>
      </c>
      <c r="N2452" s="5">
        <f t="shared" si="469"/>
        <v>45596.854166666664</v>
      </c>
      <c r="O2452" t="s">
        <v>56</v>
      </c>
      <c r="P2452" t="s">
        <v>57</v>
      </c>
      <c r="Q2452">
        <v>0</v>
      </c>
      <c r="R2452">
        <v>0</v>
      </c>
      <c r="S2452">
        <f t="shared" si="470"/>
        <v>45596</v>
      </c>
    </row>
    <row r="2453" spans="1:19" x14ac:dyDescent="0.2">
      <c r="A2453" s="1">
        <v>45596</v>
      </c>
      <c r="B2453" s="12" t="s">
        <v>447</v>
      </c>
      <c r="C2453" s="12" t="s">
        <v>448</v>
      </c>
      <c r="E2453" s="12">
        <v>3</v>
      </c>
      <c r="F2453" s="12">
        <v>30</v>
      </c>
      <c r="G2453" s="12">
        <f t="shared" si="465"/>
        <v>6</v>
      </c>
      <c r="I2453" s="7">
        <f t="shared" si="466"/>
        <v>69.999999999999915</v>
      </c>
      <c r="J2453" s="11">
        <v>0.70486111111111116</v>
      </c>
      <c r="K2453" s="11">
        <v>0.75347222222222221</v>
      </c>
      <c r="L2453">
        <f t="shared" si="467"/>
        <v>6</v>
      </c>
      <c r="M2453" s="5">
        <f t="shared" si="468"/>
        <v>45596.704861111109</v>
      </c>
      <c r="N2453" s="5">
        <f t="shared" si="469"/>
        <v>45596.753472222219</v>
      </c>
      <c r="O2453" t="s">
        <v>56</v>
      </c>
      <c r="P2453" t="s">
        <v>57</v>
      </c>
      <c r="Q2453">
        <v>0</v>
      </c>
      <c r="R2453">
        <v>0</v>
      </c>
      <c r="S2453">
        <f t="shared" si="470"/>
        <v>45596</v>
      </c>
    </row>
    <row r="2454" spans="1:19" x14ac:dyDescent="0.2">
      <c r="A2454" s="1">
        <v>45596</v>
      </c>
      <c r="B2454" s="16" t="s">
        <v>450</v>
      </c>
      <c r="C2454" s="16" t="s">
        <v>32</v>
      </c>
      <c r="E2454" s="12">
        <v>4</v>
      </c>
      <c r="F2454" s="12">
        <v>40</v>
      </c>
      <c r="G2454" s="12">
        <f t="shared" si="465"/>
        <v>6</v>
      </c>
      <c r="I2454" s="7">
        <f t="shared" si="466"/>
        <v>19.999999999999929</v>
      </c>
      <c r="J2454" s="11">
        <v>0.58333333333333337</v>
      </c>
      <c r="K2454" s="11">
        <v>0.59722222222222221</v>
      </c>
      <c r="L2454">
        <f t="shared" si="467"/>
        <v>6</v>
      </c>
      <c r="M2454" s="5">
        <f t="shared" si="468"/>
        <v>45596.583333333336</v>
      </c>
      <c r="N2454" s="5">
        <f t="shared" si="469"/>
        <v>45596.597222222219</v>
      </c>
      <c r="O2454" t="s">
        <v>56</v>
      </c>
      <c r="P2454" t="s">
        <v>57</v>
      </c>
      <c r="Q2454">
        <v>0</v>
      </c>
      <c r="R2454">
        <v>0</v>
      </c>
      <c r="S2454">
        <f t="shared" si="470"/>
        <v>45596</v>
      </c>
    </row>
    <row r="2455" spans="1:19" x14ac:dyDescent="0.2">
      <c r="A2455" s="1">
        <v>45596</v>
      </c>
      <c r="B2455" s="12" t="s">
        <v>393</v>
      </c>
      <c r="C2455" s="12" t="s">
        <v>37</v>
      </c>
      <c r="E2455" s="12">
        <v>3</v>
      </c>
      <c r="F2455" s="12">
        <v>30</v>
      </c>
      <c r="G2455" s="12">
        <f t="shared" si="465"/>
        <v>6</v>
      </c>
      <c r="I2455" s="7">
        <f t="shared" si="466"/>
        <v>0</v>
      </c>
      <c r="J2455" s="11"/>
      <c r="K2455" s="11"/>
      <c r="L2455">
        <f t="shared" si="467"/>
        <v>0</v>
      </c>
      <c r="M2455" s="5">
        <f t="shared" si="468"/>
        <v>0</v>
      </c>
      <c r="N2455" s="5">
        <f t="shared" si="469"/>
        <v>0</v>
      </c>
      <c r="O2455" t="s">
        <v>56</v>
      </c>
      <c r="P2455" t="s">
        <v>57</v>
      </c>
      <c r="Q2455">
        <v>0</v>
      </c>
      <c r="R2455">
        <v>0</v>
      </c>
      <c r="S2455">
        <f t="shared" si="470"/>
        <v>0</v>
      </c>
    </row>
    <row r="2456" spans="1:19" x14ac:dyDescent="0.2">
      <c r="A2456" s="1">
        <v>45596</v>
      </c>
      <c r="B2456" s="12" t="s">
        <v>50</v>
      </c>
      <c r="C2456" s="12" t="s">
        <v>335</v>
      </c>
      <c r="E2456" s="12">
        <v>3</v>
      </c>
      <c r="F2456" s="12">
        <v>30</v>
      </c>
      <c r="G2456" s="12">
        <f t="shared" si="465"/>
        <v>6</v>
      </c>
      <c r="I2456" s="7">
        <f t="shared" si="466"/>
        <v>14.999999999999947</v>
      </c>
      <c r="J2456" s="11">
        <v>0.41666666666666669</v>
      </c>
      <c r="K2456" s="11">
        <v>0.42708333333333331</v>
      </c>
      <c r="L2456">
        <f t="shared" si="467"/>
        <v>6</v>
      </c>
      <c r="M2456" s="5">
        <f t="shared" si="468"/>
        <v>45596.416666666664</v>
      </c>
      <c r="N2456" s="5">
        <f t="shared" si="469"/>
        <v>45596.427083333336</v>
      </c>
      <c r="O2456" t="s">
        <v>56</v>
      </c>
      <c r="P2456" t="s">
        <v>57</v>
      </c>
      <c r="Q2456">
        <v>0</v>
      </c>
      <c r="R2456">
        <v>0</v>
      </c>
      <c r="S2456">
        <f t="shared" si="470"/>
        <v>45596</v>
      </c>
    </row>
    <row r="2457" spans="1:19" x14ac:dyDescent="0.2">
      <c r="A2457" s="1">
        <v>45596</v>
      </c>
      <c r="B2457" s="12" t="s">
        <v>36</v>
      </c>
      <c r="C2457" s="12" t="s">
        <v>37</v>
      </c>
      <c r="E2457" s="12">
        <v>5</v>
      </c>
      <c r="F2457" s="12">
        <v>60</v>
      </c>
      <c r="G2457" s="12">
        <f t="shared" si="465"/>
        <v>5</v>
      </c>
      <c r="I2457" s="7">
        <f t="shared" si="466"/>
        <v>45</v>
      </c>
      <c r="J2457" s="11">
        <v>0.61458333333333337</v>
      </c>
      <c r="K2457" s="11">
        <v>0.64583333333333337</v>
      </c>
      <c r="L2457">
        <f t="shared" si="467"/>
        <v>5</v>
      </c>
      <c r="M2457" s="5">
        <f t="shared" si="468"/>
        <v>45596.614583333336</v>
      </c>
      <c r="N2457" s="5">
        <f t="shared" si="469"/>
        <v>45596.645833333336</v>
      </c>
      <c r="O2457" t="s">
        <v>56</v>
      </c>
      <c r="P2457" t="s">
        <v>57</v>
      </c>
      <c r="Q2457">
        <v>0</v>
      </c>
      <c r="R2457">
        <v>0</v>
      </c>
      <c r="S2457">
        <f t="shared" si="470"/>
        <v>45596</v>
      </c>
    </row>
    <row r="2458" spans="1:19" x14ac:dyDescent="0.2">
      <c r="A2458" s="1">
        <v>45596</v>
      </c>
      <c r="B2458" s="12" t="s">
        <v>36</v>
      </c>
      <c r="C2458" s="12" t="s">
        <v>37</v>
      </c>
      <c r="E2458" s="12">
        <v>5</v>
      </c>
      <c r="F2458" s="12">
        <v>60</v>
      </c>
      <c r="G2458" s="12">
        <f t="shared" si="465"/>
        <v>5</v>
      </c>
      <c r="I2458" s="7">
        <f t="shared" si="466"/>
        <v>99.999999999999972</v>
      </c>
      <c r="J2458" s="11">
        <v>0.80555555555555558</v>
      </c>
      <c r="K2458" s="11">
        <v>0.875</v>
      </c>
      <c r="L2458">
        <f t="shared" si="467"/>
        <v>5</v>
      </c>
      <c r="M2458" s="5">
        <f t="shared" si="468"/>
        <v>45596.805555555555</v>
      </c>
      <c r="N2458" s="5">
        <f t="shared" si="469"/>
        <v>45596.875</v>
      </c>
      <c r="O2458" t="s">
        <v>56</v>
      </c>
      <c r="P2458" t="s">
        <v>57</v>
      </c>
      <c r="Q2458">
        <v>0</v>
      </c>
      <c r="R2458">
        <v>0</v>
      </c>
      <c r="S2458">
        <f t="shared" si="470"/>
        <v>45596</v>
      </c>
    </row>
    <row r="2459" spans="1:19" x14ac:dyDescent="0.2">
      <c r="A2459" s="1">
        <v>45596</v>
      </c>
      <c r="B2459" s="12" t="s">
        <v>365</v>
      </c>
      <c r="C2459" s="12" t="s">
        <v>54</v>
      </c>
      <c r="E2459" s="12">
        <v>5</v>
      </c>
      <c r="F2459" s="12">
        <v>60</v>
      </c>
      <c r="G2459" s="12">
        <f t="shared" si="465"/>
        <v>5</v>
      </c>
      <c r="I2459" s="7">
        <f t="shared" si="466"/>
        <v>15.000000000000027</v>
      </c>
      <c r="J2459" s="11">
        <v>0.42708333333333331</v>
      </c>
      <c r="K2459" s="11">
        <v>0.4375</v>
      </c>
      <c r="L2459">
        <f t="shared" si="467"/>
        <v>5</v>
      </c>
      <c r="M2459" s="5">
        <f t="shared" si="468"/>
        <v>45596.427083333336</v>
      </c>
      <c r="N2459" s="5">
        <f t="shared" si="469"/>
        <v>45596.4375</v>
      </c>
      <c r="O2459" t="s">
        <v>56</v>
      </c>
      <c r="P2459" t="s">
        <v>57</v>
      </c>
      <c r="Q2459">
        <v>0</v>
      </c>
      <c r="R2459">
        <v>0</v>
      </c>
      <c r="S2459">
        <f t="shared" si="470"/>
        <v>45596</v>
      </c>
    </row>
    <row r="2460" spans="1:19" x14ac:dyDescent="0.2">
      <c r="A2460" s="1">
        <v>45596</v>
      </c>
      <c r="B2460" s="12" t="s">
        <v>91</v>
      </c>
      <c r="C2460" s="12" t="s">
        <v>334</v>
      </c>
      <c r="D2460" t="s">
        <v>443</v>
      </c>
      <c r="E2460" s="12">
        <v>4</v>
      </c>
      <c r="F2460" s="12">
        <v>60</v>
      </c>
      <c r="G2460" s="12">
        <f t="shared" si="465"/>
        <v>4</v>
      </c>
      <c r="I2460" s="7">
        <f t="shared" si="466"/>
        <v>0</v>
      </c>
      <c r="L2460">
        <f t="shared" si="467"/>
        <v>0</v>
      </c>
      <c r="M2460" s="5">
        <f t="shared" si="468"/>
        <v>0</v>
      </c>
      <c r="N2460" s="5">
        <f t="shared" si="469"/>
        <v>0</v>
      </c>
      <c r="O2460" t="s">
        <v>56</v>
      </c>
      <c r="P2460" t="s">
        <v>57</v>
      </c>
      <c r="Q2460">
        <v>0</v>
      </c>
      <c r="R2460">
        <v>0</v>
      </c>
      <c r="S2460">
        <f t="shared" si="470"/>
        <v>0</v>
      </c>
    </row>
    <row r="2461" spans="1:19" x14ac:dyDescent="0.2">
      <c r="A2461" s="1">
        <v>45596</v>
      </c>
      <c r="B2461" s="12" t="s">
        <v>289</v>
      </c>
      <c r="C2461" s="12" t="s">
        <v>219</v>
      </c>
      <c r="E2461" s="12">
        <v>2</v>
      </c>
      <c r="F2461" s="12">
        <v>30</v>
      </c>
      <c r="G2461" s="12">
        <f t="shared" si="465"/>
        <v>4</v>
      </c>
      <c r="I2461" s="7">
        <f t="shared" si="466"/>
        <v>0</v>
      </c>
      <c r="L2461">
        <f t="shared" si="467"/>
        <v>0</v>
      </c>
      <c r="M2461" s="5">
        <f t="shared" si="468"/>
        <v>0</v>
      </c>
      <c r="N2461" s="5">
        <f t="shared" si="469"/>
        <v>0</v>
      </c>
      <c r="O2461" t="s">
        <v>56</v>
      </c>
      <c r="P2461" t="s">
        <v>57</v>
      </c>
      <c r="Q2461">
        <v>0</v>
      </c>
      <c r="R2461">
        <v>0</v>
      </c>
      <c r="S2461">
        <f t="shared" si="470"/>
        <v>0</v>
      </c>
    </row>
    <row r="2462" spans="1:19" x14ac:dyDescent="0.2">
      <c r="A2462" s="1">
        <v>45596</v>
      </c>
      <c r="B2462" s="12" t="s">
        <v>124</v>
      </c>
      <c r="C2462" s="12" t="s">
        <v>125</v>
      </c>
      <c r="D2462" t="s">
        <v>454</v>
      </c>
      <c r="E2462" s="12">
        <v>2</v>
      </c>
      <c r="F2462" s="12">
        <v>30</v>
      </c>
      <c r="G2462" s="12">
        <f t="shared" si="465"/>
        <v>4</v>
      </c>
      <c r="I2462" s="7">
        <f t="shared" si="466"/>
        <v>0</v>
      </c>
      <c r="J2462" s="11"/>
      <c r="K2462" s="11"/>
      <c r="L2462">
        <f t="shared" si="467"/>
        <v>0</v>
      </c>
      <c r="M2462" s="5">
        <f t="shared" si="468"/>
        <v>0</v>
      </c>
      <c r="N2462" s="5">
        <f t="shared" si="469"/>
        <v>0</v>
      </c>
      <c r="O2462" t="s">
        <v>56</v>
      </c>
      <c r="P2462" t="s">
        <v>57</v>
      </c>
      <c r="Q2462">
        <v>0</v>
      </c>
      <c r="R2462">
        <v>0</v>
      </c>
      <c r="S2462">
        <f t="shared" si="470"/>
        <v>0</v>
      </c>
    </row>
    <row r="2463" spans="1:19" x14ac:dyDescent="0.2">
      <c r="A2463" s="1">
        <v>45596</v>
      </c>
      <c r="B2463" s="12" t="s">
        <v>124</v>
      </c>
      <c r="C2463" s="12" t="s">
        <v>125</v>
      </c>
      <c r="E2463" s="12">
        <v>2</v>
      </c>
      <c r="F2463" s="12">
        <v>30</v>
      </c>
      <c r="G2463" s="12">
        <f t="shared" si="465"/>
        <v>4</v>
      </c>
      <c r="I2463" s="7">
        <f t="shared" si="466"/>
        <v>15.000000000000107</v>
      </c>
      <c r="J2463" s="11">
        <v>0.67013888888888884</v>
      </c>
      <c r="K2463" s="11">
        <v>0.68055555555555558</v>
      </c>
      <c r="L2463">
        <f t="shared" si="467"/>
        <v>4</v>
      </c>
      <c r="M2463" s="5">
        <f t="shared" si="468"/>
        <v>45596.670138888891</v>
      </c>
      <c r="N2463" s="5">
        <f t="shared" si="469"/>
        <v>45596.680555555555</v>
      </c>
      <c r="O2463" t="s">
        <v>56</v>
      </c>
      <c r="P2463" t="s">
        <v>57</v>
      </c>
      <c r="Q2463">
        <v>0</v>
      </c>
      <c r="R2463">
        <v>0</v>
      </c>
      <c r="S2463">
        <f t="shared" si="470"/>
        <v>45596</v>
      </c>
    </row>
    <row r="2464" spans="1:19" x14ac:dyDescent="0.2">
      <c r="A2464" s="1">
        <v>45596</v>
      </c>
      <c r="B2464" s="12" t="s">
        <v>429</v>
      </c>
      <c r="C2464" s="12" t="s">
        <v>37</v>
      </c>
      <c r="E2464" s="12">
        <v>2</v>
      </c>
      <c r="F2464" s="12">
        <v>30</v>
      </c>
      <c r="G2464" s="12">
        <f t="shared" si="465"/>
        <v>4</v>
      </c>
      <c r="I2464" s="7">
        <f t="shared" si="466"/>
        <v>0</v>
      </c>
      <c r="J2464" s="11"/>
      <c r="K2464" s="11"/>
      <c r="L2464">
        <f t="shared" si="467"/>
        <v>0</v>
      </c>
      <c r="M2464" s="5">
        <f t="shared" si="468"/>
        <v>0</v>
      </c>
      <c r="N2464" s="5">
        <f t="shared" si="469"/>
        <v>0</v>
      </c>
      <c r="O2464" t="s">
        <v>56</v>
      </c>
      <c r="P2464" t="s">
        <v>57</v>
      </c>
      <c r="Q2464">
        <v>0</v>
      </c>
      <c r="R2464">
        <v>0</v>
      </c>
      <c r="S2464">
        <f t="shared" si="470"/>
        <v>0</v>
      </c>
    </row>
    <row r="2465" spans="1:19" x14ac:dyDescent="0.2">
      <c r="A2465" s="1">
        <v>45596</v>
      </c>
      <c r="B2465" s="12" t="s">
        <v>420</v>
      </c>
      <c r="C2465" s="12" t="s">
        <v>421</v>
      </c>
      <c r="E2465" s="12">
        <v>1</v>
      </c>
      <c r="F2465" s="12">
        <v>15</v>
      </c>
      <c r="G2465" s="12">
        <f t="shared" si="465"/>
        <v>4</v>
      </c>
      <c r="I2465" s="7">
        <f t="shared" si="466"/>
        <v>0</v>
      </c>
      <c r="J2465" s="11"/>
      <c r="K2465" s="11"/>
      <c r="L2465">
        <f t="shared" si="467"/>
        <v>0</v>
      </c>
      <c r="M2465" s="5">
        <f t="shared" si="468"/>
        <v>0</v>
      </c>
      <c r="N2465" s="5">
        <f t="shared" si="469"/>
        <v>0</v>
      </c>
      <c r="O2465" t="s">
        <v>56</v>
      </c>
      <c r="P2465" t="s">
        <v>57</v>
      </c>
      <c r="Q2465">
        <v>0</v>
      </c>
      <c r="R2465">
        <v>0</v>
      </c>
      <c r="S2465">
        <f t="shared" si="470"/>
        <v>0</v>
      </c>
    </row>
    <row r="2466" spans="1:19" x14ac:dyDescent="0.2">
      <c r="A2466" s="1">
        <v>45596</v>
      </c>
      <c r="B2466" s="12" t="s">
        <v>440</v>
      </c>
      <c r="C2466" s="12" t="s">
        <v>32</v>
      </c>
      <c r="E2466" s="12">
        <v>2</v>
      </c>
      <c r="F2466" s="12">
        <v>30</v>
      </c>
      <c r="G2466" s="12">
        <f t="shared" si="465"/>
        <v>4</v>
      </c>
      <c r="I2466" s="7">
        <f t="shared" si="466"/>
        <v>0</v>
      </c>
      <c r="J2466" s="11"/>
      <c r="K2466" s="11"/>
      <c r="L2466">
        <f t="shared" si="467"/>
        <v>0</v>
      </c>
      <c r="M2466" s="5">
        <f t="shared" si="468"/>
        <v>0</v>
      </c>
      <c r="N2466" s="5">
        <f t="shared" si="469"/>
        <v>0</v>
      </c>
      <c r="O2466" t="s">
        <v>56</v>
      </c>
      <c r="P2466" t="s">
        <v>57</v>
      </c>
      <c r="Q2466">
        <v>0</v>
      </c>
      <c r="R2466">
        <v>0</v>
      </c>
      <c r="S2466">
        <f t="shared" si="470"/>
        <v>0</v>
      </c>
    </row>
    <row r="2467" spans="1:19" x14ac:dyDescent="0.2">
      <c r="A2467" s="1">
        <v>45596</v>
      </c>
      <c r="B2467" s="12" t="s">
        <v>451</v>
      </c>
      <c r="C2467" s="12" t="s">
        <v>32</v>
      </c>
      <c r="E2467" s="12">
        <v>1</v>
      </c>
      <c r="F2467" s="12">
        <v>20</v>
      </c>
      <c r="G2467" s="12">
        <f t="shared" si="465"/>
        <v>3</v>
      </c>
      <c r="I2467" s="7">
        <f t="shared" si="466"/>
        <v>9.9999999999999645</v>
      </c>
      <c r="J2467" s="11">
        <v>0.68055555555555558</v>
      </c>
      <c r="K2467" s="11">
        <v>0.6875</v>
      </c>
      <c r="L2467">
        <f t="shared" si="467"/>
        <v>3</v>
      </c>
      <c r="M2467" s="5">
        <f t="shared" si="468"/>
        <v>45596.680555555555</v>
      </c>
      <c r="N2467" s="5">
        <f t="shared" si="469"/>
        <v>45596.6875</v>
      </c>
      <c r="O2467" t="s">
        <v>56</v>
      </c>
      <c r="P2467" t="s">
        <v>57</v>
      </c>
      <c r="Q2467">
        <v>0</v>
      </c>
      <c r="R2467">
        <v>0</v>
      </c>
      <c r="S2467">
        <f t="shared" si="470"/>
        <v>45596</v>
      </c>
    </row>
    <row r="2468" spans="1:19" x14ac:dyDescent="0.2">
      <c r="A2468" s="1">
        <v>45596</v>
      </c>
      <c r="B2468" s="12" t="s">
        <v>376</v>
      </c>
      <c r="C2468" s="12" t="s">
        <v>219</v>
      </c>
      <c r="E2468" s="12">
        <v>1</v>
      </c>
      <c r="F2468" s="12">
        <v>30</v>
      </c>
      <c r="G2468" s="12">
        <f t="shared" si="465"/>
        <v>2</v>
      </c>
      <c r="I2468" s="7">
        <f t="shared" si="466"/>
        <v>0</v>
      </c>
      <c r="J2468" s="11"/>
      <c r="K2468" s="11"/>
      <c r="L2468">
        <f t="shared" si="467"/>
        <v>0</v>
      </c>
      <c r="M2468" s="5">
        <f t="shared" si="468"/>
        <v>0</v>
      </c>
      <c r="N2468" s="5">
        <f t="shared" si="469"/>
        <v>0</v>
      </c>
      <c r="O2468" t="s">
        <v>56</v>
      </c>
      <c r="P2468" t="s">
        <v>57</v>
      </c>
      <c r="Q2468">
        <v>0</v>
      </c>
      <c r="R2468">
        <v>0</v>
      </c>
      <c r="S2468">
        <f t="shared" si="470"/>
        <v>0</v>
      </c>
    </row>
    <row r="2469" spans="1:19" x14ac:dyDescent="0.2">
      <c r="A2469" s="1">
        <v>45596</v>
      </c>
      <c r="B2469" s="12" t="s">
        <v>39</v>
      </c>
      <c r="C2469" s="12" t="s">
        <v>40</v>
      </c>
      <c r="E2469" s="12">
        <v>1</v>
      </c>
      <c r="F2469" s="12">
        <v>30</v>
      </c>
      <c r="G2469" s="12">
        <f t="shared" si="465"/>
        <v>2</v>
      </c>
      <c r="I2469" s="7">
        <f t="shared" si="466"/>
        <v>0</v>
      </c>
      <c r="J2469" s="11"/>
      <c r="K2469" s="11"/>
      <c r="L2469">
        <f t="shared" si="467"/>
        <v>0</v>
      </c>
      <c r="M2469" s="5">
        <f t="shared" si="468"/>
        <v>0</v>
      </c>
      <c r="N2469" s="5">
        <f t="shared" si="469"/>
        <v>0</v>
      </c>
      <c r="O2469" t="s">
        <v>56</v>
      </c>
      <c r="P2469" t="s">
        <v>57</v>
      </c>
      <c r="Q2469">
        <v>0</v>
      </c>
      <c r="R2469">
        <v>0</v>
      </c>
      <c r="S2469">
        <f t="shared" si="470"/>
        <v>0</v>
      </c>
    </row>
    <row r="2470" spans="1:19" x14ac:dyDescent="0.2">
      <c r="A2470" s="1">
        <v>45596</v>
      </c>
      <c r="B2470" s="12" t="s">
        <v>388</v>
      </c>
      <c r="C2470" s="12" t="s">
        <v>105</v>
      </c>
      <c r="E2470" s="12">
        <v>1</v>
      </c>
      <c r="F2470" s="12">
        <v>30</v>
      </c>
      <c r="G2470" s="12">
        <f t="shared" si="465"/>
        <v>2</v>
      </c>
      <c r="I2470" s="7">
        <f t="shared" si="466"/>
        <v>0</v>
      </c>
      <c r="J2470" s="11"/>
      <c r="K2470" s="11"/>
      <c r="L2470">
        <f t="shared" si="467"/>
        <v>0</v>
      </c>
      <c r="M2470" s="5">
        <f t="shared" si="468"/>
        <v>0</v>
      </c>
      <c r="N2470" s="5">
        <f t="shared" si="469"/>
        <v>0</v>
      </c>
      <c r="O2470" t="s">
        <v>56</v>
      </c>
      <c r="P2470" t="s">
        <v>57</v>
      </c>
      <c r="Q2470">
        <v>0</v>
      </c>
      <c r="R2470">
        <v>0</v>
      </c>
      <c r="S2470">
        <f t="shared" si="470"/>
        <v>0</v>
      </c>
    </row>
    <row r="2471" spans="1:19" x14ac:dyDescent="0.2">
      <c r="A2471" s="1">
        <v>45596</v>
      </c>
      <c r="B2471" s="12" t="s">
        <v>410</v>
      </c>
      <c r="C2471" s="12" t="s">
        <v>32</v>
      </c>
      <c r="E2471" s="12">
        <v>1</v>
      </c>
      <c r="F2471" s="12">
        <v>30</v>
      </c>
      <c r="G2471" s="12">
        <f t="shared" si="465"/>
        <v>2</v>
      </c>
      <c r="I2471" s="7">
        <f t="shared" si="466"/>
        <v>0</v>
      </c>
      <c r="J2471" s="11"/>
      <c r="K2471" s="11"/>
      <c r="L2471">
        <f t="shared" si="467"/>
        <v>0</v>
      </c>
      <c r="M2471" s="5">
        <f t="shared" si="468"/>
        <v>0</v>
      </c>
      <c r="N2471" s="5">
        <f t="shared" si="469"/>
        <v>0</v>
      </c>
      <c r="O2471" t="s">
        <v>56</v>
      </c>
      <c r="P2471" t="s">
        <v>57</v>
      </c>
      <c r="Q2471">
        <v>0</v>
      </c>
      <c r="R2471">
        <v>0</v>
      </c>
      <c r="S2471">
        <f t="shared" si="470"/>
        <v>0</v>
      </c>
    </row>
    <row r="2472" spans="1:19" x14ac:dyDescent="0.2">
      <c r="A2472" s="1">
        <v>45596</v>
      </c>
      <c r="B2472" s="12" t="s">
        <v>425</v>
      </c>
      <c r="C2472" s="12" t="s">
        <v>32</v>
      </c>
      <c r="E2472" s="12">
        <v>1</v>
      </c>
      <c r="F2472" s="12">
        <v>30</v>
      </c>
      <c r="G2472" s="12">
        <f t="shared" si="465"/>
        <v>2</v>
      </c>
      <c r="I2472" s="7">
        <f t="shared" si="466"/>
        <v>0</v>
      </c>
      <c r="J2472" s="11"/>
      <c r="K2472" s="11"/>
      <c r="L2472">
        <f t="shared" si="467"/>
        <v>0</v>
      </c>
      <c r="M2472" s="5">
        <f t="shared" si="468"/>
        <v>0</v>
      </c>
      <c r="N2472" s="5">
        <f t="shared" si="469"/>
        <v>0</v>
      </c>
      <c r="O2472" t="s">
        <v>56</v>
      </c>
      <c r="P2472" t="s">
        <v>57</v>
      </c>
      <c r="Q2472">
        <v>0</v>
      </c>
      <c r="R2472">
        <v>0</v>
      </c>
      <c r="S2472">
        <f t="shared" si="470"/>
        <v>0</v>
      </c>
    </row>
    <row r="2473" spans="1:19" x14ac:dyDescent="0.2">
      <c r="A2473" s="1">
        <v>45596</v>
      </c>
      <c r="B2473" s="12" t="s">
        <v>445</v>
      </c>
      <c r="C2473" s="12" t="s">
        <v>334</v>
      </c>
      <c r="E2473" s="12">
        <v>1</v>
      </c>
      <c r="F2473" s="12">
        <v>30</v>
      </c>
      <c r="G2473" s="12">
        <f t="shared" si="465"/>
        <v>2</v>
      </c>
      <c r="I2473" s="7">
        <f t="shared" si="466"/>
        <v>0</v>
      </c>
      <c r="J2473" s="11"/>
      <c r="K2473" s="11"/>
      <c r="L2473">
        <f t="shared" si="467"/>
        <v>0</v>
      </c>
      <c r="M2473" s="5">
        <f t="shared" si="468"/>
        <v>0</v>
      </c>
      <c r="N2473" s="5">
        <f t="shared" si="469"/>
        <v>0</v>
      </c>
      <c r="O2473" t="s">
        <v>56</v>
      </c>
      <c r="P2473" t="s">
        <v>57</v>
      </c>
      <c r="Q2473">
        <v>0</v>
      </c>
      <c r="R2473">
        <v>0</v>
      </c>
      <c r="S2473">
        <f t="shared" si="470"/>
        <v>0</v>
      </c>
    </row>
    <row r="2474" spans="1:19" x14ac:dyDescent="0.2">
      <c r="A2474" s="1">
        <v>45596</v>
      </c>
      <c r="B2474" s="12" t="s">
        <v>457</v>
      </c>
      <c r="C2474" s="12" t="s">
        <v>114</v>
      </c>
      <c r="E2474" s="12">
        <v>1</v>
      </c>
      <c r="F2474" s="12">
        <v>30</v>
      </c>
      <c r="G2474" s="12">
        <f t="shared" si="465"/>
        <v>2</v>
      </c>
      <c r="I2474" s="7">
        <f t="shared" si="466"/>
        <v>24.999999999999993</v>
      </c>
      <c r="J2474" s="11">
        <v>0.4375</v>
      </c>
      <c r="K2474" s="11">
        <v>0.4548611111111111</v>
      </c>
      <c r="L2474">
        <f t="shared" si="467"/>
        <v>2</v>
      </c>
      <c r="M2474" s="5">
        <f t="shared" si="468"/>
        <v>45596.4375</v>
      </c>
      <c r="N2474" s="5">
        <f t="shared" si="469"/>
        <v>45596.454861111109</v>
      </c>
      <c r="O2474" t="s">
        <v>56</v>
      </c>
      <c r="P2474" t="s">
        <v>57</v>
      </c>
      <c r="Q2474">
        <v>0</v>
      </c>
      <c r="R2474">
        <v>0</v>
      </c>
      <c r="S2474">
        <f t="shared" si="470"/>
        <v>45596</v>
      </c>
    </row>
    <row r="2475" spans="1:19" x14ac:dyDescent="0.2">
      <c r="A2475" s="1">
        <v>45596</v>
      </c>
      <c r="B2475" s="12" t="s">
        <v>461</v>
      </c>
      <c r="C2475" s="12" t="s">
        <v>42</v>
      </c>
      <c r="E2475" s="12">
        <v>1</v>
      </c>
      <c r="F2475" s="12">
        <v>30</v>
      </c>
      <c r="G2475" s="12">
        <f t="shared" si="465"/>
        <v>2</v>
      </c>
      <c r="I2475" s="7">
        <f t="shared" si="466"/>
        <v>34.999999999999872</v>
      </c>
      <c r="J2475" s="11">
        <v>0.64236111111111116</v>
      </c>
      <c r="K2475" s="11">
        <v>0.66666666666666663</v>
      </c>
      <c r="L2475">
        <f t="shared" si="467"/>
        <v>2</v>
      </c>
      <c r="M2475" s="5">
        <f t="shared" si="468"/>
        <v>45596.642361111109</v>
      </c>
      <c r="N2475" s="5">
        <f t="shared" si="469"/>
        <v>45596.666666666664</v>
      </c>
      <c r="O2475" t="s">
        <v>56</v>
      </c>
      <c r="P2475" t="s">
        <v>57</v>
      </c>
      <c r="Q2475">
        <v>0</v>
      </c>
      <c r="R2475">
        <v>0</v>
      </c>
      <c r="S2475">
        <f t="shared" si="470"/>
        <v>45596</v>
      </c>
    </row>
    <row r="2476" spans="1:19" x14ac:dyDescent="0.2">
      <c r="A2476" s="1">
        <v>45596</v>
      </c>
      <c r="B2476" s="12" t="s">
        <v>461</v>
      </c>
      <c r="C2476" s="12" t="s">
        <v>42</v>
      </c>
      <c r="E2476" s="12">
        <v>1</v>
      </c>
      <c r="F2476" s="12">
        <v>30</v>
      </c>
      <c r="G2476" s="12">
        <f t="shared" si="465"/>
        <v>2</v>
      </c>
      <c r="I2476" s="7">
        <f t="shared" si="466"/>
        <v>20.000000000000089</v>
      </c>
      <c r="J2476" s="11">
        <v>0.69097222222222221</v>
      </c>
      <c r="K2476" s="11">
        <v>0.70486111111111116</v>
      </c>
      <c r="L2476">
        <f t="shared" si="467"/>
        <v>2</v>
      </c>
      <c r="M2476" s="5">
        <f t="shared" si="468"/>
        <v>45596.690972222219</v>
      </c>
      <c r="N2476" s="5">
        <f t="shared" si="469"/>
        <v>45596.704861111109</v>
      </c>
      <c r="O2476" t="s">
        <v>56</v>
      </c>
      <c r="P2476" t="s">
        <v>57</v>
      </c>
      <c r="Q2476">
        <v>0</v>
      </c>
      <c r="R2476">
        <v>0</v>
      </c>
      <c r="S2476">
        <f t="shared" si="470"/>
        <v>45596</v>
      </c>
    </row>
    <row r="2477" spans="1:19" x14ac:dyDescent="0.2">
      <c r="A2477" s="1">
        <v>45596</v>
      </c>
      <c r="B2477" s="12" t="s">
        <v>461</v>
      </c>
      <c r="C2477" s="12" t="s">
        <v>42</v>
      </c>
      <c r="E2477" s="12">
        <v>1</v>
      </c>
      <c r="F2477" s="12">
        <v>30</v>
      </c>
      <c r="G2477" s="12">
        <f t="shared" si="465"/>
        <v>2</v>
      </c>
      <c r="I2477" s="7">
        <f t="shared" si="466"/>
        <v>49.999999999999986</v>
      </c>
      <c r="J2477" s="11">
        <v>0.75</v>
      </c>
      <c r="K2477" s="11">
        <v>0.78472222222222221</v>
      </c>
      <c r="L2477">
        <f t="shared" si="467"/>
        <v>2</v>
      </c>
      <c r="M2477" s="5">
        <f t="shared" si="468"/>
        <v>45596.75</v>
      </c>
      <c r="N2477" s="5">
        <f t="shared" si="469"/>
        <v>45596.784722222219</v>
      </c>
      <c r="O2477" t="s">
        <v>56</v>
      </c>
      <c r="P2477" t="s">
        <v>57</v>
      </c>
      <c r="Q2477">
        <v>0</v>
      </c>
      <c r="R2477">
        <v>0</v>
      </c>
      <c r="S2477">
        <f t="shared" si="470"/>
        <v>45596</v>
      </c>
    </row>
    <row r="2478" spans="1:19" x14ac:dyDescent="0.2">
      <c r="A2478" s="1">
        <v>45596</v>
      </c>
      <c r="B2478" s="12" t="s">
        <v>393</v>
      </c>
      <c r="C2478" s="12" t="s">
        <v>37</v>
      </c>
      <c r="D2478" t="s">
        <v>460</v>
      </c>
      <c r="E2478" s="12">
        <v>1</v>
      </c>
      <c r="F2478" s="12">
        <v>30</v>
      </c>
      <c r="G2478" s="12">
        <f t="shared" si="465"/>
        <v>2</v>
      </c>
      <c r="I2478" s="7">
        <f t="shared" si="466"/>
        <v>0</v>
      </c>
      <c r="J2478" s="11"/>
      <c r="K2478" s="11"/>
      <c r="L2478">
        <f t="shared" si="467"/>
        <v>0</v>
      </c>
      <c r="M2478" s="5">
        <f t="shared" si="468"/>
        <v>0</v>
      </c>
      <c r="N2478" s="5">
        <f t="shared" si="469"/>
        <v>0</v>
      </c>
      <c r="O2478" t="s">
        <v>56</v>
      </c>
      <c r="P2478" t="s">
        <v>57</v>
      </c>
      <c r="Q2478">
        <v>0</v>
      </c>
      <c r="R2478">
        <v>0</v>
      </c>
      <c r="S2478">
        <f t="shared" si="470"/>
        <v>0</v>
      </c>
    </row>
    <row r="2479" spans="1:19" x14ac:dyDescent="0.2">
      <c r="A2479" s="1">
        <v>45596</v>
      </c>
      <c r="B2479" s="12" t="s">
        <v>47</v>
      </c>
      <c r="C2479" s="12" t="s">
        <v>34</v>
      </c>
      <c r="E2479" s="12">
        <v>0</v>
      </c>
      <c r="F2479" s="12">
        <v>30</v>
      </c>
      <c r="G2479" s="12">
        <f t="shared" si="465"/>
        <v>0</v>
      </c>
      <c r="I2479" s="7">
        <f t="shared" si="466"/>
        <v>20.000000000000007</v>
      </c>
      <c r="J2479" s="11">
        <v>0.45833333333333331</v>
      </c>
      <c r="K2479" s="11">
        <v>0.47222222222222221</v>
      </c>
      <c r="L2479">
        <f t="shared" si="467"/>
        <v>0</v>
      </c>
      <c r="M2479" s="5">
        <f t="shared" si="468"/>
        <v>45596.458333333336</v>
      </c>
      <c r="N2479" s="5">
        <f t="shared" si="469"/>
        <v>45596.472222222219</v>
      </c>
      <c r="O2479" t="s">
        <v>56</v>
      </c>
      <c r="P2479" t="s">
        <v>57</v>
      </c>
      <c r="Q2479">
        <v>0</v>
      </c>
      <c r="R2479">
        <v>0</v>
      </c>
      <c r="S2479">
        <f t="shared" si="470"/>
        <v>45596</v>
      </c>
    </row>
    <row r="2480" spans="1:19" x14ac:dyDescent="0.2">
      <c r="A2480" s="1">
        <v>45596</v>
      </c>
      <c r="B2480" s="12" t="s">
        <v>43</v>
      </c>
      <c r="C2480" s="12" t="s">
        <v>34</v>
      </c>
      <c r="E2480" s="12">
        <v>0</v>
      </c>
      <c r="F2480" s="12">
        <v>30</v>
      </c>
      <c r="G2480" s="12">
        <f t="shared" si="465"/>
        <v>0</v>
      </c>
      <c r="I2480" s="7">
        <f t="shared" si="466"/>
        <v>15.000000000000107</v>
      </c>
      <c r="J2480" s="11">
        <v>0.69444444444444442</v>
      </c>
      <c r="K2480" s="11">
        <v>0.70486111111111116</v>
      </c>
      <c r="L2480">
        <f t="shared" si="467"/>
        <v>0</v>
      </c>
      <c r="M2480" s="5">
        <f t="shared" si="468"/>
        <v>45596.694444444445</v>
      </c>
      <c r="N2480" s="5">
        <f t="shared" si="469"/>
        <v>45596.704861111109</v>
      </c>
      <c r="O2480" t="s">
        <v>56</v>
      </c>
      <c r="P2480" t="s">
        <v>57</v>
      </c>
      <c r="Q2480">
        <v>0</v>
      </c>
      <c r="R2480">
        <v>0</v>
      </c>
      <c r="S2480">
        <f t="shared" si="470"/>
        <v>45596</v>
      </c>
    </row>
    <row r="2481" spans="1:19" x14ac:dyDescent="0.2">
      <c r="A2481" s="1">
        <v>45596</v>
      </c>
      <c r="B2481" s="12" t="s">
        <v>33</v>
      </c>
      <c r="C2481" s="12" t="s">
        <v>34</v>
      </c>
      <c r="E2481" s="12">
        <v>0</v>
      </c>
      <c r="F2481" s="12">
        <v>20</v>
      </c>
      <c r="G2481" s="12">
        <f t="shared" si="465"/>
        <v>0</v>
      </c>
      <c r="I2481" s="7">
        <f t="shared" si="466"/>
        <v>9.9999999999999645</v>
      </c>
      <c r="J2481" s="11">
        <v>0.36805555555555558</v>
      </c>
      <c r="K2481" s="11">
        <v>0.375</v>
      </c>
      <c r="L2481">
        <f t="shared" si="467"/>
        <v>0</v>
      </c>
      <c r="M2481" s="5">
        <f t="shared" si="468"/>
        <v>45596.368055555555</v>
      </c>
      <c r="N2481" s="5">
        <f t="shared" si="469"/>
        <v>45596.375</v>
      </c>
      <c r="O2481" t="s">
        <v>56</v>
      </c>
      <c r="P2481" t="s">
        <v>57</v>
      </c>
      <c r="Q2481">
        <v>0</v>
      </c>
      <c r="R2481">
        <v>0</v>
      </c>
      <c r="S2481">
        <f t="shared" si="470"/>
        <v>45596</v>
      </c>
    </row>
    <row r="2482" spans="1:19" x14ac:dyDescent="0.2">
      <c r="A2482" s="1">
        <v>45596</v>
      </c>
      <c r="B2482" s="12" t="s">
        <v>59</v>
      </c>
      <c r="C2482" s="12" t="s">
        <v>32</v>
      </c>
      <c r="E2482" s="12">
        <v>0</v>
      </c>
      <c r="F2482" s="12">
        <v>20</v>
      </c>
      <c r="G2482" s="12">
        <f t="shared" si="465"/>
        <v>0</v>
      </c>
      <c r="I2482" s="7">
        <f t="shared" si="466"/>
        <v>10.000000000000124</v>
      </c>
      <c r="J2482" s="11">
        <v>0.79513888888888884</v>
      </c>
      <c r="K2482" s="11">
        <v>0.80208333333333337</v>
      </c>
      <c r="L2482">
        <f t="shared" si="467"/>
        <v>0</v>
      </c>
      <c r="M2482" s="5">
        <f t="shared" si="468"/>
        <v>45596.795138888891</v>
      </c>
      <c r="N2482" s="5">
        <f t="shared" si="469"/>
        <v>45596.802083333336</v>
      </c>
      <c r="O2482" t="s">
        <v>56</v>
      </c>
      <c r="P2482" t="s">
        <v>57</v>
      </c>
      <c r="Q2482">
        <v>0</v>
      </c>
      <c r="R2482">
        <v>0</v>
      </c>
      <c r="S2482">
        <f t="shared" si="470"/>
        <v>45596</v>
      </c>
    </row>
    <row r="2483" spans="1:19" x14ac:dyDescent="0.2">
      <c r="A2483" s="1">
        <v>45596</v>
      </c>
      <c r="B2483" s="12" t="s">
        <v>248</v>
      </c>
      <c r="C2483" s="12" t="s">
        <v>42</v>
      </c>
      <c r="E2483" s="12">
        <v>0</v>
      </c>
      <c r="F2483" s="12">
        <v>20</v>
      </c>
      <c r="G2483" s="12">
        <f t="shared" si="465"/>
        <v>0</v>
      </c>
      <c r="I2483" s="7">
        <f t="shared" si="466"/>
        <v>25.000000000000071</v>
      </c>
      <c r="J2483" s="11">
        <v>0.78819444444444442</v>
      </c>
      <c r="K2483" s="11">
        <v>0.80555555555555558</v>
      </c>
      <c r="L2483">
        <f t="shared" si="467"/>
        <v>0</v>
      </c>
      <c r="M2483" s="5">
        <f t="shared" si="468"/>
        <v>45596.788194444445</v>
      </c>
      <c r="N2483" s="5">
        <f t="shared" si="469"/>
        <v>45596.805555555555</v>
      </c>
      <c r="O2483" t="s">
        <v>56</v>
      </c>
      <c r="P2483" t="s">
        <v>57</v>
      </c>
      <c r="Q2483">
        <v>0</v>
      </c>
      <c r="R2483">
        <v>0</v>
      </c>
      <c r="S2483">
        <f t="shared" si="470"/>
        <v>45596</v>
      </c>
    </row>
    <row r="2484" spans="1:19" x14ac:dyDescent="0.2">
      <c r="A2484" s="1">
        <v>45596</v>
      </c>
      <c r="B2484" s="12" t="s">
        <v>248</v>
      </c>
      <c r="C2484" s="12" t="s">
        <v>42</v>
      </c>
      <c r="E2484" s="12">
        <v>0</v>
      </c>
      <c r="F2484" s="12">
        <v>20</v>
      </c>
      <c r="G2484" s="12">
        <f t="shared" si="465"/>
        <v>0</v>
      </c>
      <c r="I2484" s="7">
        <f t="shared" si="466"/>
        <v>45</v>
      </c>
      <c r="J2484" s="11">
        <v>0.875</v>
      </c>
      <c r="K2484" s="11">
        <v>0.90625</v>
      </c>
      <c r="L2484">
        <f t="shared" si="467"/>
        <v>0</v>
      </c>
      <c r="M2484" s="5">
        <f t="shared" si="468"/>
        <v>45596.875</v>
      </c>
      <c r="N2484" s="5">
        <f t="shared" si="469"/>
        <v>45596.90625</v>
      </c>
      <c r="O2484" t="s">
        <v>56</v>
      </c>
      <c r="P2484" t="s">
        <v>57</v>
      </c>
      <c r="Q2484">
        <v>0</v>
      </c>
      <c r="R2484">
        <v>0</v>
      </c>
      <c r="S2484">
        <f t="shared" si="470"/>
        <v>45596</v>
      </c>
    </row>
    <row r="2485" spans="1:19" x14ac:dyDescent="0.2">
      <c r="A2485" s="1">
        <v>45597</v>
      </c>
      <c r="B2485" s="16" t="s">
        <v>48</v>
      </c>
      <c r="C2485" s="16" t="s">
        <v>48</v>
      </c>
      <c r="E2485" s="12">
        <v>4</v>
      </c>
      <c r="F2485" s="12">
        <v>15</v>
      </c>
      <c r="G2485" s="12">
        <f t="shared" si="465"/>
        <v>16</v>
      </c>
      <c r="I2485" s="7">
        <f t="shared" si="466"/>
        <v>0</v>
      </c>
      <c r="J2485" s="11"/>
      <c r="K2485" s="11"/>
      <c r="L2485">
        <f t="shared" si="467"/>
        <v>0</v>
      </c>
      <c r="M2485" s="5">
        <f t="shared" si="468"/>
        <v>0</v>
      </c>
      <c r="N2485" s="5">
        <f t="shared" si="469"/>
        <v>0</v>
      </c>
      <c r="O2485" t="s">
        <v>56</v>
      </c>
      <c r="P2485" t="s">
        <v>57</v>
      </c>
      <c r="Q2485">
        <v>0</v>
      </c>
      <c r="R2485">
        <v>0</v>
      </c>
      <c r="S2485">
        <f t="shared" si="470"/>
        <v>0</v>
      </c>
    </row>
    <row r="2486" spans="1:19" x14ac:dyDescent="0.2">
      <c r="A2486" s="1">
        <v>45597</v>
      </c>
      <c r="B2486" s="16" t="s">
        <v>329</v>
      </c>
      <c r="C2486" s="16" t="s">
        <v>32</v>
      </c>
      <c r="E2486" s="12">
        <v>4</v>
      </c>
      <c r="F2486" s="12">
        <v>20</v>
      </c>
      <c r="G2486" s="12">
        <f t="shared" si="465"/>
        <v>12</v>
      </c>
      <c r="H2486" s="12">
        <f>F2486*(1/(G2486/60))</f>
        <v>100</v>
      </c>
      <c r="I2486" s="7">
        <f t="shared" si="466"/>
        <v>9.9999999999999645</v>
      </c>
      <c r="J2486" s="11">
        <v>0.40625</v>
      </c>
      <c r="K2486" s="11">
        <v>0.41319444444444442</v>
      </c>
      <c r="L2486">
        <f t="shared" si="467"/>
        <v>12</v>
      </c>
      <c r="M2486" s="5">
        <f t="shared" si="468"/>
        <v>45597.40625</v>
      </c>
      <c r="N2486" s="5">
        <f t="shared" si="469"/>
        <v>45597.413194444445</v>
      </c>
      <c r="O2486" t="s">
        <v>56</v>
      </c>
      <c r="P2486" t="s">
        <v>57</v>
      </c>
      <c r="Q2486">
        <v>0</v>
      </c>
      <c r="R2486">
        <v>0</v>
      </c>
      <c r="S2486">
        <f t="shared" si="470"/>
        <v>45597</v>
      </c>
    </row>
    <row r="2487" spans="1:19" x14ac:dyDescent="0.2">
      <c r="A2487" s="1">
        <v>45597</v>
      </c>
      <c r="B2487" s="16" t="s">
        <v>46</v>
      </c>
      <c r="C2487" s="16" t="s">
        <v>46</v>
      </c>
      <c r="E2487" s="12">
        <v>4</v>
      </c>
      <c r="F2487" s="12">
        <v>20</v>
      </c>
      <c r="G2487" s="12">
        <f t="shared" si="465"/>
        <v>12</v>
      </c>
      <c r="I2487" s="7">
        <f t="shared" si="466"/>
        <v>0</v>
      </c>
      <c r="L2487">
        <f t="shared" si="467"/>
        <v>0</v>
      </c>
      <c r="M2487" s="5">
        <f t="shared" si="468"/>
        <v>0</v>
      </c>
      <c r="N2487" s="5">
        <f t="shared" si="469"/>
        <v>0</v>
      </c>
      <c r="O2487" t="s">
        <v>56</v>
      </c>
      <c r="P2487" t="s">
        <v>57</v>
      </c>
      <c r="Q2487">
        <v>0</v>
      </c>
      <c r="R2487">
        <v>0</v>
      </c>
      <c r="S2487">
        <f t="shared" si="470"/>
        <v>0</v>
      </c>
    </row>
    <row r="2488" spans="1:19" x14ac:dyDescent="0.2">
      <c r="A2488" s="1">
        <v>45597</v>
      </c>
      <c r="B2488" s="16" t="s">
        <v>63</v>
      </c>
      <c r="C2488" s="16" t="s">
        <v>32</v>
      </c>
      <c r="E2488" s="12">
        <v>4</v>
      </c>
      <c r="F2488" s="12">
        <v>20</v>
      </c>
      <c r="G2488" s="12">
        <f t="shared" si="465"/>
        <v>12</v>
      </c>
      <c r="I2488" s="7">
        <f t="shared" si="466"/>
        <v>0</v>
      </c>
      <c r="J2488" s="11"/>
      <c r="K2488" s="11"/>
      <c r="L2488">
        <f t="shared" si="467"/>
        <v>0</v>
      </c>
      <c r="M2488" s="5">
        <f t="shared" si="468"/>
        <v>0</v>
      </c>
      <c r="N2488" s="5">
        <f t="shared" si="469"/>
        <v>0</v>
      </c>
      <c r="O2488" t="s">
        <v>56</v>
      </c>
      <c r="P2488" t="s">
        <v>57</v>
      </c>
      <c r="Q2488">
        <v>0</v>
      </c>
      <c r="R2488">
        <v>0</v>
      </c>
      <c r="S2488">
        <f t="shared" si="470"/>
        <v>0</v>
      </c>
    </row>
    <row r="2489" spans="1:19" x14ac:dyDescent="0.2">
      <c r="A2489" s="1">
        <v>45597</v>
      </c>
      <c r="B2489" s="12" t="s">
        <v>341</v>
      </c>
      <c r="C2489" s="12" t="s">
        <v>125</v>
      </c>
      <c r="E2489" s="12">
        <v>2</v>
      </c>
      <c r="F2489" s="12">
        <v>10</v>
      </c>
      <c r="G2489" s="12">
        <f t="shared" si="465"/>
        <v>12</v>
      </c>
      <c r="I2489" s="7">
        <f t="shared" si="466"/>
        <v>0</v>
      </c>
      <c r="J2489" s="11"/>
      <c r="K2489" s="11"/>
      <c r="L2489">
        <f t="shared" si="467"/>
        <v>0</v>
      </c>
      <c r="M2489" s="5">
        <f t="shared" si="468"/>
        <v>0</v>
      </c>
      <c r="N2489" s="5">
        <f t="shared" si="469"/>
        <v>0</v>
      </c>
      <c r="O2489" t="s">
        <v>56</v>
      </c>
      <c r="P2489" t="s">
        <v>57</v>
      </c>
      <c r="Q2489">
        <v>0</v>
      </c>
      <c r="R2489">
        <v>0</v>
      </c>
      <c r="S2489">
        <f t="shared" si="470"/>
        <v>0</v>
      </c>
    </row>
    <row r="2490" spans="1:19" x14ac:dyDescent="0.2">
      <c r="A2490" s="1">
        <v>45597</v>
      </c>
      <c r="B2490" s="16" t="s">
        <v>459</v>
      </c>
      <c r="C2490" s="16" t="s">
        <v>32</v>
      </c>
      <c r="E2490" s="12">
        <v>4</v>
      </c>
      <c r="F2490" s="12">
        <v>20</v>
      </c>
      <c r="G2490" s="12">
        <f t="shared" si="465"/>
        <v>12</v>
      </c>
      <c r="I2490" s="7">
        <f t="shared" si="466"/>
        <v>0</v>
      </c>
      <c r="J2490" s="11"/>
      <c r="K2490" s="11"/>
      <c r="L2490">
        <f t="shared" si="467"/>
        <v>0</v>
      </c>
      <c r="M2490" s="5">
        <f t="shared" si="468"/>
        <v>0</v>
      </c>
      <c r="N2490" s="5">
        <f t="shared" si="469"/>
        <v>0</v>
      </c>
      <c r="O2490" t="s">
        <v>56</v>
      </c>
      <c r="P2490" t="s">
        <v>57</v>
      </c>
      <c r="Q2490">
        <v>0</v>
      </c>
      <c r="R2490">
        <v>0</v>
      </c>
      <c r="S2490">
        <f t="shared" si="470"/>
        <v>0</v>
      </c>
    </row>
    <row r="2491" spans="1:19" x14ac:dyDescent="0.2">
      <c r="A2491" s="1">
        <v>45597</v>
      </c>
      <c r="B2491" s="12" t="s">
        <v>342</v>
      </c>
      <c r="C2491" s="12" t="s">
        <v>32</v>
      </c>
      <c r="E2491" s="12">
        <v>3</v>
      </c>
      <c r="F2491" s="12">
        <v>20</v>
      </c>
      <c r="G2491" s="12">
        <f t="shared" si="465"/>
        <v>9</v>
      </c>
      <c r="I2491" s="7">
        <f t="shared" si="466"/>
        <v>0</v>
      </c>
      <c r="J2491" s="11"/>
      <c r="K2491" s="11"/>
      <c r="L2491">
        <f t="shared" si="467"/>
        <v>0</v>
      </c>
      <c r="M2491" s="5">
        <f t="shared" si="468"/>
        <v>0</v>
      </c>
      <c r="N2491" s="5">
        <f t="shared" si="469"/>
        <v>0</v>
      </c>
      <c r="O2491" t="s">
        <v>56</v>
      </c>
      <c r="P2491" t="s">
        <v>57</v>
      </c>
      <c r="Q2491">
        <v>0</v>
      </c>
      <c r="R2491">
        <v>0</v>
      </c>
      <c r="S2491">
        <f t="shared" si="470"/>
        <v>0</v>
      </c>
    </row>
    <row r="2492" spans="1:19" x14ac:dyDescent="0.2">
      <c r="A2492" s="1">
        <v>45597</v>
      </c>
      <c r="B2492" s="12" t="s">
        <v>384</v>
      </c>
      <c r="C2492" s="12" t="s">
        <v>32</v>
      </c>
      <c r="E2492" s="12">
        <v>4</v>
      </c>
      <c r="F2492" s="12">
        <v>30</v>
      </c>
      <c r="G2492" s="12">
        <f t="shared" si="465"/>
        <v>8</v>
      </c>
      <c r="I2492" s="7">
        <f t="shared" si="466"/>
        <v>0</v>
      </c>
      <c r="J2492" s="11"/>
      <c r="K2492" s="11"/>
      <c r="L2492">
        <f t="shared" si="467"/>
        <v>0</v>
      </c>
      <c r="M2492" s="5">
        <f t="shared" si="468"/>
        <v>0</v>
      </c>
      <c r="N2492" s="5">
        <f t="shared" si="469"/>
        <v>0</v>
      </c>
      <c r="O2492" t="s">
        <v>56</v>
      </c>
      <c r="P2492" t="s">
        <v>57</v>
      </c>
      <c r="Q2492">
        <v>0</v>
      </c>
      <c r="R2492">
        <v>0</v>
      </c>
      <c r="S2492">
        <f t="shared" si="470"/>
        <v>0</v>
      </c>
    </row>
    <row r="2493" spans="1:19" x14ac:dyDescent="0.2">
      <c r="A2493" s="1">
        <v>45597</v>
      </c>
      <c r="B2493" s="17" t="s">
        <v>338</v>
      </c>
      <c r="C2493" s="17" t="s">
        <v>32</v>
      </c>
      <c r="D2493" t="s">
        <v>463</v>
      </c>
      <c r="E2493" s="12">
        <v>5</v>
      </c>
      <c r="F2493" s="12">
        <v>40</v>
      </c>
      <c r="G2493" s="12">
        <f t="shared" si="465"/>
        <v>8</v>
      </c>
      <c r="I2493" s="7">
        <f t="shared" si="466"/>
        <v>40.000000000000014</v>
      </c>
      <c r="J2493" s="11">
        <v>0.61805555555555558</v>
      </c>
      <c r="K2493" s="11">
        <v>0.64583333333333337</v>
      </c>
      <c r="L2493">
        <f t="shared" si="467"/>
        <v>8</v>
      </c>
      <c r="M2493" s="5">
        <f t="shared" si="468"/>
        <v>45597.618055555555</v>
      </c>
      <c r="N2493" s="5">
        <f t="shared" si="469"/>
        <v>45597.645833333336</v>
      </c>
      <c r="O2493" t="s">
        <v>56</v>
      </c>
      <c r="P2493" t="s">
        <v>57</v>
      </c>
      <c r="Q2493">
        <v>0</v>
      </c>
      <c r="R2493">
        <v>0</v>
      </c>
      <c r="S2493">
        <f t="shared" si="470"/>
        <v>45597</v>
      </c>
    </row>
    <row r="2494" spans="1:19" x14ac:dyDescent="0.2">
      <c r="A2494" s="1">
        <v>45597</v>
      </c>
      <c r="B2494" s="12" t="s">
        <v>462</v>
      </c>
      <c r="C2494" s="12" t="s">
        <v>32</v>
      </c>
      <c r="E2494" s="12">
        <v>4</v>
      </c>
      <c r="F2494" s="12">
        <v>30</v>
      </c>
      <c r="G2494" s="12">
        <f t="shared" si="465"/>
        <v>8</v>
      </c>
      <c r="I2494" s="7">
        <f t="shared" si="466"/>
        <v>15.000000000000107</v>
      </c>
      <c r="J2494" s="11">
        <v>0.57291666666666663</v>
      </c>
      <c r="K2494" s="11">
        <v>0.58333333333333337</v>
      </c>
      <c r="L2494">
        <f t="shared" si="467"/>
        <v>8</v>
      </c>
      <c r="M2494" s="5">
        <f t="shared" si="468"/>
        <v>45597.572916666664</v>
      </c>
      <c r="N2494" s="5">
        <f t="shared" si="469"/>
        <v>45597.583333333336</v>
      </c>
      <c r="O2494" t="s">
        <v>56</v>
      </c>
      <c r="P2494" t="s">
        <v>57</v>
      </c>
      <c r="Q2494">
        <v>0</v>
      </c>
      <c r="R2494">
        <v>0</v>
      </c>
      <c r="S2494">
        <f t="shared" si="470"/>
        <v>45597</v>
      </c>
    </row>
    <row r="2495" spans="1:19" x14ac:dyDescent="0.2">
      <c r="A2495" s="1">
        <v>45597</v>
      </c>
      <c r="B2495" s="12" t="s">
        <v>216</v>
      </c>
      <c r="C2495" s="12" t="s">
        <v>351</v>
      </c>
      <c r="D2495" t="s">
        <v>423</v>
      </c>
      <c r="E2495" s="12">
        <v>3</v>
      </c>
      <c r="F2495" s="12">
        <v>30</v>
      </c>
      <c r="G2495" s="12">
        <f t="shared" si="465"/>
        <v>6</v>
      </c>
      <c r="I2495" s="7">
        <f t="shared" si="466"/>
        <v>0</v>
      </c>
      <c r="J2495" s="11"/>
      <c r="K2495" s="11"/>
      <c r="L2495">
        <f t="shared" si="467"/>
        <v>0</v>
      </c>
      <c r="M2495" s="5">
        <f t="shared" si="468"/>
        <v>0</v>
      </c>
      <c r="N2495" s="5">
        <f t="shared" si="469"/>
        <v>0</v>
      </c>
      <c r="O2495" t="s">
        <v>56</v>
      </c>
      <c r="P2495" t="s">
        <v>57</v>
      </c>
      <c r="Q2495">
        <v>0</v>
      </c>
      <c r="R2495">
        <v>0</v>
      </c>
      <c r="S2495">
        <f t="shared" si="470"/>
        <v>0</v>
      </c>
    </row>
    <row r="2496" spans="1:19" x14ac:dyDescent="0.2">
      <c r="A2496" s="1">
        <v>45597</v>
      </c>
      <c r="B2496" s="12" t="s">
        <v>407</v>
      </c>
      <c r="C2496" s="12" t="s">
        <v>32</v>
      </c>
      <c r="E2496" s="12">
        <v>2</v>
      </c>
      <c r="F2496" s="12">
        <v>20</v>
      </c>
      <c r="G2496" s="12">
        <f t="shared" si="465"/>
        <v>6</v>
      </c>
      <c r="I2496" s="7">
        <f t="shared" si="466"/>
        <v>0</v>
      </c>
      <c r="J2496" s="11"/>
      <c r="K2496" s="11"/>
      <c r="L2496">
        <f t="shared" si="467"/>
        <v>0</v>
      </c>
      <c r="M2496" s="5">
        <f t="shared" si="468"/>
        <v>0</v>
      </c>
      <c r="N2496" s="5">
        <f t="shared" si="469"/>
        <v>0</v>
      </c>
      <c r="O2496" t="s">
        <v>56</v>
      </c>
      <c r="P2496" t="s">
        <v>57</v>
      </c>
      <c r="Q2496">
        <v>0</v>
      </c>
      <c r="R2496">
        <v>0</v>
      </c>
      <c r="S2496">
        <f t="shared" si="470"/>
        <v>0</v>
      </c>
    </row>
    <row r="2497" spans="1:19" x14ac:dyDescent="0.2">
      <c r="A2497" s="1">
        <v>45597</v>
      </c>
      <c r="B2497" s="12" t="s">
        <v>122</v>
      </c>
      <c r="C2497" s="12" t="s">
        <v>37</v>
      </c>
      <c r="E2497" s="12">
        <v>1</v>
      </c>
      <c r="F2497" s="12">
        <v>10</v>
      </c>
      <c r="G2497" s="12">
        <f t="shared" si="465"/>
        <v>6</v>
      </c>
      <c r="I2497" s="7">
        <f t="shared" si="466"/>
        <v>0</v>
      </c>
      <c r="J2497" s="11"/>
      <c r="K2497" s="11"/>
      <c r="L2497">
        <f t="shared" si="467"/>
        <v>0</v>
      </c>
      <c r="M2497" s="5">
        <f t="shared" si="468"/>
        <v>0</v>
      </c>
      <c r="N2497" s="5">
        <f t="shared" si="469"/>
        <v>0</v>
      </c>
      <c r="O2497" t="s">
        <v>56</v>
      </c>
      <c r="P2497" t="s">
        <v>354</v>
      </c>
      <c r="Q2497">
        <v>0</v>
      </c>
      <c r="R2497">
        <v>0</v>
      </c>
      <c r="S2497">
        <f t="shared" si="470"/>
        <v>0</v>
      </c>
    </row>
    <row r="2498" spans="1:19" x14ac:dyDescent="0.2">
      <c r="A2498" s="1">
        <v>45597</v>
      </c>
      <c r="B2498" s="12" t="s">
        <v>444</v>
      </c>
      <c r="C2498" s="12" t="s">
        <v>32</v>
      </c>
      <c r="E2498" s="12">
        <v>3</v>
      </c>
      <c r="F2498" s="12">
        <v>30</v>
      </c>
      <c r="G2498" s="12">
        <f t="shared" si="465"/>
        <v>6</v>
      </c>
      <c r="I2498" s="7">
        <f t="shared" si="466"/>
        <v>0</v>
      </c>
      <c r="J2498" s="11"/>
      <c r="K2498" s="11"/>
      <c r="L2498">
        <f t="shared" si="467"/>
        <v>0</v>
      </c>
      <c r="M2498" s="5">
        <f t="shared" si="468"/>
        <v>0</v>
      </c>
      <c r="N2498" s="5">
        <f t="shared" si="469"/>
        <v>0</v>
      </c>
      <c r="O2498" t="s">
        <v>56</v>
      </c>
      <c r="P2498" t="s">
        <v>57</v>
      </c>
      <c r="Q2498">
        <v>0</v>
      </c>
      <c r="R2498">
        <v>0</v>
      </c>
      <c r="S2498">
        <f t="shared" si="470"/>
        <v>0</v>
      </c>
    </row>
    <row r="2499" spans="1:19" x14ac:dyDescent="0.2">
      <c r="A2499" s="1">
        <v>45597</v>
      </c>
      <c r="B2499" s="12" t="s">
        <v>447</v>
      </c>
      <c r="C2499" s="12" t="s">
        <v>448</v>
      </c>
      <c r="E2499" s="12">
        <v>3</v>
      </c>
      <c r="F2499" s="12">
        <v>30</v>
      </c>
      <c r="G2499" s="12">
        <f t="shared" si="465"/>
        <v>6</v>
      </c>
      <c r="I2499" s="7">
        <f t="shared" si="466"/>
        <v>0</v>
      </c>
      <c r="J2499" s="11"/>
      <c r="K2499" s="11"/>
      <c r="L2499">
        <f t="shared" si="467"/>
        <v>0</v>
      </c>
      <c r="M2499" s="5">
        <f t="shared" si="468"/>
        <v>0</v>
      </c>
      <c r="N2499" s="5">
        <f t="shared" si="469"/>
        <v>0</v>
      </c>
      <c r="O2499" t="s">
        <v>56</v>
      </c>
      <c r="P2499" t="s">
        <v>57</v>
      </c>
      <c r="Q2499">
        <v>0</v>
      </c>
      <c r="R2499">
        <v>0</v>
      </c>
      <c r="S2499">
        <f t="shared" si="470"/>
        <v>0</v>
      </c>
    </row>
    <row r="2500" spans="1:19" x14ac:dyDescent="0.2">
      <c r="A2500" s="1">
        <v>45597</v>
      </c>
      <c r="B2500" s="12" t="s">
        <v>447</v>
      </c>
      <c r="C2500" s="12" t="s">
        <v>448</v>
      </c>
      <c r="E2500" s="12">
        <v>3</v>
      </c>
      <c r="F2500" s="12">
        <v>30</v>
      </c>
      <c r="G2500" s="12">
        <f t="shared" si="465"/>
        <v>6</v>
      </c>
      <c r="I2500" s="7">
        <f t="shared" si="466"/>
        <v>39.999999999999936</v>
      </c>
      <c r="J2500" s="11">
        <v>0.41666666666666669</v>
      </c>
      <c r="K2500" s="11">
        <v>0.44444444444444442</v>
      </c>
      <c r="L2500">
        <f t="shared" si="467"/>
        <v>6</v>
      </c>
      <c r="M2500" s="5">
        <f t="shared" si="468"/>
        <v>45597.416666666664</v>
      </c>
      <c r="N2500" s="5">
        <f t="shared" si="469"/>
        <v>45597.444444444445</v>
      </c>
      <c r="O2500" t="s">
        <v>56</v>
      </c>
      <c r="P2500" t="s">
        <v>57</v>
      </c>
      <c r="Q2500">
        <v>0</v>
      </c>
      <c r="R2500">
        <v>0</v>
      </c>
      <c r="S2500">
        <f t="shared" si="470"/>
        <v>45597</v>
      </c>
    </row>
    <row r="2501" spans="1:19" x14ac:dyDescent="0.2">
      <c r="A2501" s="1">
        <v>45597</v>
      </c>
      <c r="B2501" s="16" t="s">
        <v>450</v>
      </c>
      <c r="C2501" s="16" t="s">
        <v>32</v>
      </c>
      <c r="E2501" s="12">
        <v>4</v>
      </c>
      <c r="F2501" s="12">
        <v>40</v>
      </c>
      <c r="G2501" s="12">
        <f t="shared" si="465"/>
        <v>6</v>
      </c>
      <c r="I2501" s="7">
        <f t="shared" si="466"/>
        <v>0</v>
      </c>
      <c r="J2501" s="11"/>
      <c r="K2501" s="11"/>
      <c r="L2501">
        <f t="shared" si="467"/>
        <v>0</v>
      </c>
      <c r="M2501" s="5">
        <f t="shared" si="468"/>
        <v>0</v>
      </c>
      <c r="N2501" s="5">
        <f t="shared" si="469"/>
        <v>0</v>
      </c>
      <c r="O2501" t="s">
        <v>56</v>
      </c>
      <c r="P2501" t="s">
        <v>57</v>
      </c>
      <c r="Q2501">
        <v>0</v>
      </c>
      <c r="R2501">
        <v>0</v>
      </c>
      <c r="S2501">
        <f t="shared" si="470"/>
        <v>0</v>
      </c>
    </row>
    <row r="2502" spans="1:19" x14ac:dyDescent="0.2">
      <c r="A2502" s="1">
        <v>45597</v>
      </c>
      <c r="B2502" s="12" t="s">
        <v>393</v>
      </c>
      <c r="C2502" s="12" t="s">
        <v>37</v>
      </c>
      <c r="E2502" s="12">
        <v>3</v>
      </c>
      <c r="F2502" s="12">
        <v>30</v>
      </c>
      <c r="G2502" s="12">
        <f t="shared" si="465"/>
        <v>6</v>
      </c>
      <c r="I2502" s="7">
        <f t="shared" si="466"/>
        <v>0</v>
      </c>
      <c r="J2502" s="11"/>
      <c r="K2502" s="11"/>
      <c r="L2502">
        <f t="shared" si="467"/>
        <v>0</v>
      </c>
      <c r="M2502" s="5">
        <f t="shared" si="468"/>
        <v>0</v>
      </c>
      <c r="N2502" s="5">
        <f t="shared" si="469"/>
        <v>0</v>
      </c>
      <c r="O2502" t="s">
        <v>56</v>
      </c>
      <c r="P2502" t="s">
        <v>57</v>
      </c>
      <c r="Q2502">
        <v>0</v>
      </c>
      <c r="R2502">
        <v>0</v>
      </c>
      <c r="S2502">
        <f t="shared" si="470"/>
        <v>0</v>
      </c>
    </row>
    <row r="2503" spans="1:19" x14ac:dyDescent="0.2">
      <c r="A2503" s="1">
        <v>45597</v>
      </c>
      <c r="B2503" s="12" t="s">
        <v>50</v>
      </c>
      <c r="C2503" s="12" t="s">
        <v>335</v>
      </c>
      <c r="E2503" s="12">
        <v>3</v>
      </c>
      <c r="F2503" s="12">
        <v>30</v>
      </c>
      <c r="G2503" s="12">
        <f t="shared" ref="G2503:G2527" si="471">ROUND(E2503*(1/(F2503/60)),0)</f>
        <v>6</v>
      </c>
      <c r="I2503" s="7">
        <f t="shared" ref="I2503:I2527" si="472">IF(J2503=0, 0, (K2503-J2503)*1440)</f>
        <v>0</v>
      </c>
      <c r="J2503" s="11"/>
      <c r="K2503" s="11"/>
      <c r="L2503">
        <f t="shared" ref="L2503:L2527" si="473">IF(I2503&gt;0, G2503, 0)</f>
        <v>0</v>
      </c>
      <c r="M2503" s="5">
        <f t="shared" ref="M2503:M2527" si="474">IF(I2503=0,0,A2503+J2503)</f>
        <v>0</v>
      </c>
      <c r="N2503" s="5">
        <f t="shared" ref="N2503:N2527" si="475">IF(I2503&gt;0,A2503+K2503,0)</f>
        <v>0</v>
      </c>
      <c r="O2503" t="s">
        <v>56</v>
      </c>
      <c r="P2503" t="s">
        <v>57</v>
      </c>
      <c r="Q2503">
        <v>0</v>
      </c>
      <c r="R2503">
        <v>0</v>
      </c>
      <c r="S2503">
        <f t="shared" ref="S2503:S2527" si="476">IF(I2503&gt;0, A2503, 0)</f>
        <v>0</v>
      </c>
    </row>
    <row r="2504" spans="1:19" x14ac:dyDescent="0.2">
      <c r="A2504" s="1">
        <v>45597</v>
      </c>
      <c r="B2504" s="12" t="s">
        <v>36</v>
      </c>
      <c r="C2504" s="12" t="s">
        <v>37</v>
      </c>
      <c r="E2504" s="12">
        <v>5</v>
      </c>
      <c r="F2504" s="12">
        <v>60</v>
      </c>
      <c r="G2504" s="12">
        <f t="shared" si="471"/>
        <v>5</v>
      </c>
      <c r="I2504" s="7">
        <f t="shared" si="472"/>
        <v>20.000000000000007</v>
      </c>
      <c r="J2504" s="11">
        <v>0.2951388888888889</v>
      </c>
      <c r="K2504" s="11">
        <v>0.30902777777777779</v>
      </c>
      <c r="L2504">
        <f t="shared" si="473"/>
        <v>5</v>
      </c>
      <c r="M2504" s="5">
        <f t="shared" si="474"/>
        <v>45597.295138888891</v>
      </c>
      <c r="N2504" s="5">
        <f t="shared" si="475"/>
        <v>45597.309027777781</v>
      </c>
      <c r="O2504" t="s">
        <v>56</v>
      </c>
      <c r="P2504" t="s">
        <v>57</v>
      </c>
      <c r="Q2504">
        <v>0</v>
      </c>
      <c r="R2504">
        <v>0</v>
      </c>
      <c r="S2504">
        <f t="shared" si="476"/>
        <v>45597</v>
      </c>
    </row>
    <row r="2505" spans="1:19" x14ac:dyDescent="0.2">
      <c r="A2505" s="1">
        <v>45597</v>
      </c>
      <c r="B2505" s="12" t="s">
        <v>36</v>
      </c>
      <c r="C2505" s="12" t="s">
        <v>37</v>
      </c>
      <c r="E2505" s="12">
        <v>5</v>
      </c>
      <c r="F2505" s="12">
        <v>60</v>
      </c>
      <c r="G2505" s="12">
        <f t="shared" si="471"/>
        <v>5</v>
      </c>
      <c r="I2505" s="7">
        <f t="shared" si="472"/>
        <v>10.000000000000044</v>
      </c>
      <c r="J2505" s="11">
        <v>0.3923611111111111</v>
      </c>
      <c r="K2505" s="11">
        <v>0.39930555555555558</v>
      </c>
      <c r="L2505">
        <f t="shared" si="473"/>
        <v>5</v>
      </c>
      <c r="M2505" s="5">
        <f t="shared" si="474"/>
        <v>45597.392361111109</v>
      </c>
      <c r="N2505" s="5">
        <f t="shared" si="475"/>
        <v>45597.399305555555</v>
      </c>
      <c r="O2505" t="s">
        <v>56</v>
      </c>
      <c r="P2505" t="s">
        <v>57</v>
      </c>
      <c r="Q2505">
        <v>0</v>
      </c>
      <c r="R2505">
        <v>0</v>
      </c>
      <c r="S2505">
        <f t="shared" si="476"/>
        <v>45597</v>
      </c>
    </row>
    <row r="2506" spans="1:19" x14ac:dyDescent="0.2">
      <c r="A2506" s="1">
        <v>45597</v>
      </c>
      <c r="B2506" s="12" t="s">
        <v>365</v>
      </c>
      <c r="C2506" s="12" t="s">
        <v>54</v>
      </c>
      <c r="E2506" s="12">
        <v>5</v>
      </c>
      <c r="F2506" s="12">
        <v>60</v>
      </c>
      <c r="G2506" s="12">
        <f t="shared" si="471"/>
        <v>5</v>
      </c>
      <c r="I2506" s="7">
        <f t="shared" si="472"/>
        <v>0</v>
      </c>
      <c r="J2506" s="11"/>
      <c r="K2506" s="11"/>
      <c r="L2506">
        <f t="shared" si="473"/>
        <v>0</v>
      </c>
      <c r="M2506" s="5">
        <f t="shared" si="474"/>
        <v>0</v>
      </c>
      <c r="N2506" s="5">
        <f t="shared" si="475"/>
        <v>0</v>
      </c>
      <c r="O2506" t="s">
        <v>56</v>
      </c>
      <c r="P2506" t="s">
        <v>57</v>
      </c>
      <c r="Q2506">
        <v>0</v>
      </c>
      <c r="R2506">
        <v>0</v>
      </c>
      <c r="S2506">
        <f t="shared" si="476"/>
        <v>0</v>
      </c>
    </row>
    <row r="2507" spans="1:19" x14ac:dyDescent="0.2">
      <c r="A2507" s="1">
        <v>45597</v>
      </c>
      <c r="B2507" s="12" t="s">
        <v>91</v>
      </c>
      <c r="C2507" s="12" t="s">
        <v>334</v>
      </c>
      <c r="D2507" t="s">
        <v>443</v>
      </c>
      <c r="E2507" s="12">
        <v>4</v>
      </c>
      <c r="F2507" s="12">
        <v>60</v>
      </c>
      <c r="G2507" s="12">
        <f t="shared" si="471"/>
        <v>4</v>
      </c>
      <c r="I2507" s="7">
        <f t="shared" si="472"/>
        <v>0</v>
      </c>
      <c r="L2507">
        <f t="shared" si="473"/>
        <v>0</v>
      </c>
      <c r="M2507" s="5">
        <f t="shared" si="474"/>
        <v>0</v>
      </c>
      <c r="N2507" s="5">
        <f t="shared" si="475"/>
        <v>0</v>
      </c>
      <c r="O2507" t="s">
        <v>56</v>
      </c>
      <c r="P2507" t="s">
        <v>57</v>
      </c>
      <c r="Q2507">
        <v>0</v>
      </c>
      <c r="R2507">
        <v>0</v>
      </c>
      <c r="S2507">
        <f t="shared" si="476"/>
        <v>0</v>
      </c>
    </row>
    <row r="2508" spans="1:19" x14ac:dyDescent="0.2">
      <c r="A2508" s="1">
        <v>45597</v>
      </c>
      <c r="B2508" s="12" t="s">
        <v>289</v>
      </c>
      <c r="C2508" s="12" t="s">
        <v>219</v>
      </c>
      <c r="E2508" s="12">
        <v>2</v>
      </c>
      <c r="F2508" s="12">
        <v>30</v>
      </c>
      <c r="G2508" s="12">
        <f t="shared" si="471"/>
        <v>4</v>
      </c>
      <c r="I2508" s="7">
        <f t="shared" si="472"/>
        <v>0</v>
      </c>
      <c r="L2508">
        <f t="shared" si="473"/>
        <v>0</v>
      </c>
      <c r="M2508" s="5">
        <f t="shared" si="474"/>
        <v>0</v>
      </c>
      <c r="N2508" s="5">
        <f t="shared" si="475"/>
        <v>0</v>
      </c>
      <c r="O2508" t="s">
        <v>56</v>
      </c>
      <c r="P2508" t="s">
        <v>57</v>
      </c>
      <c r="Q2508">
        <v>0</v>
      </c>
      <c r="R2508">
        <v>0</v>
      </c>
      <c r="S2508">
        <f t="shared" si="476"/>
        <v>0</v>
      </c>
    </row>
    <row r="2509" spans="1:19" x14ac:dyDescent="0.2">
      <c r="A2509" s="1">
        <v>45597</v>
      </c>
      <c r="B2509" s="12" t="s">
        <v>124</v>
      </c>
      <c r="C2509" s="12" t="s">
        <v>125</v>
      </c>
      <c r="D2509" t="s">
        <v>454</v>
      </c>
      <c r="E2509" s="12">
        <v>2</v>
      </c>
      <c r="F2509" s="12">
        <v>30</v>
      </c>
      <c r="G2509" s="12">
        <f t="shared" si="471"/>
        <v>4</v>
      </c>
      <c r="I2509" s="7">
        <f t="shared" si="472"/>
        <v>0</v>
      </c>
      <c r="J2509" s="11"/>
      <c r="K2509" s="11"/>
      <c r="L2509">
        <f t="shared" si="473"/>
        <v>0</v>
      </c>
      <c r="M2509" s="5">
        <f t="shared" si="474"/>
        <v>0</v>
      </c>
      <c r="N2509" s="5">
        <f t="shared" si="475"/>
        <v>0</v>
      </c>
      <c r="O2509" t="s">
        <v>56</v>
      </c>
      <c r="P2509" t="s">
        <v>57</v>
      </c>
      <c r="Q2509">
        <v>0</v>
      </c>
      <c r="R2509">
        <v>0</v>
      </c>
      <c r="S2509">
        <f t="shared" si="476"/>
        <v>0</v>
      </c>
    </row>
    <row r="2510" spans="1:19" x14ac:dyDescent="0.2">
      <c r="A2510" s="1">
        <v>45597</v>
      </c>
      <c r="B2510" s="12" t="s">
        <v>124</v>
      </c>
      <c r="C2510" s="12" t="s">
        <v>125</v>
      </c>
      <c r="E2510" s="12">
        <v>2</v>
      </c>
      <c r="F2510" s="12">
        <v>30</v>
      </c>
      <c r="G2510" s="12">
        <f t="shared" si="471"/>
        <v>4</v>
      </c>
      <c r="I2510" s="7">
        <f t="shared" si="472"/>
        <v>0</v>
      </c>
      <c r="J2510" s="11"/>
      <c r="K2510" s="11"/>
      <c r="L2510">
        <f t="shared" si="473"/>
        <v>0</v>
      </c>
      <c r="M2510" s="5">
        <f t="shared" si="474"/>
        <v>0</v>
      </c>
      <c r="N2510" s="5">
        <f t="shared" si="475"/>
        <v>0</v>
      </c>
      <c r="O2510" t="s">
        <v>56</v>
      </c>
      <c r="P2510" t="s">
        <v>57</v>
      </c>
      <c r="Q2510">
        <v>0</v>
      </c>
      <c r="R2510">
        <v>0</v>
      </c>
      <c r="S2510">
        <f t="shared" si="476"/>
        <v>0</v>
      </c>
    </row>
    <row r="2511" spans="1:19" x14ac:dyDescent="0.2">
      <c r="A2511" s="1">
        <v>45597</v>
      </c>
      <c r="B2511" s="12" t="s">
        <v>429</v>
      </c>
      <c r="C2511" s="12" t="s">
        <v>37</v>
      </c>
      <c r="E2511" s="12">
        <v>2</v>
      </c>
      <c r="F2511" s="12">
        <v>30</v>
      </c>
      <c r="G2511" s="12">
        <f t="shared" si="471"/>
        <v>4</v>
      </c>
      <c r="I2511" s="7">
        <f t="shared" si="472"/>
        <v>0</v>
      </c>
      <c r="J2511" s="11"/>
      <c r="K2511" s="11"/>
      <c r="L2511">
        <f t="shared" si="473"/>
        <v>0</v>
      </c>
      <c r="M2511" s="5">
        <f t="shared" si="474"/>
        <v>0</v>
      </c>
      <c r="N2511" s="5">
        <f t="shared" si="475"/>
        <v>0</v>
      </c>
      <c r="O2511" t="s">
        <v>56</v>
      </c>
      <c r="P2511" t="s">
        <v>57</v>
      </c>
      <c r="Q2511">
        <v>0</v>
      </c>
      <c r="R2511">
        <v>0</v>
      </c>
      <c r="S2511">
        <f t="shared" si="476"/>
        <v>0</v>
      </c>
    </row>
    <row r="2512" spans="1:19" x14ac:dyDescent="0.2">
      <c r="A2512" s="1">
        <v>45597</v>
      </c>
      <c r="B2512" s="12" t="s">
        <v>420</v>
      </c>
      <c r="C2512" s="12" t="s">
        <v>421</v>
      </c>
      <c r="E2512" s="12">
        <v>1</v>
      </c>
      <c r="F2512" s="12">
        <v>15</v>
      </c>
      <c r="G2512" s="12">
        <f t="shared" si="471"/>
        <v>4</v>
      </c>
      <c r="I2512" s="7">
        <f t="shared" si="472"/>
        <v>0</v>
      </c>
      <c r="J2512" s="11"/>
      <c r="K2512" s="11"/>
      <c r="L2512">
        <f t="shared" si="473"/>
        <v>0</v>
      </c>
      <c r="M2512" s="5">
        <f t="shared" si="474"/>
        <v>0</v>
      </c>
      <c r="N2512" s="5">
        <f t="shared" si="475"/>
        <v>0</v>
      </c>
      <c r="O2512" t="s">
        <v>56</v>
      </c>
      <c r="P2512" t="s">
        <v>57</v>
      </c>
      <c r="Q2512">
        <v>0</v>
      </c>
      <c r="R2512">
        <v>0</v>
      </c>
      <c r="S2512">
        <f t="shared" si="476"/>
        <v>0</v>
      </c>
    </row>
    <row r="2513" spans="1:19" x14ac:dyDescent="0.2">
      <c r="A2513" s="1">
        <v>45597</v>
      </c>
      <c r="B2513" s="12" t="s">
        <v>440</v>
      </c>
      <c r="C2513" s="12" t="s">
        <v>32</v>
      </c>
      <c r="E2513" s="12">
        <v>2</v>
      </c>
      <c r="F2513" s="12">
        <v>30</v>
      </c>
      <c r="G2513" s="12">
        <f t="shared" si="471"/>
        <v>4</v>
      </c>
      <c r="I2513" s="7">
        <f t="shared" si="472"/>
        <v>0</v>
      </c>
      <c r="J2513" s="11"/>
      <c r="K2513" s="11"/>
      <c r="L2513">
        <f t="shared" si="473"/>
        <v>0</v>
      </c>
      <c r="M2513" s="5">
        <f t="shared" si="474"/>
        <v>0</v>
      </c>
      <c r="N2513" s="5">
        <f t="shared" si="475"/>
        <v>0</v>
      </c>
      <c r="O2513" t="s">
        <v>56</v>
      </c>
      <c r="P2513" t="s">
        <v>57</v>
      </c>
      <c r="Q2513">
        <v>0</v>
      </c>
      <c r="R2513">
        <v>0</v>
      </c>
      <c r="S2513">
        <f t="shared" si="476"/>
        <v>0</v>
      </c>
    </row>
    <row r="2514" spans="1:19" x14ac:dyDescent="0.2">
      <c r="A2514" s="1">
        <v>45597</v>
      </c>
      <c r="B2514" s="12" t="s">
        <v>451</v>
      </c>
      <c r="C2514" s="12" t="s">
        <v>32</v>
      </c>
      <c r="E2514" s="12">
        <v>1</v>
      </c>
      <c r="F2514" s="12">
        <v>20</v>
      </c>
      <c r="G2514" s="12">
        <f t="shared" si="471"/>
        <v>3</v>
      </c>
      <c r="I2514" s="7">
        <f t="shared" si="472"/>
        <v>0</v>
      </c>
      <c r="J2514" s="11"/>
      <c r="K2514" s="11"/>
      <c r="L2514">
        <f t="shared" si="473"/>
        <v>0</v>
      </c>
      <c r="M2514" s="5">
        <f t="shared" si="474"/>
        <v>0</v>
      </c>
      <c r="N2514" s="5">
        <f t="shared" si="475"/>
        <v>0</v>
      </c>
      <c r="O2514" t="s">
        <v>56</v>
      </c>
      <c r="P2514" t="s">
        <v>57</v>
      </c>
      <c r="Q2514">
        <v>0</v>
      </c>
      <c r="R2514">
        <v>0</v>
      </c>
      <c r="S2514">
        <f t="shared" si="476"/>
        <v>0</v>
      </c>
    </row>
    <row r="2515" spans="1:19" x14ac:dyDescent="0.2">
      <c r="A2515" s="1">
        <v>45597</v>
      </c>
      <c r="B2515" s="16" t="s">
        <v>137</v>
      </c>
      <c r="C2515" s="16" t="s">
        <v>351</v>
      </c>
      <c r="E2515" s="12">
        <v>5</v>
      </c>
      <c r="F2515" s="12">
        <v>90</v>
      </c>
      <c r="G2515" s="12">
        <f t="shared" si="471"/>
        <v>3</v>
      </c>
      <c r="I2515" s="7">
        <f t="shared" si="472"/>
        <v>90</v>
      </c>
      <c r="J2515" s="11">
        <v>0.51041666666666663</v>
      </c>
      <c r="K2515" s="11">
        <v>0.57291666666666663</v>
      </c>
      <c r="L2515">
        <f t="shared" si="473"/>
        <v>3</v>
      </c>
      <c r="M2515" s="5">
        <f t="shared" si="474"/>
        <v>45597.510416666664</v>
      </c>
      <c r="N2515" s="5">
        <f t="shared" si="475"/>
        <v>45597.572916666664</v>
      </c>
      <c r="O2515" t="s">
        <v>56</v>
      </c>
      <c r="P2515" t="s">
        <v>57</v>
      </c>
      <c r="Q2515">
        <v>0</v>
      </c>
      <c r="R2515">
        <v>0</v>
      </c>
      <c r="S2515">
        <f t="shared" si="476"/>
        <v>45597</v>
      </c>
    </row>
    <row r="2516" spans="1:19" x14ac:dyDescent="0.2">
      <c r="A2516" s="1">
        <v>45597</v>
      </c>
      <c r="B2516" s="12" t="s">
        <v>376</v>
      </c>
      <c r="C2516" s="12" t="s">
        <v>219</v>
      </c>
      <c r="E2516" s="12">
        <v>1</v>
      </c>
      <c r="F2516" s="12">
        <v>30</v>
      </c>
      <c r="G2516" s="12">
        <f t="shared" si="471"/>
        <v>2</v>
      </c>
      <c r="I2516" s="7">
        <f t="shared" si="472"/>
        <v>75.000000000000057</v>
      </c>
      <c r="J2516" s="11">
        <v>0.44444444444444442</v>
      </c>
      <c r="K2516" s="11">
        <v>0.49652777777777779</v>
      </c>
      <c r="L2516">
        <f t="shared" si="473"/>
        <v>2</v>
      </c>
      <c r="M2516" s="5">
        <f t="shared" si="474"/>
        <v>45597.444444444445</v>
      </c>
      <c r="N2516" s="5">
        <f t="shared" si="475"/>
        <v>45597.496527777781</v>
      </c>
      <c r="O2516" t="s">
        <v>56</v>
      </c>
      <c r="P2516" t="s">
        <v>57</v>
      </c>
      <c r="Q2516">
        <v>0</v>
      </c>
      <c r="R2516">
        <v>0</v>
      </c>
      <c r="S2516">
        <f t="shared" si="476"/>
        <v>45597</v>
      </c>
    </row>
    <row r="2517" spans="1:19" x14ac:dyDescent="0.2">
      <c r="A2517" s="1">
        <v>45597</v>
      </c>
      <c r="B2517" s="12" t="s">
        <v>39</v>
      </c>
      <c r="C2517" s="12" t="s">
        <v>40</v>
      </c>
      <c r="E2517" s="12">
        <v>1</v>
      </c>
      <c r="F2517" s="12">
        <v>30</v>
      </c>
      <c r="G2517" s="12">
        <f t="shared" si="471"/>
        <v>2</v>
      </c>
      <c r="I2517" s="7">
        <f t="shared" si="472"/>
        <v>0</v>
      </c>
      <c r="J2517" s="11"/>
      <c r="K2517" s="11"/>
      <c r="L2517">
        <f t="shared" si="473"/>
        <v>0</v>
      </c>
      <c r="M2517" s="5">
        <f t="shared" si="474"/>
        <v>0</v>
      </c>
      <c r="N2517" s="5">
        <f t="shared" si="475"/>
        <v>0</v>
      </c>
      <c r="O2517" t="s">
        <v>56</v>
      </c>
      <c r="P2517" t="s">
        <v>57</v>
      </c>
      <c r="Q2517">
        <v>0</v>
      </c>
      <c r="R2517">
        <v>0</v>
      </c>
      <c r="S2517">
        <f t="shared" si="476"/>
        <v>0</v>
      </c>
    </row>
    <row r="2518" spans="1:19" x14ac:dyDescent="0.2">
      <c r="A2518" s="1">
        <v>45597</v>
      </c>
      <c r="B2518" s="12" t="s">
        <v>388</v>
      </c>
      <c r="C2518" s="12" t="s">
        <v>105</v>
      </c>
      <c r="E2518" s="12">
        <v>1</v>
      </c>
      <c r="F2518" s="12">
        <v>30</v>
      </c>
      <c r="G2518" s="12">
        <f t="shared" si="471"/>
        <v>2</v>
      </c>
      <c r="I2518" s="7">
        <f t="shared" si="472"/>
        <v>20.000000000000007</v>
      </c>
      <c r="J2518" s="11">
        <v>0.37847222222222221</v>
      </c>
      <c r="K2518" s="11">
        <v>0.3923611111111111</v>
      </c>
      <c r="L2518">
        <f t="shared" si="473"/>
        <v>2</v>
      </c>
      <c r="M2518" s="5">
        <f t="shared" si="474"/>
        <v>45597.378472222219</v>
      </c>
      <c r="N2518" s="5">
        <f t="shared" si="475"/>
        <v>45597.392361111109</v>
      </c>
      <c r="O2518" t="s">
        <v>56</v>
      </c>
      <c r="P2518" t="s">
        <v>57</v>
      </c>
      <c r="Q2518">
        <v>0</v>
      </c>
      <c r="R2518">
        <v>0</v>
      </c>
      <c r="S2518">
        <f t="shared" si="476"/>
        <v>45597</v>
      </c>
    </row>
    <row r="2519" spans="1:19" x14ac:dyDescent="0.2">
      <c r="A2519" s="1">
        <v>45597</v>
      </c>
      <c r="B2519" s="12" t="s">
        <v>410</v>
      </c>
      <c r="C2519" s="12" t="s">
        <v>32</v>
      </c>
      <c r="E2519" s="12">
        <v>1</v>
      </c>
      <c r="F2519" s="12">
        <v>30</v>
      </c>
      <c r="G2519" s="12">
        <f t="shared" si="471"/>
        <v>2</v>
      </c>
      <c r="I2519" s="7">
        <f t="shared" si="472"/>
        <v>0</v>
      </c>
      <c r="J2519" s="11"/>
      <c r="K2519" s="11"/>
      <c r="L2519">
        <f t="shared" si="473"/>
        <v>0</v>
      </c>
      <c r="M2519" s="5">
        <f t="shared" si="474"/>
        <v>0</v>
      </c>
      <c r="N2519" s="5">
        <f t="shared" si="475"/>
        <v>0</v>
      </c>
      <c r="O2519" t="s">
        <v>56</v>
      </c>
      <c r="P2519" t="s">
        <v>57</v>
      </c>
      <c r="Q2519">
        <v>0</v>
      </c>
      <c r="R2519">
        <v>0</v>
      </c>
      <c r="S2519">
        <f t="shared" si="476"/>
        <v>0</v>
      </c>
    </row>
    <row r="2520" spans="1:19" x14ac:dyDescent="0.2">
      <c r="A2520" s="1">
        <v>45597</v>
      </c>
      <c r="B2520" s="12" t="s">
        <v>425</v>
      </c>
      <c r="C2520" s="12" t="s">
        <v>32</v>
      </c>
      <c r="E2520" s="12">
        <v>1</v>
      </c>
      <c r="F2520" s="12">
        <v>30</v>
      </c>
      <c r="G2520" s="12">
        <f t="shared" si="471"/>
        <v>2</v>
      </c>
      <c r="I2520" s="7">
        <f t="shared" si="472"/>
        <v>0</v>
      </c>
      <c r="J2520" s="11"/>
      <c r="K2520" s="11"/>
      <c r="L2520">
        <f t="shared" si="473"/>
        <v>0</v>
      </c>
      <c r="M2520" s="5">
        <f t="shared" si="474"/>
        <v>0</v>
      </c>
      <c r="N2520" s="5">
        <f t="shared" si="475"/>
        <v>0</v>
      </c>
      <c r="O2520" t="s">
        <v>56</v>
      </c>
      <c r="P2520" t="s">
        <v>57</v>
      </c>
      <c r="Q2520">
        <v>0</v>
      </c>
      <c r="R2520">
        <v>0</v>
      </c>
      <c r="S2520">
        <f t="shared" si="476"/>
        <v>0</v>
      </c>
    </row>
    <row r="2521" spans="1:19" x14ac:dyDescent="0.2">
      <c r="A2521" s="1">
        <v>45597</v>
      </c>
      <c r="B2521" s="12" t="s">
        <v>445</v>
      </c>
      <c r="C2521" s="12" t="s">
        <v>334</v>
      </c>
      <c r="E2521" s="12">
        <v>1</v>
      </c>
      <c r="F2521" s="12">
        <v>30</v>
      </c>
      <c r="G2521" s="12">
        <f t="shared" si="471"/>
        <v>2</v>
      </c>
      <c r="I2521" s="7">
        <f t="shared" si="472"/>
        <v>0</v>
      </c>
      <c r="J2521" s="11"/>
      <c r="K2521" s="11"/>
      <c r="L2521">
        <f t="shared" si="473"/>
        <v>0</v>
      </c>
      <c r="M2521" s="5">
        <f t="shared" si="474"/>
        <v>0</v>
      </c>
      <c r="N2521" s="5">
        <f t="shared" si="475"/>
        <v>0</v>
      </c>
      <c r="O2521" t="s">
        <v>56</v>
      </c>
      <c r="P2521" t="s">
        <v>57</v>
      </c>
      <c r="Q2521">
        <v>0</v>
      </c>
      <c r="R2521">
        <v>0</v>
      </c>
      <c r="S2521">
        <f t="shared" si="476"/>
        <v>0</v>
      </c>
    </row>
    <row r="2522" spans="1:19" x14ac:dyDescent="0.2">
      <c r="A2522" s="1">
        <v>45597</v>
      </c>
      <c r="B2522" s="12" t="s">
        <v>457</v>
      </c>
      <c r="C2522" s="12" t="s">
        <v>114</v>
      </c>
      <c r="E2522" s="12">
        <v>1</v>
      </c>
      <c r="F2522" s="12">
        <v>30</v>
      </c>
      <c r="G2522" s="12">
        <f t="shared" si="471"/>
        <v>2</v>
      </c>
      <c r="I2522" s="7">
        <f t="shared" si="472"/>
        <v>0</v>
      </c>
      <c r="J2522" s="11"/>
      <c r="K2522" s="11"/>
      <c r="L2522">
        <f t="shared" si="473"/>
        <v>0</v>
      </c>
      <c r="M2522" s="5">
        <f t="shared" si="474"/>
        <v>0</v>
      </c>
      <c r="N2522" s="5">
        <f t="shared" si="475"/>
        <v>0</v>
      </c>
      <c r="O2522" t="s">
        <v>56</v>
      </c>
      <c r="P2522" t="s">
        <v>57</v>
      </c>
      <c r="Q2522">
        <v>0</v>
      </c>
      <c r="R2522">
        <v>0</v>
      </c>
      <c r="S2522">
        <f t="shared" si="476"/>
        <v>0</v>
      </c>
    </row>
    <row r="2523" spans="1:19" x14ac:dyDescent="0.2">
      <c r="A2523" s="1">
        <v>45597</v>
      </c>
      <c r="B2523" s="12" t="s">
        <v>461</v>
      </c>
      <c r="C2523" s="12" t="s">
        <v>42</v>
      </c>
      <c r="E2523" s="12">
        <v>1</v>
      </c>
      <c r="F2523" s="12">
        <v>30</v>
      </c>
      <c r="G2523" s="12">
        <f t="shared" si="471"/>
        <v>2</v>
      </c>
      <c r="I2523" s="7">
        <f t="shared" si="472"/>
        <v>40.000000000000014</v>
      </c>
      <c r="J2523" s="11">
        <v>0.34722222222222221</v>
      </c>
      <c r="K2523" s="11">
        <v>0.375</v>
      </c>
      <c r="L2523">
        <f t="shared" si="473"/>
        <v>2</v>
      </c>
      <c r="M2523" s="5">
        <f t="shared" si="474"/>
        <v>45597.347222222219</v>
      </c>
      <c r="N2523" s="5">
        <f t="shared" si="475"/>
        <v>45597.375</v>
      </c>
      <c r="O2523" t="s">
        <v>56</v>
      </c>
      <c r="P2523" t="s">
        <v>57</v>
      </c>
      <c r="Q2523">
        <v>0</v>
      </c>
      <c r="R2523">
        <v>0</v>
      </c>
      <c r="S2523">
        <f t="shared" si="476"/>
        <v>45597</v>
      </c>
    </row>
    <row r="2524" spans="1:19" x14ac:dyDescent="0.2">
      <c r="A2524" s="1">
        <v>45597</v>
      </c>
      <c r="B2524" s="12" t="s">
        <v>393</v>
      </c>
      <c r="C2524" s="12" t="s">
        <v>37</v>
      </c>
      <c r="D2524" t="s">
        <v>460</v>
      </c>
      <c r="E2524" s="12">
        <v>1</v>
      </c>
      <c r="F2524" s="12">
        <v>30</v>
      </c>
      <c r="G2524" s="12">
        <f t="shared" si="471"/>
        <v>2</v>
      </c>
      <c r="I2524" s="7">
        <f t="shared" si="472"/>
        <v>0</v>
      </c>
      <c r="J2524" s="11"/>
      <c r="K2524" s="11"/>
      <c r="L2524">
        <f t="shared" si="473"/>
        <v>0</v>
      </c>
      <c r="M2524" s="5">
        <f t="shared" si="474"/>
        <v>0</v>
      </c>
      <c r="N2524" s="5">
        <f t="shared" si="475"/>
        <v>0</v>
      </c>
      <c r="O2524" t="s">
        <v>56</v>
      </c>
      <c r="P2524" t="s">
        <v>57</v>
      </c>
      <c r="Q2524">
        <v>0</v>
      </c>
      <c r="R2524">
        <v>0</v>
      </c>
      <c r="S2524">
        <f t="shared" si="476"/>
        <v>0</v>
      </c>
    </row>
    <row r="2525" spans="1:19" x14ac:dyDescent="0.2">
      <c r="A2525" s="1">
        <v>45597</v>
      </c>
      <c r="B2525" s="12" t="s">
        <v>47</v>
      </c>
      <c r="C2525" s="12" t="s">
        <v>34</v>
      </c>
      <c r="E2525" s="12">
        <v>0</v>
      </c>
      <c r="F2525" s="12">
        <v>30</v>
      </c>
      <c r="G2525" s="12">
        <f t="shared" si="471"/>
        <v>0</v>
      </c>
      <c r="I2525" s="7">
        <f t="shared" si="472"/>
        <v>14.999999999999947</v>
      </c>
      <c r="J2525" s="11">
        <v>0.5</v>
      </c>
      <c r="K2525" s="11">
        <v>0.51041666666666663</v>
      </c>
      <c r="L2525">
        <f t="shared" si="473"/>
        <v>0</v>
      </c>
      <c r="M2525" s="5">
        <f t="shared" si="474"/>
        <v>45597.5</v>
      </c>
      <c r="N2525" s="5">
        <f t="shared" si="475"/>
        <v>45597.510416666664</v>
      </c>
      <c r="O2525" t="s">
        <v>56</v>
      </c>
      <c r="P2525" t="s">
        <v>57</v>
      </c>
      <c r="Q2525">
        <v>0</v>
      </c>
      <c r="R2525">
        <v>0</v>
      </c>
      <c r="S2525">
        <f t="shared" si="476"/>
        <v>45597</v>
      </c>
    </row>
    <row r="2526" spans="1:19" x14ac:dyDescent="0.2">
      <c r="A2526" s="1">
        <v>45597</v>
      </c>
      <c r="B2526" s="12" t="s">
        <v>43</v>
      </c>
      <c r="C2526" s="12" t="s">
        <v>34</v>
      </c>
      <c r="E2526" s="12">
        <v>0</v>
      </c>
      <c r="F2526" s="12">
        <v>30</v>
      </c>
      <c r="G2526" s="12">
        <f t="shared" si="471"/>
        <v>0</v>
      </c>
      <c r="I2526" s="7">
        <f t="shared" si="472"/>
        <v>0</v>
      </c>
      <c r="J2526" s="11"/>
      <c r="K2526" s="11"/>
      <c r="L2526">
        <f t="shared" si="473"/>
        <v>0</v>
      </c>
      <c r="M2526" s="5">
        <f t="shared" si="474"/>
        <v>0</v>
      </c>
      <c r="N2526" s="5">
        <f t="shared" si="475"/>
        <v>0</v>
      </c>
      <c r="O2526" t="s">
        <v>56</v>
      </c>
      <c r="P2526" t="s">
        <v>57</v>
      </c>
      <c r="Q2526">
        <v>0</v>
      </c>
      <c r="R2526">
        <v>0</v>
      </c>
      <c r="S2526">
        <f t="shared" si="476"/>
        <v>0</v>
      </c>
    </row>
    <row r="2527" spans="1:19" x14ac:dyDescent="0.2">
      <c r="A2527" s="1">
        <v>45597</v>
      </c>
      <c r="B2527" s="12" t="s">
        <v>33</v>
      </c>
      <c r="C2527" s="12" t="s">
        <v>34</v>
      </c>
      <c r="E2527" s="12">
        <v>0</v>
      </c>
      <c r="F2527" s="12">
        <v>20</v>
      </c>
      <c r="G2527" s="12">
        <f t="shared" si="471"/>
        <v>0</v>
      </c>
      <c r="I2527" s="7">
        <f t="shared" si="472"/>
        <v>10.000000000000044</v>
      </c>
      <c r="J2527" s="11">
        <v>0.38194444444444442</v>
      </c>
      <c r="K2527" s="11">
        <v>0.3888888888888889</v>
      </c>
      <c r="L2527">
        <f t="shared" si="473"/>
        <v>0</v>
      </c>
      <c r="M2527" s="5">
        <f t="shared" si="474"/>
        <v>45597.381944444445</v>
      </c>
      <c r="N2527" s="5">
        <f t="shared" si="475"/>
        <v>45597.388888888891</v>
      </c>
      <c r="O2527" t="s">
        <v>56</v>
      </c>
      <c r="P2527" t="s">
        <v>57</v>
      </c>
      <c r="Q2527">
        <v>0</v>
      </c>
      <c r="R2527">
        <v>0</v>
      </c>
      <c r="S2527">
        <f t="shared" si="476"/>
        <v>45597</v>
      </c>
    </row>
    <row r="2529" spans="1:19" x14ac:dyDescent="0.2">
      <c r="B2529" s="12" t="s">
        <v>441</v>
      </c>
    </row>
    <row r="2534" spans="1:19" x14ac:dyDescent="0.2">
      <c r="A2534" s="1">
        <v>45600</v>
      </c>
      <c r="B2534" s="16" t="s">
        <v>48</v>
      </c>
      <c r="C2534" s="16" t="s">
        <v>48</v>
      </c>
      <c r="E2534" s="12">
        <v>4</v>
      </c>
      <c r="F2534" s="12">
        <v>15</v>
      </c>
      <c r="G2534" s="12">
        <f t="shared" ref="G2534:G2565" si="477">ROUND(E2534*(1/(F2534/60)),0)</f>
        <v>16</v>
      </c>
      <c r="I2534" s="7">
        <f t="shared" ref="I2534:I2565" si="478">IF(J2534=0, 0, (K2534-J2534)*1440)</f>
        <v>0</v>
      </c>
      <c r="J2534" s="11"/>
      <c r="K2534" s="11"/>
      <c r="L2534">
        <f t="shared" ref="L2534:L2565" si="479">IF(I2534&gt;0, G2534, 0)</f>
        <v>0</v>
      </c>
      <c r="M2534" s="5">
        <f t="shared" ref="M2534:M2565" si="480">IF(I2534=0,0,A2534+J2534)</f>
        <v>0</v>
      </c>
      <c r="N2534" s="5">
        <f t="shared" ref="N2534:N2565" si="481">IF(I2534&gt;0,A2534+K2534,0)</f>
        <v>0</v>
      </c>
      <c r="O2534" t="s">
        <v>56</v>
      </c>
      <c r="P2534" t="s">
        <v>57</v>
      </c>
      <c r="Q2534">
        <v>0</v>
      </c>
      <c r="R2534">
        <v>0</v>
      </c>
      <c r="S2534">
        <f t="shared" ref="S2534:S2565" si="482">IF(I2534&gt;0, A2534, 0)</f>
        <v>0</v>
      </c>
    </row>
    <row r="2535" spans="1:19" x14ac:dyDescent="0.2">
      <c r="A2535" s="1">
        <v>45600</v>
      </c>
      <c r="B2535" s="16" t="s">
        <v>329</v>
      </c>
      <c r="C2535" s="16" t="s">
        <v>32</v>
      </c>
      <c r="E2535" s="12">
        <v>4</v>
      </c>
      <c r="F2535" s="12">
        <v>20</v>
      </c>
      <c r="G2535" s="12">
        <f t="shared" si="477"/>
        <v>12</v>
      </c>
      <c r="H2535" s="12">
        <f>F2535*(1/(G2535/60))</f>
        <v>100</v>
      </c>
      <c r="I2535" s="7">
        <f t="shared" si="478"/>
        <v>9.9999999999999645</v>
      </c>
      <c r="J2535" s="11">
        <v>0.59375</v>
      </c>
      <c r="K2535" s="11">
        <v>0.60069444444444442</v>
      </c>
      <c r="L2535">
        <f t="shared" si="479"/>
        <v>12</v>
      </c>
      <c r="M2535" s="5">
        <f t="shared" si="480"/>
        <v>45600.59375</v>
      </c>
      <c r="N2535" s="5">
        <f t="shared" si="481"/>
        <v>45600.600694444445</v>
      </c>
      <c r="O2535" t="s">
        <v>56</v>
      </c>
      <c r="P2535" t="s">
        <v>57</v>
      </c>
      <c r="Q2535">
        <v>0</v>
      </c>
      <c r="R2535">
        <v>0</v>
      </c>
      <c r="S2535">
        <f t="shared" si="482"/>
        <v>45600</v>
      </c>
    </row>
    <row r="2536" spans="1:19" x14ac:dyDescent="0.2">
      <c r="A2536" s="1">
        <v>45600</v>
      </c>
      <c r="B2536" s="16" t="s">
        <v>46</v>
      </c>
      <c r="C2536" s="16" t="s">
        <v>46</v>
      </c>
      <c r="E2536" s="12">
        <v>4</v>
      </c>
      <c r="F2536" s="12">
        <v>20</v>
      </c>
      <c r="G2536" s="12">
        <f t="shared" si="477"/>
        <v>12</v>
      </c>
      <c r="I2536" s="7">
        <f t="shared" si="478"/>
        <v>0</v>
      </c>
      <c r="L2536">
        <f t="shared" si="479"/>
        <v>0</v>
      </c>
      <c r="M2536" s="5">
        <f t="shared" si="480"/>
        <v>0</v>
      </c>
      <c r="N2536" s="5">
        <f t="shared" si="481"/>
        <v>0</v>
      </c>
      <c r="O2536" t="s">
        <v>56</v>
      </c>
      <c r="P2536" t="s">
        <v>57</v>
      </c>
      <c r="Q2536">
        <v>0</v>
      </c>
      <c r="R2536">
        <v>0</v>
      </c>
      <c r="S2536">
        <f t="shared" si="482"/>
        <v>0</v>
      </c>
    </row>
    <row r="2537" spans="1:19" x14ac:dyDescent="0.2">
      <c r="A2537" s="1">
        <v>45600</v>
      </c>
      <c r="B2537" s="16" t="s">
        <v>63</v>
      </c>
      <c r="C2537" s="16" t="s">
        <v>32</v>
      </c>
      <c r="E2537" s="12">
        <v>4</v>
      </c>
      <c r="F2537" s="12">
        <v>20</v>
      </c>
      <c r="G2537" s="12">
        <f t="shared" si="477"/>
        <v>12</v>
      </c>
      <c r="I2537" s="7">
        <f t="shared" si="478"/>
        <v>0</v>
      </c>
      <c r="J2537" s="11"/>
      <c r="K2537" s="11"/>
      <c r="L2537">
        <f t="shared" si="479"/>
        <v>0</v>
      </c>
      <c r="M2537" s="5">
        <f t="shared" si="480"/>
        <v>0</v>
      </c>
      <c r="N2537" s="5">
        <f t="shared" si="481"/>
        <v>0</v>
      </c>
      <c r="O2537" t="s">
        <v>56</v>
      </c>
      <c r="P2537" t="s">
        <v>57</v>
      </c>
      <c r="Q2537">
        <v>0</v>
      </c>
      <c r="R2537">
        <v>0</v>
      </c>
      <c r="S2537">
        <f t="shared" si="482"/>
        <v>0</v>
      </c>
    </row>
    <row r="2538" spans="1:19" x14ac:dyDescent="0.2">
      <c r="A2538" s="1">
        <v>45600</v>
      </c>
      <c r="B2538" s="12" t="s">
        <v>341</v>
      </c>
      <c r="C2538" s="12" t="s">
        <v>125</v>
      </c>
      <c r="E2538" s="12">
        <v>2</v>
      </c>
      <c r="F2538" s="12">
        <v>10</v>
      </c>
      <c r="G2538" s="12">
        <f t="shared" si="477"/>
        <v>12</v>
      </c>
      <c r="I2538" s="7">
        <f t="shared" si="478"/>
        <v>0</v>
      </c>
      <c r="J2538" s="11"/>
      <c r="K2538" s="11"/>
      <c r="L2538">
        <f t="shared" si="479"/>
        <v>0</v>
      </c>
      <c r="M2538" s="5">
        <f t="shared" si="480"/>
        <v>0</v>
      </c>
      <c r="N2538" s="5">
        <f t="shared" si="481"/>
        <v>0</v>
      </c>
      <c r="O2538" t="s">
        <v>56</v>
      </c>
      <c r="P2538" t="s">
        <v>57</v>
      </c>
      <c r="Q2538">
        <v>0</v>
      </c>
      <c r="R2538">
        <v>0</v>
      </c>
      <c r="S2538">
        <f t="shared" si="482"/>
        <v>0</v>
      </c>
    </row>
    <row r="2539" spans="1:19" x14ac:dyDescent="0.2">
      <c r="A2539" s="1">
        <v>45600</v>
      </c>
      <c r="B2539" s="12" t="s">
        <v>342</v>
      </c>
      <c r="C2539" s="12" t="s">
        <v>32</v>
      </c>
      <c r="E2539" s="12">
        <v>3</v>
      </c>
      <c r="F2539" s="12">
        <v>20</v>
      </c>
      <c r="G2539" s="12">
        <f t="shared" si="477"/>
        <v>9</v>
      </c>
      <c r="I2539" s="7">
        <f t="shared" si="478"/>
        <v>0</v>
      </c>
      <c r="J2539" s="11"/>
      <c r="K2539" s="11"/>
      <c r="L2539">
        <f t="shared" si="479"/>
        <v>0</v>
      </c>
      <c r="M2539" s="5">
        <f t="shared" si="480"/>
        <v>0</v>
      </c>
      <c r="N2539" s="5">
        <f t="shared" si="481"/>
        <v>0</v>
      </c>
      <c r="O2539" t="s">
        <v>56</v>
      </c>
      <c r="P2539" t="s">
        <v>57</v>
      </c>
      <c r="Q2539">
        <v>0</v>
      </c>
      <c r="R2539">
        <v>0</v>
      </c>
      <c r="S2539">
        <f t="shared" si="482"/>
        <v>0</v>
      </c>
    </row>
    <row r="2540" spans="1:19" x14ac:dyDescent="0.2">
      <c r="A2540" s="1">
        <v>45600</v>
      </c>
      <c r="B2540" s="12" t="s">
        <v>384</v>
      </c>
      <c r="C2540" s="12" t="s">
        <v>32</v>
      </c>
      <c r="E2540" s="12">
        <v>4</v>
      </c>
      <c r="F2540" s="12">
        <v>30</v>
      </c>
      <c r="G2540" s="12">
        <f t="shared" si="477"/>
        <v>8</v>
      </c>
      <c r="I2540" s="7">
        <f t="shared" si="478"/>
        <v>0</v>
      </c>
      <c r="J2540" s="11"/>
      <c r="K2540" s="11"/>
      <c r="L2540">
        <f t="shared" si="479"/>
        <v>0</v>
      </c>
      <c r="M2540" s="5">
        <f t="shared" si="480"/>
        <v>0</v>
      </c>
      <c r="N2540" s="5">
        <f t="shared" si="481"/>
        <v>0</v>
      </c>
      <c r="O2540" t="s">
        <v>56</v>
      </c>
      <c r="P2540" t="s">
        <v>57</v>
      </c>
      <c r="Q2540">
        <v>0</v>
      </c>
      <c r="R2540">
        <v>0</v>
      </c>
      <c r="S2540">
        <f t="shared" si="482"/>
        <v>0</v>
      </c>
    </row>
    <row r="2541" spans="1:19" x14ac:dyDescent="0.2">
      <c r="A2541" s="1">
        <v>45600</v>
      </c>
      <c r="B2541" s="17" t="s">
        <v>338</v>
      </c>
      <c r="C2541" s="17" t="s">
        <v>32</v>
      </c>
      <c r="E2541" s="12">
        <v>5</v>
      </c>
      <c r="F2541" s="12">
        <v>40</v>
      </c>
      <c r="G2541" s="12">
        <f t="shared" si="477"/>
        <v>8</v>
      </c>
      <c r="I2541" s="7">
        <f t="shared" si="478"/>
        <v>0</v>
      </c>
      <c r="J2541" s="11"/>
      <c r="K2541" s="11"/>
      <c r="L2541">
        <f t="shared" si="479"/>
        <v>0</v>
      </c>
      <c r="M2541" s="5">
        <f t="shared" si="480"/>
        <v>0</v>
      </c>
      <c r="N2541" s="5">
        <f t="shared" si="481"/>
        <v>0</v>
      </c>
      <c r="O2541" t="s">
        <v>56</v>
      </c>
      <c r="P2541" t="s">
        <v>57</v>
      </c>
      <c r="Q2541">
        <v>0</v>
      </c>
      <c r="R2541">
        <v>0</v>
      </c>
      <c r="S2541">
        <f t="shared" si="482"/>
        <v>0</v>
      </c>
    </row>
    <row r="2542" spans="1:19" x14ac:dyDescent="0.2">
      <c r="A2542" s="1">
        <v>45600</v>
      </c>
      <c r="B2542" s="12" t="s">
        <v>216</v>
      </c>
      <c r="C2542" s="12" t="s">
        <v>351</v>
      </c>
      <c r="D2542" t="s">
        <v>423</v>
      </c>
      <c r="E2542" s="12">
        <v>3</v>
      </c>
      <c r="F2542" s="12">
        <v>30</v>
      </c>
      <c r="G2542" s="12">
        <f t="shared" si="477"/>
        <v>6</v>
      </c>
      <c r="I2542" s="7">
        <f t="shared" si="478"/>
        <v>0</v>
      </c>
      <c r="J2542" s="11"/>
      <c r="K2542" s="11"/>
      <c r="L2542">
        <f t="shared" si="479"/>
        <v>0</v>
      </c>
      <c r="M2542" s="5">
        <f t="shared" si="480"/>
        <v>0</v>
      </c>
      <c r="N2542" s="5">
        <f t="shared" si="481"/>
        <v>0</v>
      </c>
      <c r="O2542" t="s">
        <v>56</v>
      </c>
      <c r="P2542" t="s">
        <v>57</v>
      </c>
      <c r="Q2542">
        <v>0</v>
      </c>
      <c r="R2542">
        <v>0</v>
      </c>
      <c r="S2542">
        <f t="shared" si="482"/>
        <v>0</v>
      </c>
    </row>
    <row r="2543" spans="1:19" x14ac:dyDescent="0.2">
      <c r="A2543" s="1">
        <v>45600</v>
      </c>
      <c r="B2543" s="12" t="s">
        <v>407</v>
      </c>
      <c r="C2543" s="12" t="s">
        <v>32</v>
      </c>
      <c r="E2543" s="12">
        <v>2</v>
      </c>
      <c r="F2543" s="12">
        <v>20</v>
      </c>
      <c r="G2543" s="12">
        <f t="shared" si="477"/>
        <v>6</v>
      </c>
      <c r="I2543" s="7">
        <f t="shared" si="478"/>
        <v>0</v>
      </c>
      <c r="J2543" s="11"/>
      <c r="K2543" s="11"/>
      <c r="L2543">
        <f t="shared" si="479"/>
        <v>0</v>
      </c>
      <c r="M2543" s="5">
        <f t="shared" si="480"/>
        <v>0</v>
      </c>
      <c r="N2543" s="5">
        <f t="shared" si="481"/>
        <v>0</v>
      </c>
      <c r="O2543" t="s">
        <v>56</v>
      </c>
      <c r="P2543" t="s">
        <v>57</v>
      </c>
      <c r="Q2543">
        <v>0</v>
      </c>
      <c r="R2543">
        <v>0</v>
      </c>
      <c r="S2543">
        <f t="shared" si="482"/>
        <v>0</v>
      </c>
    </row>
    <row r="2544" spans="1:19" x14ac:dyDescent="0.2">
      <c r="A2544" s="1">
        <v>45600</v>
      </c>
      <c r="B2544" s="12" t="s">
        <v>122</v>
      </c>
      <c r="C2544" s="12" t="s">
        <v>37</v>
      </c>
      <c r="E2544" s="12">
        <v>1</v>
      </c>
      <c r="F2544" s="12">
        <v>10</v>
      </c>
      <c r="G2544" s="12">
        <f t="shared" si="477"/>
        <v>6</v>
      </c>
      <c r="I2544" s="7">
        <f t="shared" si="478"/>
        <v>4.9999999999999822</v>
      </c>
      <c r="J2544" s="11">
        <v>0.60416666666666663</v>
      </c>
      <c r="K2544" s="11">
        <v>0.60763888888888884</v>
      </c>
      <c r="L2544">
        <f t="shared" si="479"/>
        <v>6</v>
      </c>
      <c r="M2544" s="5">
        <f t="shared" si="480"/>
        <v>45600.604166666664</v>
      </c>
      <c r="N2544" s="5">
        <f t="shared" si="481"/>
        <v>45600.607638888891</v>
      </c>
      <c r="O2544" t="s">
        <v>56</v>
      </c>
      <c r="P2544" t="s">
        <v>354</v>
      </c>
      <c r="Q2544">
        <v>0</v>
      </c>
      <c r="R2544">
        <v>0</v>
      </c>
      <c r="S2544">
        <f t="shared" si="482"/>
        <v>45600</v>
      </c>
    </row>
    <row r="2545" spans="1:19" x14ac:dyDescent="0.2">
      <c r="A2545" s="1">
        <v>45600</v>
      </c>
      <c r="B2545" s="12" t="s">
        <v>444</v>
      </c>
      <c r="C2545" s="12" t="s">
        <v>32</v>
      </c>
      <c r="E2545" s="12">
        <v>3</v>
      </c>
      <c r="F2545" s="12">
        <v>30</v>
      </c>
      <c r="G2545" s="12">
        <f t="shared" si="477"/>
        <v>6</v>
      </c>
      <c r="I2545" s="7">
        <f t="shared" si="478"/>
        <v>0</v>
      </c>
      <c r="J2545" s="11"/>
      <c r="K2545" s="11"/>
      <c r="L2545">
        <f t="shared" si="479"/>
        <v>0</v>
      </c>
      <c r="M2545" s="5">
        <f t="shared" si="480"/>
        <v>0</v>
      </c>
      <c r="N2545" s="5">
        <f t="shared" si="481"/>
        <v>0</v>
      </c>
      <c r="O2545" t="s">
        <v>56</v>
      </c>
      <c r="P2545" t="s">
        <v>57</v>
      </c>
      <c r="Q2545">
        <v>0</v>
      </c>
      <c r="R2545">
        <v>0</v>
      </c>
      <c r="S2545">
        <f t="shared" si="482"/>
        <v>0</v>
      </c>
    </row>
    <row r="2546" spans="1:19" x14ac:dyDescent="0.2">
      <c r="A2546" s="1">
        <v>45600</v>
      </c>
      <c r="B2546" s="12" t="s">
        <v>447</v>
      </c>
      <c r="C2546" s="12" t="s">
        <v>448</v>
      </c>
      <c r="E2546" s="12">
        <v>3</v>
      </c>
      <c r="F2546" s="12">
        <v>30</v>
      </c>
      <c r="G2546" s="12">
        <f t="shared" si="477"/>
        <v>6</v>
      </c>
      <c r="I2546" s="7">
        <f t="shared" si="478"/>
        <v>0</v>
      </c>
      <c r="J2546" s="11"/>
      <c r="K2546" s="11"/>
      <c r="L2546">
        <f t="shared" si="479"/>
        <v>0</v>
      </c>
      <c r="M2546" s="5">
        <f t="shared" si="480"/>
        <v>0</v>
      </c>
      <c r="N2546" s="5">
        <f t="shared" si="481"/>
        <v>0</v>
      </c>
      <c r="O2546" t="s">
        <v>56</v>
      </c>
      <c r="P2546" t="s">
        <v>57</v>
      </c>
      <c r="Q2546">
        <v>0</v>
      </c>
      <c r="R2546">
        <v>0</v>
      </c>
      <c r="S2546">
        <f t="shared" si="482"/>
        <v>0</v>
      </c>
    </row>
    <row r="2547" spans="1:19" x14ac:dyDescent="0.2">
      <c r="A2547" s="1">
        <v>45600</v>
      </c>
      <c r="B2547" s="12" t="s">
        <v>393</v>
      </c>
      <c r="C2547" s="12" t="s">
        <v>37</v>
      </c>
      <c r="E2547" s="12">
        <v>3</v>
      </c>
      <c r="F2547" s="12">
        <v>30</v>
      </c>
      <c r="G2547" s="12">
        <f t="shared" si="477"/>
        <v>6</v>
      </c>
      <c r="I2547" s="7">
        <f t="shared" si="478"/>
        <v>20.000000000000089</v>
      </c>
      <c r="J2547" s="11">
        <v>0.66319444444444442</v>
      </c>
      <c r="K2547" s="11">
        <v>0.67708333333333337</v>
      </c>
      <c r="L2547">
        <f t="shared" si="479"/>
        <v>6</v>
      </c>
      <c r="M2547" s="5">
        <f t="shared" si="480"/>
        <v>45600.663194444445</v>
      </c>
      <c r="N2547" s="5">
        <f t="shared" si="481"/>
        <v>45600.677083333336</v>
      </c>
      <c r="O2547" t="s">
        <v>56</v>
      </c>
      <c r="P2547" t="s">
        <v>57</v>
      </c>
      <c r="Q2547">
        <v>0</v>
      </c>
      <c r="R2547">
        <v>0</v>
      </c>
      <c r="S2547">
        <f t="shared" si="482"/>
        <v>45600</v>
      </c>
    </row>
    <row r="2548" spans="1:19" x14ac:dyDescent="0.2">
      <c r="A2548" s="1">
        <v>45600</v>
      </c>
      <c r="B2548" s="12" t="s">
        <v>50</v>
      </c>
      <c r="C2548" s="12" t="s">
        <v>335</v>
      </c>
      <c r="E2548" s="12">
        <v>3</v>
      </c>
      <c r="F2548" s="12">
        <v>30</v>
      </c>
      <c r="G2548" s="12">
        <f t="shared" si="477"/>
        <v>6</v>
      </c>
      <c r="I2548" s="7">
        <f t="shared" si="478"/>
        <v>15.000000000000107</v>
      </c>
      <c r="J2548" s="11">
        <v>0.76388888888888884</v>
      </c>
      <c r="K2548" s="11">
        <v>0.77430555555555558</v>
      </c>
      <c r="L2548">
        <f t="shared" si="479"/>
        <v>6</v>
      </c>
      <c r="M2548" s="5">
        <f t="shared" si="480"/>
        <v>45600.763888888891</v>
      </c>
      <c r="N2548" s="5">
        <f t="shared" si="481"/>
        <v>45600.774305555555</v>
      </c>
      <c r="O2548" t="s">
        <v>56</v>
      </c>
      <c r="P2548" t="s">
        <v>57</v>
      </c>
      <c r="Q2548">
        <v>0</v>
      </c>
      <c r="R2548">
        <v>0</v>
      </c>
      <c r="S2548">
        <f t="shared" si="482"/>
        <v>45600</v>
      </c>
    </row>
    <row r="2549" spans="1:19" x14ac:dyDescent="0.2">
      <c r="A2549" s="1">
        <v>45600</v>
      </c>
      <c r="B2549" s="12" t="s">
        <v>36</v>
      </c>
      <c r="C2549" s="12" t="s">
        <v>37</v>
      </c>
      <c r="E2549" s="12">
        <v>5</v>
      </c>
      <c r="F2549" s="12">
        <v>60</v>
      </c>
      <c r="G2549" s="12">
        <f t="shared" si="477"/>
        <v>5</v>
      </c>
      <c r="I2549" s="7">
        <f t="shared" si="478"/>
        <v>29.999999999999972</v>
      </c>
      <c r="J2549" s="11">
        <v>0.29166666666666669</v>
      </c>
      <c r="K2549" s="11">
        <v>0.3125</v>
      </c>
      <c r="L2549">
        <f t="shared" si="479"/>
        <v>5</v>
      </c>
      <c r="M2549" s="5">
        <f t="shared" si="480"/>
        <v>45600.291666666664</v>
      </c>
      <c r="N2549" s="5">
        <f t="shared" si="481"/>
        <v>45600.3125</v>
      </c>
      <c r="O2549" t="s">
        <v>56</v>
      </c>
      <c r="P2549" t="s">
        <v>57</v>
      </c>
      <c r="Q2549">
        <v>0</v>
      </c>
      <c r="R2549">
        <v>0</v>
      </c>
      <c r="S2549">
        <f t="shared" si="482"/>
        <v>45600</v>
      </c>
    </row>
    <row r="2550" spans="1:19" x14ac:dyDescent="0.2">
      <c r="A2550" s="1">
        <v>45600</v>
      </c>
      <c r="B2550" s="12" t="s">
        <v>36</v>
      </c>
      <c r="C2550" s="12" t="s">
        <v>37</v>
      </c>
      <c r="E2550" s="12">
        <v>5</v>
      </c>
      <c r="F2550" s="12">
        <v>60</v>
      </c>
      <c r="G2550" s="12">
        <f t="shared" si="477"/>
        <v>5</v>
      </c>
      <c r="I2550" s="7">
        <f t="shared" si="478"/>
        <v>130.00000000000003</v>
      </c>
      <c r="J2550" s="11">
        <v>0.84722222222222221</v>
      </c>
      <c r="K2550" s="11">
        <v>0.9375</v>
      </c>
      <c r="L2550">
        <f t="shared" si="479"/>
        <v>5</v>
      </c>
      <c r="M2550" s="5">
        <f t="shared" si="480"/>
        <v>45600.847222222219</v>
      </c>
      <c r="N2550" s="5">
        <f t="shared" si="481"/>
        <v>45600.9375</v>
      </c>
      <c r="O2550" t="s">
        <v>56</v>
      </c>
      <c r="P2550" t="s">
        <v>57</v>
      </c>
      <c r="Q2550">
        <v>0</v>
      </c>
      <c r="R2550">
        <v>0</v>
      </c>
      <c r="S2550">
        <f t="shared" si="482"/>
        <v>45600</v>
      </c>
    </row>
    <row r="2551" spans="1:19" x14ac:dyDescent="0.2">
      <c r="A2551" s="1">
        <v>45600</v>
      </c>
      <c r="B2551" s="12" t="s">
        <v>365</v>
      </c>
      <c r="C2551" s="12" t="s">
        <v>54</v>
      </c>
      <c r="E2551" s="12">
        <v>5</v>
      </c>
      <c r="F2551" s="12">
        <v>60</v>
      </c>
      <c r="G2551" s="12">
        <f t="shared" si="477"/>
        <v>5</v>
      </c>
      <c r="I2551" s="7">
        <f t="shared" si="478"/>
        <v>9.9999999999999645</v>
      </c>
      <c r="J2551" s="11">
        <v>0.84027777777777779</v>
      </c>
      <c r="K2551" s="11">
        <v>0.84722222222222221</v>
      </c>
      <c r="L2551">
        <f t="shared" si="479"/>
        <v>5</v>
      </c>
      <c r="M2551" s="5">
        <f t="shared" si="480"/>
        <v>45600.840277777781</v>
      </c>
      <c r="N2551" s="5">
        <f t="shared" si="481"/>
        <v>45600.847222222219</v>
      </c>
      <c r="O2551" t="s">
        <v>56</v>
      </c>
      <c r="P2551" t="s">
        <v>57</v>
      </c>
      <c r="Q2551">
        <v>0</v>
      </c>
      <c r="R2551">
        <v>0</v>
      </c>
      <c r="S2551">
        <f t="shared" si="482"/>
        <v>45600</v>
      </c>
    </row>
    <row r="2552" spans="1:19" x14ac:dyDescent="0.2">
      <c r="A2552" s="1">
        <v>45600</v>
      </c>
      <c r="B2552" s="12" t="s">
        <v>91</v>
      </c>
      <c r="C2552" s="12" t="s">
        <v>334</v>
      </c>
      <c r="D2552" t="s">
        <v>443</v>
      </c>
      <c r="E2552" s="12">
        <v>4</v>
      </c>
      <c r="F2552" s="12">
        <v>60</v>
      </c>
      <c r="G2552" s="12">
        <f t="shared" si="477"/>
        <v>4</v>
      </c>
      <c r="I2552" s="7">
        <f t="shared" si="478"/>
        <v>0</v>
      </c>
      <c r="L2552">
        <f t="shared" si="479"/>
        <v>0</v>
      </c>
      <c r="M2552" s="5">
        <f t="shared" si="480"/>
        <v>0</v>
      </c>
      <c r="N2552" s="5">
        <f t="shared" si="481"/>
        <v>0</v>
      </c>
      <c r="O2552" t="s">
        <v>56</v>
      </c>
      <c r="P2552" t="s">
        <v>57</v>
      </c>
      <c r="Q2552">
        <v>0</v>
      </c>
      <c r="R2552">
        <v>0</v>
      </c>
      <c r="S2552">
        <f t="shared" si="482"/>
        <v>0</v>
      </c>
    </row>
    <row r="2553" spans="1:19" x14ac:dyDescent="0.2">
      <c r="A2553" s="1">
        <v>45600</v>
      </c>
      <c r="B2553" s="12" t="s">
        <v>289</v>
      </c>
      <c r="C2553" s="12" t="s">
        <v>219</v>
      </c>
      <c r="E2553" s="12">
        <v>2</v>
      </c>
      <c r="F2553" s="12">
        <v>30</v>
      </c>
      <c r="G2553" s="12">
        <f t="shared" si="477"/>
        <v>4</v>
      </c>
      <c r="I2553" s="7">
        <f t="shared" si="478"/>
        <v>0</v>
      </c>
      <c r="L2553">
        <f t="shared" si="479"/>
        <v>0</v>
      </c>
      <c r="M2553" s="5">
        <f t="shared" si="480"/>
        <v>0</v>
      </c>
      <c r="N2553" s="5">
        <f t="shared" si="481"/>
        <v>0</v>
      </c>
      <c r="O2553" t="s">
        <v>56</v>
      </c>
      <c r="P2553" t="s">
        <v>57</v>
      </c>
      <c r="Q2553">
        <v>0</v>
      </c>
      <c r="R2553">
        <v>0</v>
      </c>
      <c r="S2553">
        <f t="shared" si="482"/>
        <v>0</v>
      </c>
    </row>
    <row r="2554" spans="1:19" x14ac:dyDescent="0.2">
      <c r="A2554" s="1">
        <v>45600</v>
      </c>
      <c r="B2554" s="12" t="s">
        <v>124</v>
      </c>
      <c r="C2554" s="12" t="s">
        <v>125</v>
      </c>
      <c r="D2554" t="s">
        <v>454</v>
      </c>
      <c r="E2554" s="12">
        <v>2</v>
      </c>
      <c r="F2554" s="12">
        <v>30</v>
      </c>
      <c r="G2554" s="12">
        <f t="shared" si="477"/>
        <v>4</v>
      </c>
      <c r="I2554" s="7">
        <f t="shared" si="478"/>
        <v>0</v>
      </c>
      <c r="J2554" s="11"/>
      <c r="K2554" s="11"/>
      <c r="L2554">
        <f t="shared" si="479"/>
        <v>0</v>
      </c>
      <c r="M2554" s="5">
        <f t="shared" si="480"/>
        <v>0</v>
      </c>
      <c r="N2554" s="5">
        <f t="shared" si="481"/>
        <v>0</v>
      </c>
      <c r="O2554" t="s">
        <v>56</v>
      </c>
      <c r="P2554" t="s">
        <v>57</v>
      </c>
      <c r="Q2554">
        <v>0</v>
      </c>
      <c r="R2554">
        <v>0</v>
      </c>
      <c r="S2554">
        <f t="shared" si="482"/>
        <v>0</v>
      </c>
    </row>
    <row r="2555" spans="1:19" x14ac:dyDescent="0.2">
      <c r="A2555" s="1">
        <v>45600</v>
      </c>
      <c r="B2555" s="12" t="s">
        <v>124</v>
      </c>
      <c r="C2555" s="12" t="s">
        <v>125</v>
      </c>
      <c r="D2555" t="s">
        <v>464</v>
      </c>
      <c r="E2555" s="12">
        <v>2</v>
      </c>
      <c r="F2555" s="12">
        <v>30</v>
      </c>
      <c r="G2555" s="12">
        <f t="shared" si="477"/>
        <v>4</v>
      </c>
      <c r="I2555" s="7">
        <f t="shared" si="478"/>
        <v>25.000000000000071</v>
      </c>
      <c r="J2555" s="11">
        <v>0.625</v>
      </c>
      <c r="K2555" s="11">
        <v>0.64236111111111116</v>
      </c>
      <c r="L2555">
        <f t="shared" si="479"/>
        <v>4</v>
      </c>
      <c r="M2555" s="5">
        <f t="shared" si="480"/>
        <v>45600.625</v>
      </c>
      <c r="N2555" s="5">
        <f t="shared" si="481"/>
        <v>45600.642361111109</v>
      </c>
      <c r="O2555" t="s">
        <v>56</v>
      </c>
      <c r="P2555" t="s">
        <v>57</v>
      </c>
      <c r="Q2555">
        <v>0</v>
      </c>
      <c r="R2555">
        <v>0</v>
      </c>
      <c r="S2555">
        <f t="shared" si="482"/>
        <v>45600</v>
      </c>
    </row>
    <row r="2556" spans="1:19" x14ac:dyDescent="0.2">
      <c r="A2556" s="1">
        <v>45600</v>
      </c>
      <c r="B2556" s="12" t="s">
        <v>429</v>
      </c>
      <c r="C2556" s="12" t="s">
        <v>37</v>
      </c>
      <c r="E2556" s="12">
        <v>2</v>
      </c>
      <c r="F2556" s="12">
        <v>30</v>
      </c>
      <c r="G2556" s="12">
        <f t="shared" si="477"/>
        <v>4</v>
      </c>
      <c r="I2556" s="7">
        <f t="shared" si="478"/>
        <v>0</v>
      </c>
      <c r="J2556" s="11"/>
      <c r="K2556" s="11"/>
      <c r="L2556">
        <f t="shared" si="479"/>
        <v>0</v>
      </c>
      <c r="M2556" s="5">
        <f t="shared" si="480"/>
        <v>0</v>
      </c>
      <c r="N2556" s="5">
        <f t="shared" si="481"/>
        <v>0</v>
      </c>
      <c r="O2556" t="s">
        <v>56</v>
      </c>
      <c r="P2556" t="s">
        <v>57</v>
      </c>
      <c r="Q2556">
        <v>0</v>
      </c>
      <c r="R2556">
        <v>0</v>
      </c>
      <c r="S2556">
        <f t="shared" si="482"/>
        <v>0</v>
      </c>
    </row>
    <row r="2557" spans="1:19" x14ac:dyDescent="0.2">
      <c r="A2557" s="1">
        <v>45600</v>
      </c>
      <c r="B2557" s="12" t="s">
        <v>420</v>
      </c>
      <c r="C2557" s="12" t="s">
        <v>421</v>
      </c>
      <c r="E2557" s="12">
        <v>1</v>
      </c>
      <c r="F2557" s="12">
        <v>15</v>
      </c>
      <c r="G2557" s="12">
        <f t="shared" si="477"/>
        <v>4</v>
      </c>
      <c r="I2557" s="7">
        <f t="shared" si="478"/>
        <v>0</v>
      </c>
      <c r="J2557" s="11"/>
      <c r="K2557" s="11"/>
      <c r="L2557">
        <f t="shared" si="479"/>
        <v>0</v>
      </c>
      <c r="M2557" s="5">
        <f t="shared" si="480"/>
        <v>0</v>
      </c>
      <c r="N2557" s="5">
        <f t="shared" si="481"/>
        <v>0</v>
      </c>
      <c r="O2557" t="s">
        <v>56</v>
      </c>
      <c r="P2557" t="s">
        <v>57</v>
      </c>
      <c r="Q2557">
        <v>0</v>
      </c>
      <c r="R2557">
        <v>0</v>
      </c>
      <c r="S2557">
        <f t="shared" si="482"/>
        <v>0</v>
      </c>
    </row>
    <row r="2558" spans="1:19" x14ac:dyDescent="0.2">
      <c r="A2558" s="1">
        <v>45600</v>
      </c>
      <c r="B2558" s="12" t="s">
        <v>440</v>
      </c>
      <c r="C2558" s="12" t="s">
        <v>32</v>
      </c>
      <c r="E2558" s="12">
        <v>2</v>
      </c>
      <c r="F2558" s="12">
        <v>30</v>
      </c>
      <c r="G2558" s="12">
        <f t="shared" si="477"/>
        <v>4</v>
      </c>
      <c r="I2558" s="7">
        <f t="shared" si="478"/>
        <v>0</v>
      </c>
      <c r="J2558" s="11"/>
      <c r="K2558" s="11"/>
      <c r="L2558">
        <f t="shared" si="479"/>
        <v>0</v>
      </c>
      <c r="M2558" s="5">
        <f t="shared" si="480"/>
        <v>0</v>
      </c>
      <c r="N2558" s="5">
        <f t="shared" si="481"/>
        <v>0</v>
      </c>
      <c r="O2558" t="s">
        <v>56</v>
      </c>
      <c r="P2558" t="s">
        <v>57</v>
      </c>
      <c r="Q2558">
        <v>0</v>
      </c>
      <c r="R2558">
        <v>0</v>
      </c>
      <c r="S2558">
        <f t="shared" si="482"/>
        <v>0</v>
      </c>
    </row>
    <row r="2559" spans="1:19" x14ac:dyDescent="0.2">
      <c r="A2559" s="1">
        <v>45600</v>
      </c>
      <c r="B2559" s="12" t="s">
        <v>451</v>
      </c>
      <c r="C2559" s="12" t="s">
        <v>32</v>
      </c>
      <c r="E2559" s="12">
        <v>1</v>
      </c>
      <c r="F2559" s="12">
        <v>20</v>
      </c>
      <c r="G2559" s="12">
        <f t="shared" si="477"/>
        <v>3</v>
      </c>
      <c r="I2559" s="7">
        <f t="shared" si="478"/>
        <v>0</v>
      </c>
      <c r="J2559" s="11"/>
      <c r="K2559" s="11"/>
      <c r="L2559">
        <f t="shared" si="479"/>
        <v>0</v>
      </c>
      <c r="M2559" s="5">
        <f t="shared" si="480"/>
        <v>0</v>
      </c>
      <c r="N2559" s="5">
        <f t="shared" si="481"/>
        <v>0</v>
      </c>
      <c r="O2559" t="s">
        <v>56</v>
      </c>
      <c r="P2559" t="s">
        <v>57</v>
      </c>
      <c r="Q2559">
        <v>0</v>
      </c>
      <c r="R2559">
        <v>0</v>
      </c>
      <c r="S2559">
        <f t="shared" si="482"/>
        <v>0</v>
      </c>
    </row>
    <row r="2560" spans="1:19" x14ac:dyDescent="0.2">
      <c r="A2560" s="1">
        <v>45600</v>
      </c>
      <c r="B2560" s="16" t="s">
        <v>137</v>
      </c>
      <c r="C2560" s="16" t="s">
        <v>351</v>
      </c>
      <c r="E2560" s="12">
        <v>5</v>
      </c>
      <c r="F2560" s="12">
        <v>90</v>
      </c>
      <c r="G2560" s="12">
        <f t="shared" si="477"/>
        <v>3</v>
      </c>
      <c r="I2560" s="7">
        <f t="shared" si="478"/>
        <v>90</v>
      </c>
      <c r="J2560" s="11">
        <v>0.42708333333333331</v>
      </c>
      <c r="K2560" s="11">
        <v>0.48958333333333331</v>
      </c>
      <c r="L2560">
        <f t="shared" si="479"/>
        <v>3</v>
      </c>
      <c r="M2560" s="5">
        <f t="shared" si="480"/>
        <v>45600.427083333336</v>
      </c>
      <c r="N2560" s="5">
        <f t="shared" si="481"/>
        <v>45600.489583333336</v>
      </c>
      <c r="O2560" t="s">
        <v>56</v>
      </c>
      <c r="P2560" t="s">
        <v>57</v>
      </c>
      <c r="Q2560">
        <v>0</v>
      </c>
      <c r="R2560">
        <v>0</v>
      </c>
      <c r="S2560">
        <f t="shared" si="482"/>
        <v>45600</v>
      </c>
    </row>
    <row r="2561" spans="1:19" x14ac:dyDescent="0.2">
      <c r="A2561" s="1">
        <v>45600</v>
      </c>
      <c r="B2561" s="16" t="s">
        <v>137</v>
      </c>
      <c r="C2561" s="16" t="s">
        <v>465</v>
      </c>
      <c r="E2561" s="12">
        <v>5</v>
      </c>
      <c r="F2561" s="12">
        <v>90</v>
      </c>
      <c r="G2561" s="12">
        <f t="shared" si="477"/>
        <v>3</v>
      </c>
      <c r="I2561" s="7">
        <f t="shared" si="478"/>
        <v>90</v>
      </c>
      <c r="J2561" s="11">
        <v>0.59375</v>
      </c>
      <c r="K2561" s="11">
        <v>0.65625</v>
      </c>
      <c r="L2561">
        <f t="shared" si="479"/>
        <v>3</v>
      </c>
      <c r="M2561" s="5">
        <f t="shared" si="480"/>
        <v>45600.59375</v>
      </c>
      <c r="N2561" s="5">
        <f t="shared" si="481"/>
        <v>45600.65625</v>
      </c>
      <c r="O2561" t="s">
        <v>56</v>
      </c>
      <c r="P2561" t="s">
        <v>57</v>
      </c>
      <c r="Q2561">
        <v>0</v>
      </c>
      <c r="R2561">
        <v>0</v>
      </c>
      <c r="S2561">
        <f t="shared" si="482"/>
        <v>45600</v>
      </c>
    </row>
    <row r="2562" spans="1:19" x14ac:dyDescent="0.2">
      <c r="A2562" s="1">
        <v>45600</v>
      </c>
      <c r="B2562" s="16" t="s">
        <v>137</v>
      </c>
      <c r="C2562" s="16" t="s">
        <v>406</v>
      </c>
      <c r="E2562" s="12">
        <v>5</v>
      </c>
      <c r="F2562" s="12">
        <v>90</v>
      </c>
      <c r="G2562" s="12">
        <f t="shared" si="477"/>
        <v>3</v>
      </c>
      <c r="I2562" s="7">
        <f t="shared" si="478"/>
        <v>90</v>
      </c>
      <c r="J2562" s="11">
        <v>0.67708333333333337</v>
      </c>
      <c r="K2562" s="11">
        <v>0.73958333333333337</v>
      </c>
      <c r="L2562">
        <f t="shared" si="479"/>
        <v>3</v>
      </c>
      <c r="M2562" s="5">
        <f t="shared" si="480"/>
        <v>45600.677083333336</v>
      </c>
      <c r="N2562" s="5">
        <f t="shared" si="481"/>
        <v>45600.739583333336</v>
      </c>
      <c r="O2562" t="s">
        <v>56</v>
      </c>
      <c r="P2562" t="s">
        <v>57</v>
      </c>
      <c r="Q2562">
        <v>0</v>
      </c>
      <c r="R2562">
        <v>0</v>
      </c>
      <c r="S2562">
        <f t="shared" si="482"/>
        <v>45600</v>
      </c>
    </row>
    <row r="2563" spans="1:19" x14ac:dyDescent="0.2">
      <c r="A2563" s="1">
        <v>45600</v>
      </c>
      <c r="B2563" s="12" t="s">
        <v>376</v>
      </c>
      <c r="C2563" s="12" t="s">
        <v>219</v>
      </c>
      <c r="E2563" s="12">
        <v>1</v>
      </c>
      <c r="F2563" s="12">
        <v>30</v>
      </c>
      <c r="G2563" s="12">
        <f t="shared" si="477"/>
        <v>2</v>
      </c>
      <c r="I2563" s="7">
        <f t="shared" si="478"/>
        <v>0</v>
      </c>
      <c r="J2563" s="11"/>
      <c r="K2563" s="11"/>
      <c r="L2563">
        <f t="shared" si="479"/>
        <v>0</v>
      </c>
      <c r="M2563" s="5">
        <f t="shared" si="480"/>
        <v>0</v>
      </c>
      <c r="N2563" s="5">
        <f t="shared" si="481"/>
        <v>0</v>
      </c>
      <c r="O2563" t="s">
        <v>56</v>
      </c>
      <c r="P2563" t="s">
        <v>57</v>
      </c>
      <c r="Q2563">
        <v>0</v>
      </c>
      <c r="R2563">
        <v>0</v>
      </c>
      <c r="S2563">
        <f t="shared" si="482"/>
        <v>0</v>
      </c>
    </row>
    <row r="2564" spans="1:19" x14ac:dyDescent="0.2">
      <c r="A2564" s="1">
        <v>45600</v>
      </c>
      <c r="B2564" s="12" t="s">
        <v>39</v>
      </c>
      <c r="C2564" s="12" t="s">
        <v>40</v>
      </c>
      <c r="E2564" s="12">
        <v>1</v>
      </c>
      <c r="F2564" s="12">
        <v>30</v>
      </c>
      <c r="G2564" s="12">
        <f t="shared" si="477"/>
        <v>2</v>
      </c>
      <c r="I2564" s="7">
        <f t="shared" si="478"/>
        <v>0</v>
      </c>
      <c r="J2564" s="11"/>
      <c r="K2564" s="11"/>
      <c r="L2564">
        <f t="shared" si="479"/>
        <v>0</v>
      </c>
      <c r="M2564" s="5">
        <f t="shared" si="480"/>
        <v>0</v>
      </c>
      <c r="N2564" s="5">
        <f t="shared" si="481"/>
        <v>0</v>
      </c>
      <c r="O2564" t="s">
        <v>56</v>
      </c>
      <c r="P2564" t="s">
        <v>57</v>
      </c>
      <c r="Q2564">
        <v>0</v>
      </c>
      <c r="R2564">
        <v>0</v>
      </c>
      <c r="S2564">
        <f t="shared" si="482"/>
        <v>0</v>
      </c>
    </row>
    <row r="2565" spans="1:19" x14ac:dyDescent="0.2">
      <c r="A2565" s="1">
        <v>45600</v>
      </c>
      <c r="B2565" s="12" t="s">
        <v>388</v>
      </c>
      <c r="C2565" s="12" t="s">
        <v>105</v>
      </c>
      <c r="E2565" s="12">
        <v>1</v>
      </c>
      <c r="F2565" s="12">
        <v>30</v>
      </c>
      <c r="G2565" s="12">
        <f t="shared" si="477"/>
        <v>2</v>
      </c>
      <c r="I2565" s="7">
        <f t="shared" si="478"/>
        <v>0</v>
      </c>
      <c r="J2565" s="11"/>
      <c r="K2565" s="11"/>
      <c r="L2565">
        <f t="shared" si="479"/>
        <v>0</v>
      </c>
      <c r="M2565" s="5">
        <f t="shared" si="480"/>
        <v>0</v>
      </c>
      <c r="N2565" s="5">
        <f t="shared" si="481"/>
        <v>0</v>
      </c>
      <c r="O2565" t="s">
        <v>56</v>
      </c>
      <c r="P2565" t="s">
        <v>57</v>
      </c>
      <c r="Q2565">
        <v>0</v>
      </c>
      <c r="R2565">
        <v>0</v>
      </c>
      <c r="S2565">
        <f t="shared" si="482"/>
        <v>0</v>
      </c>
    </row>
    <row r="2566" spans="1:19" x14ac:dyDescent="0.2">
      <c r="A2566" s="1">
        <v>45600</v>
      </c>
      <c r="B2566" s="12" t="s">
        <v>410</v>
      </c>
      <c r="C2566" s="12" t="s">
        <v>32</v>
      </c>
      <c r="E2566" s="12">
        <v>1</v>
      </c>
      <c r="F2566" s="12">
        <v>30</v>
      </c>
      <c r="G2566" s="12">
        <f t="shared" ref="G2566:G2597" si="483">ROUND(E2566*(1/(F2566/60)),0)</f>
        <v>2</v>
      </c>
      <c r="I2566" s="7">
        <f t="shared" ref="I2566:I2597" si="484">IF(J2566=0, 0, (K2566-J2566)*1440)</f>
        <v>0</v>
      </c>
      <c r="J2566" s="11"/>
      <c r="K2566" s="11"/>
      <c r="L2566">
        <f t="shared" ref="L2566:L2597" si="485">IF(I2566&gt;0, G2566, 0)</f>
        <v>0</v>
      </c>
      <c r="M2566" s="5">
        <f t="shared" ref="M2566:M2597" si="486">IF(I2566=0,0,A2566+J2566)</f>
        <v>0</v>
      </c>
      <c r="N2566" s="5">
        <f t="shared" ref="N2566:N2597" si="487">IF(I2566&gt;0,A2566+K2566,0)</f>
        <v>0</v>
      </c>
      <c r="O2566" t="s">
        <v>56</v>
      </c>
      <c r="P2566" t="s">
        <v>57</v>
      </c>
      <c r="Q2566">
        <v>0</v>
      </c>
      <c r="R2566">
        <v>0</v>
      </c>
      <c r="S2566">
        <f t="shared" ref="S2566:S2597" si="488">IF(I2566&gt;0, A2566, 0)</f>
        <v>0</v>
      </c>
    </row>
    <row r="2567" spans="1:19" x14ac:dyDescent="0.2">
      <c r="A2567" s="1">
        <v>45600</v>
      </c>
      <c r="B2567" s="12" t="s">
        <v>425</v>
      </c>
      <c r="C2567" s="12" t="s">
        <v>32</v>
      </c>
      <c r="E2567" s="12">
        <v>1</v>
      </c>
      <c r="F2567" s="12">
        <v>30</v>
      </c>
      <c r="G2567" s="12">
        <f t="shared" si="483"/>
        <v>2</v>
      </c>
      <c r="I2567" s="7">
        <f t="shared" si="484"/>
        <v>0</v>
      </c>
      <c r="J2567" s="11"/>
      <c r="K2567" s="11"/>
      <c r="L2567">
        <f t="shared" si="485"/>
        <v>0</v>
      </c>
      <c r="M2567" s="5">
        <f t="shared" si="486"/>
        <v>0</v>
      </c>
      <c r="N2567" s="5">
        <f t="shared" si="487"/>
        <v>0</v>
      </c>
      <c r="O2567" t="s">
        <v>56</v>
      </c>
      <c r="P2567" t="s">
        <v>57</v>
      </c>
      <c r="Q2567">
        <v>0</v>
      </c>
      <c r="R2567">
        <v>0</v>
      </c>
      <c r="S2567">
        <f t="shared" si="488"/>
        <v>0</v>
      </c>
    </row>
    <row r="2568" spans="1:19" x14ac:dyDescent="0.2">
      <c r="A2568" s="1">
        <v>45600</v>
      </c>
      <c r="B2568" s="12" t="s">
        <v>445</v>
      </c>
      <c r="C2568" s="12" t="s">
        <v>334</v>
      </c>
      <c r="E2568" s="12">
        <v>1</v>
      </c>
      <c r="F2568" s="12">
        <v>30</v>
      </c>
      <c r="G2568" s="12">
        <f t="shared" si="483"/>
        <v>2</v>
      </c>
      <c r="I2568" s="7">
        <f t="shared" si="484"/>
        <v>0</v>
      </c>
      <c r="J2568" s="11"/>
      <c r="K2568" s="11"/>
      <c r="L2568">
        <f t="shared" si="485"/>
        <v>0</v>
      </c>
      <c r="M2568" s="5">
        <f t="shared" si="486"/>
        <v>0</v>
      </c>
      <c r="N2568" s="5">
        <f t="shared" si="487"/>
        <v>0</v>
      </c>
      <c r="O2568" t="s">
        <v>56</v>
      </c>
      <c r="P2568" t="s">
        <v>57</v>
      </c>
      <c r="Q2568">
        <v>0</v>
      </c>
      <c r="R2568">
        <v>0</v>
      </c>
      <c r="S2568">
        <f t="shared" si="488"/>
        <v>0</v>
      </c>
    </row>
    <row r="2569" spans="1:19" x14ac:dyDescent="0.2">
      <c r="A2569" s="1">
        <v>45600</v>
      </c>
      <c r="B2569" s="12" t="s">
        <v>457</v>
      </c>
      <c r="C2569" s="12" t="s">
        <v>114</v>
      </c>
      <c r="E2569" s="12">
        <v>1</v>
      </c>
      <c r="F2569" s="12">
        <v>30</v>
      </c>
      <c r="G2569" s="12">
        <f t="shared" si="483"/>
        <v>2</v>
      </c>
      <c r="I2569" s="7">
        <f t="shared" si="484"/>
        <v>0</v>
      </c>
      <c r="J2569" s="11"/>
      <c r="K2569" s="11"/>
      <c r="L2569">
        <f t="shared" si="485"/>
        <v>0</v>
      </c>
      <c r="M2569" s="5">
        <f t="shared" si="486"/>
        <v>0</v>
      </c>
      <c r="N2569" s="5">
        <f t="shared" si="487"/>
        <v>0</v>
      </c>
      <c r="O2569" t="s">
        <v>56</v>
      </c>
      <c r="P2569" t="s">
        <v>57</v>
      </c>
      <c r="Q2569">
        <v>0</v>
      </c>
      <c r="R2569">
        <v>0</v>
      </c>
      <c r="S2569">
        <f t="shared" si="488"/>
        <v>0</v>
      </c>
    </row>
    <row r="2570" spans="1:19" x14ac:dyDescent="0.2">
      <c r="A2570" s="1">
        <v>45600</v>
      </c>
      <c r="B2570" s="12" t="s">
        <v>393</v>
      </c>
      <c r="C2570" s="12" t="s">
        <v>37</v>
      </c>
      <c r="D2570" t="s">
        <v>460</v>
      </c>
      <c r="E2570" s="12">
        <v>1</v>
      </c>
      <c r="F2570" s="12">
        <v>30</v>
      </c>
      <c r="G2570" s="12">
        <f t="shared" si="483"/>
        <v>2</v>
      </c>
      <c r="I2570" s="7">
        <f t="shared" si="484"/>
        <v>0</v>
      </c>
      <c r="J2570" s="11"/>
      <c r="K2570" s="11"/>
      <c r="L2570">
        <f t="shared" si="485"/>
        <v>0</v>
      </c>
      <c r="M2570" s="5">
        <f t="shared" si="486"/>
        <v>0</v>
      </c>
      <c r="N2570" s="5">
        <f t="shared" si="487"/>
        <v>0</v>
      </c>
      <c r="O2570" t="s">
        <v>56</v>
      </c>
      <c r="P2570" t="s">
        <v>57</v>
      </c>
      <c r="Q2570">
        <v>0</v>
      </c>
      <c r="R2570">
        <v>0</v>
      </c>
      <c r="S2570">
        <f t="shared" si="488"/>
        <v>0</v>
      </c>
    </row>
    <row r="2571" spans="1:19" x14ac:dyDescent="0.2">
      <c r="A2571" s="1">
        <v>45600</v>
      </c>
      <c r="B2571" s="12" t="s">
        <v>441</v>
      </c>
      <c r="C2571" s="12" t="s">
        <v>219</v>
      </c>
      <c r="E2571" s="12">
        <v>1</v>
      </c>
      <c r="F2571" s="12">
        <v>30</v>
      </c>
      <c r="G2571" s="12">
        <f t="shared" si="483"/>
        <v>2</v>
      </c>
      <c r="I2571" s="7">
        <f t="shared" si="484"/>
        <v>0</v>
      </c>
      <c r="J2571" s="11"/>
      <c r="K2571" s="11"/>
      <c r="L2571">
        <f t="shared" si="485"/>
        <v>0</v>
      </c>
      <c r="M2571" s="5">
        <f t="shared" si="486"/>
        <v>0</v>
      </c>
      <c r="N2571" s="5">
        <f t="shared" si="487"/>
        <v>0</v>
      </c>
      <c r="O2571" t="s">
        <v>56</v>
      </c>
      <c r="P2571" t="s">
        <v>57</v>
      </c>
      <c r="Q2571">
        <v>0</v>
      </c>
      <c r="R2571">
        <v>0</v>
      </c>
      <c r="S2571">
        <f t="shared" si="488"/>
        <v>0</v>
      </c>
    </row>
    <row r="2572" spans="1:19" x14ac:dyDescent="0.2">
      <c r="A2572" s="1">
        <v>45600</v>
      </c>
      <c r="B2572" s="12" t="s">
        <v>47</v>
      </c>
      <c r="C2572" s="12" t="s">
        <v>34</v>
      </c>
      <c r="E2572" s="12">
        <v>0</v>
      </c>
      <c r="F2572" s="12">
        <v>30</v>
      </c>
      <c r="G2572" s="12">
        <f t="shared" si="483"/>
        <v>0</v>
      </c>
      <c r="I2572" s="7">
        <f t="shared" si="484"/>
        <v>9.9999999999999645</v>
      </c>
      <c r="J2572" s="11">
        <v>0.5</v>
      </c>
      <c r="K2572" s="11">
        <v>0.50694444444444442</v>
      </c>
      <c r="L2572">
        <f t="shared" si="485"/>
        <v>0</v>
      </c>
      <c r="M2572" s="5">
        <f t="shared" si="486"/>
        <v>45600.5</v>
      </c>
      <c r="N2572" s="5">
        <f t="shared" si="487"/>
        <v>45600.506944444445</v>
      </c>
      <c r="O2572" t="s">
        <v>56</v>
      </c>
      <c r="P2572" t="s">
        <v>57</v>
      </c>
      <c r="Q2572">
        <v>0</v>
      </c>
      <c r="R2572">
        <v>0</v>
      </c>
      <c r="S2572">
        <f t="shared" si="488"/>
        <v>45600</v>
      </c>
    </row>
    <row r="2573" spans="1:19" x14ac:dyDescent="0.2">
      <c r="A2573" s="1">
        <v>45600</v>
      </c>
      <c r="B2573" s="12" t="s">
        <v>43</v>
      </c>
      <c r="C2573" s="12" t="s">
        <v>34</v>
      </c>
      <c r="E2573" s="12">
        <v>0</v>
      </c>
      <c r="F2573" s="12">
        <v>30</v>
      </c>
      <c r="G2573" s="12">
        <f t="shared" si="483"/>
        <v>0</v>
      </c>
      <c r="I2573" s="7">
        <f t="shared" si="484"/>
        <v>20.000000000000089</v>
      </c>
      <c r="J2573" s="11">
        <v>0.82638888888888884</v>
      </c>
      <c r="K2573" s="11">
        <v>0.84027777777777779</v>
      </c>
      <c r="L2573">
        <f t="shared" si="485"/>
        <v>0</v>
      </c>
      <c r="M2573" s="5">
        <f t="shared" si="486"/>
        <v>45600.826388888891</v>
      </c>
      <c r="N2573" s="5">
        <f t="shared" si="487"/>
        <v>45600.840277777781</v>
      </c>
      <c r="O2573" t="s">
        <v>56</v>
      </c>
      <c r="P2573" t="s">
        <v>57</v>
      </c>
      <c r="Q2573">
        <v>0</v>
      </c>
      <c r="R2573">
        <v>0</v>
      </c>
      <c r="S2573">
        <f t="shared" si="488"/>
        <v>45600</v>
      </c>
    </row>
    <row r="2574" spans="1:19" x14ac:dyDescent="0.2">
      <c r="A2574" s="1">
        <v>45600</v>
      </c>
      <c r="B2574" s="12" t="s">
        <v>33</v>
      </c>
      <c r="C2574" s="12" t="s">
        <v>34</v>
      </c>
      <c r="E2574" s="12">
        <v>0</v>
      </c>
      <c r="F2574" s="12">
        <v>20</v>
      </c>
      <c r="G2574" s="12">
        <f t="shared" si="483"/>
        <v>0</v>
      </c>
      <c r="I2574" s="7">
        <f t="shared" si="484"/>
        <v>20.000000000000007</v>
      </c>
      <c r="J2574" s="11">
        <v>0.31944444444444442</v>
      </c>
      <c r="K2574" s="11">
        <v>0.33333333333333331</v>
      </c>
      <c r="L2574">
        <f t="shared" si="485"/>
        <v>0</v>
      </c>
      <c r="M2574" s="5">
        <f t="shared" si="486"/>
        <v>45600.319444444445</v>
      </c>
      <c r="N2574" s="5">
        <f t="shared" si="487"/>
        <v>45600.333333333336</v>
      </c>
      <c r="O2574" t="s">
        <v>56</v>
      </c>
      <c r="P2574" t="s">
        <v>57</v>
      </c>
      <c r="Q2574">
        <v>0</v>
      </c>
      <c r="R2574">
        <v>0</v>
      </c>
      <c r="S2574">
        <f t="shared" si="488"/>
        <v>45600</v>
      </c>
    </row>
    <row r="2575" spans="1:19" x14ac:dyDescent="0.2">
      <c r="A2575" s="1">
        <v>45601</v>
      </c>
      <c r="B2575" s="16" t="s">
        <v>48</v>
      </c>
      <c r="C2575" s="16" t="s">
        <v>48</v>
      </c>
      <c r="E2575" s="12">
        <v>4</v>
      </c>
      <c r="F2575" s="12">
        <v>15</v>
      </c>
      <c r="G2575" s="12">
        <f t="shared" si="483"/>
        <v>16</v>
      </c>
      <c r="I2575" s="7">
        <f t="shared" si="484"/>
        <v>0</v>
      </c>
      <c r="J2575" s="11"/>
      <c r="K2575" s="11"/>
      <c r="L2575">
        <f t="shared" si="485"/>
        <v>0</v>
      </c>
      <c r="M2575" s="5">
        <f t="shared" si="486"/>
        <v>0</v>
      </c>
      <c r="N2575" s="5">
        <f t="shared" si="487"/>
        <v>0</v>
      </c>
      <c r="O2575" t="s">
        <v>56</v>
      </c>
      <c r="P2575" t="s">
        <v>57</v>
      </c>
      <c r="Q2575">
        <v>0</v>
      </c>
      <c r="R2575">
        <v>0</v>
      </c>
      <c r="S2575">
        <f t="shared" si="488"/>
        <v>0</v>
      </c>
    </row>
    <row r="2576" spans="1:19" x14ac:dyDescent="0.2">
      <c r="A2576" s="1">
        <v>45601</v>
      </c>
      <c r="B2576" s="16" t="s">
        <v>329</v>
      </c>
      <c r="C2576" s="16" t="s">
        <v>32</v>
      </c>
      <c r="E2576" s="12">
        <v>4</v>
      </c>
      <c r="F2576" s="12">
        <v>20</v>
      </c>
      <c r="G2576" s="12">
        <f t="shared" si="483"/>
        <v>12</v>
      </c>
      <c r="H2576" s="12">
        <f>F2576*(1/(G2576/60))</f>
        <v>100</v>
      </c>
      <c r="I2576" s="7">
        <f t="shared" si="484"/>
        <v>4.9999999999999822</v>
      </c>
      <c r="J2576" s="11">
        <v>0.35416666666666669</v>
      </c>
      <c r="K2576" s="11">
        <v>0.3576388888888889</v>
      </c>
      <c r="L2576">
        <f t="shared" si="485"/>
        <v>12</v>
      </c>
      <c r="M2576" s="5">
        <f t="shared" si="486"/>
        <v>45601.354166666664</v>
      </c>
      <c r="N2576" s="5">
        <f t="shared" si="487"/>
        <v>45601.357638888891</v>
      </c>
      <c r="O2576" t="s">
        <v>56</v>
      </c>
      <c r="P2576" t="s">
        <v>57</v>
      </c>
      <c r="Q2576">
        <v>0</v>
      </c>
      <c r="R2576">
        <v>0</v>
      </c>
      <c r="S2576">
        <f t="shared" si="488"/>
        <v>45601</v>
      </c>
    </row>
    <row r="2577" spans="1:19" x14ac:dyDescent="0.2">
      <c r="A2577" s="1">
        <v>45601</v>
      </c>
      <c r="B2577" s="16" t="s">
        <v>46</v>
      </c>
      <c r="C2577" s="16" t="s">
        <v>46</v>
      </c>
      <c r="E2577" s="12">
        <v>4</v>
      </c>
      <c r="F2577" s="12">
        <v>20</v>
      </c>
      <c r="G2577" s="12">
        <f t="shared" si="483"/>
        <v>12</v>
      </c>
      <c r="I2577" s="7">
        <f t="shared" si="484"/>
        <v>0</v>
      </c>
      <c r="L2577">
        <f t="shared" si="485"/>
        <v>0</v>
      </c>
      <c r="M2577" s="5">
        <f t="shared" si="486"/>
        <v>0</v>
      </c>
      <c r="N2577" s="5">
        <f t="shared" si="487"/>
        <v>0</v>
      </c>
      <c r="O2577" t="s">
        <v>56</v>
      </c>
      <c r="P2577" t="s">
        <v>57</v>
      </c>
      <c r="Q2577">
        <v>0</v>
      </c>
      <c r="R2577">
        <v>0</v>
      </c>
      <c r="S2577">
        <f t="shared" si="488"/>
        <v>0</v>
      </c>
    </row>
    <row r="2578" spans="1:19" x14ac:dyDescent="0.2">
      <c r="A2578" s="1">
        <v>45601</v>
      </c>
      <c r="B2578" s="16" t="s">
        <v>63</v>
      </c>
      <c r="C2578" s="16" t="s">
        <v>32</v>
      </c>
      <c r="E2578" s="12">
        <v>4</v>
      </c>
      <c r="F2578" s="12">
        <v>20</v>
      </c>
      <c r="G2578" s="12">
        <f t="shared" si="483"/>
        <v>12</v>
      </c>
      <c r="I2578" s="7">
        <f t="shared" si="484"/>
        <v>0</v>
      </c>
      <c r="J2578" s="11"/>
      <c r="K2578" s="11"/>
      <c r="L2578">
        <f t="shared" si="485"/>
        <v>0</v>
      </c>
      <c r="M2578" s="5">
        <f t="shared" si="486"/>
        <v>0</v>
      </c>
      <c r="N2578" s="5">
        <f t="shared" si="487"/>
        <v>0</v>
      </c>
      <c r="O2578" t="s">
        <v>56</v>
      </c>
      <c r="P2578" t="s">
        <v>57</v>
      </c>
      <c r="Q2578">
        <v>0</v>
      </c>
      <c r="R2578">
        <v>0</v>
      </c>
      <c r="S2578">
        <f t="shared" si="488"/>
        <v>0</v>
      </c>
    </row>
    <row r="2579" spans="1:19" x14ac:dyDescent="0.2">
      <c r="A2579" s="1">
        <v>45601</v>
      </c>
      <c r="B2579" s="12" t="s">
        <v>341</v>
      </c>
      <c r="C2579" s="12" t="s">
        <v>125</v>
      </c>
      <c r="E2579" s="12">
        <v>2</v>
      </c>
      <c r="F2579" s="12">
        <v>10</v>
      </c>
      <c r="G2579" s="12">
        <f t="shared" si="483"/>
        <v>12</v>
      </c>
      <c r="I2579" s="7">
        <f t="shared" si="484"/>
        <v>0</v>
      </c>
      <c r="J2579" s="11"/>
      <c r="K2579" s="11"/>
      <c r="L2579">
        <f t="shared" si="485"/>
        <v>0</v>
      </c>
      <c r="M2579" s="5">
        <f t="shared" si="486"/>
        <v>0</v>
      </c>
      <c r="N2579" s="5">
        <f t="shared" si="487"/>
        <v>0</v>
      </c>
      <c r="O2579" t="s">
        <v>56</v>
      </c>
      <c r="P2579" t="s">
        <v>57</v>
      </c>
      <c r="Q2579">
        <v>0</v>
      </c>
      <c r="R2579">
        <v>0</v>
      </c>
      <c r="S2579">
        <f t="shared" si="488"/>
        <v>0</v>
      </c>
    </row>
    <row r="2580" spans="1:19" x14ac:dyDescent="0.2">
      <c r="A2580" s="1">
        <v>45601</v>
      </c>
      <c r="B2580" s="12" t="s">
        <v>342</v>
      </c>
      <c r="C2580" s="12" t="s">
        <v>32</v>
      </c>
      <c r="E2580" s="12">
        <v>3</v>
      </c>
      <c r="F2580" s="12">
        <v>20</v>
      </c>
      <c r="G2580" s="12">
        <f t="shared" si="483"/>
        <v>9</v>
      </c>
      <c r="I2580" s="7">
        <f t="shared" si="484"/>
        <v>0</v>
      </c>
      <c r="J2580" s="11"/>
      <c r="K2580" s="11"/>
      <c r="L2580">
        <f t="shared" si="485"/>
        <v>0</v>
      </c>
      <c r="M2580" s="5">
        <f t="shared" si="486"/>
        <v>0</v>
      </c>
      <c r="N2580" s="5">
        <f t="shared" si="487"/>
        <v>0</v>
      </c>
      <c r="O2580" t="s">
        <v>56</v>
      </c>
      <c r="P2580" t="s">
        <v>57</v>
      </c>
      <c r="Q2580">
        <v>0</v>
      </c>
      <c r="R2580">
        <v>0</v>
      </c>
      <c r="S2580">
        <f t="shared" si="488"/>
        <v>0</v>
      </c>
    </row>
    <row r="2581" spans="1:19" x14ac:dyDescent="0.2">
      <c r="A2581" s="1">
        <v>45601</v>
      </c>
      <c r="B2581" s="12" t="s">
        <v>384</v>
      </c>
      <c r="C2581" s="12" t="s">
        <v>32</v>
      </c>
      <c r="E2581" s="12">
        <v>4</v>
      </c>
      <c r="F2581" s="12">
        <v>30</v>
      </c>
      <c r="G2581" s="12">
        <f t="shared" si="483"/>
        <v>8</v>
      </c>
      <c r="I2581" s="7">
        <f t="shared" si="484"/>
        <v>0</v>
      </c>
      <c r="J2581" s="11"/>
      <c r="K2581" s="11"/>
      <c r="L2581">
        <f t="shared" si="485"/>
        <v>0</v>
      </c>
      <c r="M2581" s="5">
        <f t="shared" si="486"/>
        <v>0</v>
      </c>
      <c r="N2581" s="5">
        <f t="shared" si="487"/>
        <v>0</v>
      </c>
      <c r="O2581" t="s">
        <v>56</v>
      </c>
      <c r="P2581" t="s">
        <v>57</v>
      </c>
      <c r="Q2581">
        <v>0</v>
      </c>
      <c r="R2581">
        <v>0</v>
      </c>
      <c r="S2581">
        <f t="shared" si="488"/>
        <v>0</v>
      </c>
    </row>
    <row r="2582" spans="1:19" x14ac:dyDescent="0.2">
      <c r="A2582" s="1">
        <v>45601</v>
      </c>
      <c r="B2582" s="12" t="s">
        <v>216</v>
      </c>
      <c r="C2582" s="12" t="s">
        <v>351</v>
      </c>
      <c r="D2582" t="s">
        <v>423</v>
      </c>
      <c r="E2582" s="12">
        <v>3</v>
      </c>
      <c r="F2582" s="12">
        <v>30</v>
      </c>
      <c r="G2582" s="12">
        <f t="shared" si="483"/>
        <v>6</v>
      </c>
      <c r="I2582" s="7">
        <f t="shared" si="484"/>
        <v>0</v>
      </c>
      <c r="J2582" s="11"/>
      <c r="K2582" s="11"/>
      <c r="L2582">
        <f t="shared" si="485"/>
        <v>0</v>
      </c>
      <c r="M2582" s="5">
        <f t="shared" si="486"/>
        <v>0</v>
      </c>
      <c r="N2582" s="5">
        <f t="shared" si="487"/>
        <v>0</v>
      </c>
      <c r="O2582" t="s">
        <v>56</v>
      </c>
      <c r="P2582" t="s">
        <v>57</v>
      </c>
      <c r="Q2582">
        <v>0</v>
      </c>
      <c r="R2582">
        <v>0</v>
      </c>
      <c r="S2582">
        <f t="shared" si="488"/>
        <v>0</v>
      </c>
    </row>
    <row r="2583" spans="1:19" x14ac:dyDescent="0.2">
      <c r="A2583" s="1">
        <v>45601</v>
      </c>
      <c r="B2583" s="12" t="s">
        <v>407</v>
      </c>
      <c r="C2583" s="12" t="s">
        <v>32</v>
      </c>
      <c r="E2583" s="12">
        <v>2</v>
      </c>
      <c r="F2583" s="12">
        <v>20</v>
      </c>
      <c r="G2583" s="12">
        <f t="shared" si="483"/>
        <v>6</v>
      </c>
      <c r="I2583" s="7">
        <f t="shared" si="484"/>
        <v>0</v>
      </c>
      <c r="J2583" s="11"/>
      <c r="K2583" s="11"/>
      <c r="L2583">
        <f t="shared" si="485"/>
        <v>0</v>
      </c>
      <c r="M2583" s="5">
        <f t="shared" si="486"/>
        <v>0</v>
      </c>
      <c r="N2583" s="5">
        <f t="shared" si="487"/>
        <v>0</v>
      </c>
      <c r="O2583" t="s">
        <v>56</v>
      </c>
      <c r="P2583" t="s">
        <v>57</v>
      </c>
      <c r="Q2583">
        <v>0</v>
      </c>
      <c r="R2583">
        <v>0</v>
      </c>
      <c r="S2583">
        <f t="shared" si="488"/>
        <v>0</v>
      </c>
    </row>
    <row r="2584" spans="1:19" x14ac:dyDescent="0.2">
      <c r="A2584" s="1">
        <v>45601</v>
      </c>
      <c r="B2584" s="12" t="s">
        <v>122</v>
      </c>
      <c r="C2584" s="12" t="s">
        <v>37</v>
      </c>
      <c r="E2584" s="12">
        <v>1</v>
      </c>
      <c r="F2584" s="12">
        <v>10</v>
      </c>
      <c r="G2584" s="12">
        <f t="shared" si="483"/>
        <v>6</v>
      </c>
      <c r="I2584" s="7">
        <f t="shared" si="484"/>
        <v>0</v>
      </c>
      <c r="J2584" s="11"/>
      <c r="K2584" s="11"/>
      <c r="L2584">
        <f t="shared" si="485"/>
        <v>0</v>
      </c>
      <c r="M2584" s="5">
        <f t="shared" si="486"/>
        <v>0</v>
      </c>
      <c r="N2584" s="5">
        <f t="shared" si="487"/>
        <v>0</v>
      </c>
      <c r="O2584" t="s">
        <v>56</v>
      </c>
      <c r="P2584" t="s">
        <v>354</v>
      </c>
      <c r="Q2584">
        <v>0</v>
      </c>
      <c r="R2584">
        <v>0</v>
      </c>
      <c r="S2584">
        <f t="shared" si="488"/>
        <v>0</v>
      </c>
    </row>
    <row r="2585" spans="1:19" x14ac:dyDescent="0.2">
      <c r="A2585" s="1">
        <v>45601</v>
      </c>
      <c r="B2585" s="12" t="s">
        <v>444</v>
      </c>
      <c r="C2585" s="12" t="s">
        <v>32</v>
      </c>
      <c r="E2585" s="12">
        <v>3</v>
      </c>
      <c r="F2585" s="12">
        <v>30</v>
      </c>
      <c r="G2585" s="12">
        <f t="shared" si="483"/>
        <v>6</v>
      </c>
      <c r="I2585" s="7">
        <f t="shared" si="484"/>
        <v>0</v>
      </c>
      <c r="J2585" s="11"/>
      <c r="K2585" s="11"/>
      <c r="L2585">
        <f t="shared" si="485"/>
        <v>0</v>
      </c>
      <c r="M2585" s="5">
        <f t="shared" si="486"/>
        <v>0</v>
      </c>
      <c r="N2585" s="5">
        <f t="shared" si="487"/>
        <v>0</v>
      </c>
      <c r="O2585" t="s">
        <v>56</v>
      </c>
      <c r="P2585" t="s">
        <v>57</v>
      </c>
      <c r="Q2585">
        <v>0</v>
      </c>
      <c r="R2585">
        <v>0</v>
      </c>
      <c r="S2585">
        <f t="shared" si="488"/>
        <v>0</v>
      </c>
    </row>
    <row r="2586" spans="1:19" x14ac:dyDescent="0.2">
      <c r="A2586" s="1">
        <v>45601</v>
      </c>
      <c r="B2586" s="12" t="s">
        <v>447</v>
      </c>
      <c r="C2586" s="12" t="s">
        <v>448</v>
      </c>
      <c r="E2586" s="12">
        <v>3</v>
      </c>
      <c r="F2586" s="12">
        <v>30</v>
      </c>
      <c r="G2586" s="12">
        <f t="shared" si="483"/>
        <v>6</v>
      </c>
      <c r="I2586" s="7">
        <f t="shared" si="484"/>
        <v>0</v>
      </c>
      <c r="J2586" s="11"/>
      <c r="K2586" s="11"/>
      <c r="L2586">
        <f t="shared" si="485"/>
        <v>0</v>
      </c>
      <c r="M2586" s="5">
        <f t="shared" si="486"/>
        <v>0</v>
      </c>
      <c r="N2586" s="5">
        <f t="shared" si="487"/>
        <v>0</v>
      </c>
      <c r="O2586" t="s">
        <v>56</v>
      </c>
      <c r="P2586" t="s">
        <v>57</v>
      </c>
      <c r="Q2586">
        <v>0</v>
      </c>
      <c r="R2586">
        <v>0</v>
      </c>
      <c r="S2586">
        <f t="shared" si="488"/>
        <v>0</v>
      </c>
    </row>
    <row r="2587" spans="1:19" x14ac:dyDescent="0.2">
      <c r="A2587" s="1">
        <v>45601</v>
      </c>
      <c r="B2587" s="12" t="s">
        <v>393</v>
      </c>
      <c r="C2587" s="12" t="s">
        <v>37</v>
      </c>
      <c r="E2587" s="12">
        <v>3</v>
      </c>
      <c r="F2587" s="12">
        <v>30</v>
      </c>
      <c r="G2587" s="12">
        <f t="shared" si="483"/>
        <v>6</v>
      </c>
      <c r="I2587" s="7">
        <f t="shared" si="484"/>
        <v>0</v>
      </c>
      <c r="J2587" s="11"/>
      <c r="K2587" s="11"/>
      <c r="L2587">
        <f t="shared" si="485"/>
        <v>0</v>
      </c>
      <c r="M2587" s="5">
        <f t="shared" si="486"/>
        <v>0</v>
      </c>
      <c r="N2587" s="5">
        <f t="shared" si="487"/>
        <v>0</v>
      </c>
      <c r="O2587" t="s">
        <v>56</v>
      </c>
      <c r="P2587" t="s">
        <v>57</v>
      </c>
      <c r="Q2587">
        <v>0</v>
      </c>
      <c r="R2587">
        <v>0</v>
      </c>
      <c r="S2587">
        <f t="shared" si="488"/>
        <v>0</v>
      </c>
    </row>
    <row r="2588" spans="1:19" x14ac:dyDescent="0.2">
      <c r="A2588" s="1">
        <v>45601</v>
      </c>
      <c r="B2588" s="12" t="s">
        <v>50</v>
      </c>
      <c r="C2588" s="12" t="s">
        <v>335</v>
      </c>
      <c r="E2588" s="12">
        <v>3</v>
      </c>
      <c r="F2588" s="12">
        <v>30</v>
      </c>
      <c r="G2588" s="12">
        <f t="shared" si="483"/>
        <v>6</v>
      </c>
      <c r="I2588" s="7">
        <f t="shared" si="484"/>
        <v>4.9999999999999822</v>
      </c>
      <c r="J2588" s="11">
        <v>0.30555555555555558</v>
      </c>
      <c r="K2588" s="11">
        <v>0.30902777777777779</v>
      </c>
      <c r="L2588">
        <f t="shared" si="485"/>
        <v>6</v>
      </c>
      <c r="M2588" s="5">
        <f t="shared" si="486"/>
        <v>45601.305555555555</v>
      </c>
      <c r="N2588" s="5">
        <f t="shared" si="487"/>
        <v>45601.309027777781</v>
      </c>
      <c r="O2588" t="s">
        <v>56</v>
      </c>
      <c r="P2588" t="s">
        <v>57</v>
      </c>
      <c r="Q2588">
        <v>0</v>
      </c>
      <c r="R2588">
        <v>0</v>
      </c>
      <c r="S2588">
        <f t="shared" si="488"/>
        <v>45601</v>
      </c>
    </row>
    <row r="2589" spans="1:19" x14ac:dyDescent="0.2">
      <c r="A2589" s="1">
        <v>45601</v>
      </c>
      <c r="B2589" s="12" t="s">
        <v>36</v>
      </c>
      <c r="C2589" s="12" t="s">
        <v>37</v>
      </c>
      <c r="E2589" s="12">
        <v>5</v>
      </c>
      <c r="F2589" s="12">
        <v>60</v>
      </c>
      <c r="G2589" s="12">
        <f t="shared" si="483"/>
        <v>5</v>
      </c>
      <c r="I2589" s="7">
        <f t="shared" si="484"/>
        <v>14.999999999999947</v>
      </c>
      <c r="J2589" s="11">
        <v>0.29166666666666669</v>
      </c>
      <c r="K2589" s="11">
        <v>0.30208333333333331</v>
      </c>
      <c r="L2589">
        <f t="shared" si="485"/>
        <v>5</v>
      </c>
      <c r="M2589" s="5">
        <f t="shared" si="486"/>
        <v>45601.291666666664</v>
      </c>
      <c r="N2589" s="5">
        <f t="shared" si="487"/>
        <v>45601.302083333336</v>
      </c>
      <c r="O2589" t="s">
        <v>56</v>
      </c>
      <c r="P2589" t="s">
        <v>57</v>
      </c>
      <c r="Q2589">
        <v>0</v>
      </c>
      <c r="R2589">
        <v>0</v>
      </c>
      <c r="S2589">
        <f t="shared" si="488"/>
        <v>45601</v>
      </c>
    </row>
    <row r="2590" spans="1:19" x14ac:dyDescent="0.2">
      <c r="A2590" s="1">
        <v>45601</v>
      </c>
      <c r="B2590" s="12" t="s">
        <v>36</v>
      </c>
      <c r="C2590" s="12" t="s">
        <v>37</v>
      </c>
      <c r="E2590" s="12">
        <v>5</v>
      </c>
      <c r="F2590" s="12">
        <v>60</v>
      </c>
      <c r="G2590" s="12">
        <f t="shared" si="483"/>
        <v>5</v>
      </c>
      <c r="I2590" s="7">
        <f t="shared" si="484"/>
        <v>239.99999999999994</v>
      </c>
      <c r="J2590" s="11">
        <v>0.77083333333333337</v>
      </c>
      <c r="K2590" s="11">
        <v>0.9375</v>
      </c>
      <c r="L2590">
        <f t="shared" si="485"/>
        <v>5</v>
      </c>
      <c r="M2590" s="5">
        <f t="shared" si="486"/>
        <v>45601.770833333336</v>
      </c>
      <c r="N2590" s="5">
        <f t="shared" si="487"/>
        <v>45601.9375</v>
      </c>
      <c r="O2590" t="s">
        <v>56</v>
      </c>
      <c r="P2590" t="s">
        <v>57</v>
      </c>
      <c r="Q2590">
        <v>0</v>
      </c>
      <c r="R2590">
        <v>0</v>
      </c>
      <c r="S2590">
        <f t="shared" si="488"/>
        <v>45601</v>
      </c>
    </row>
    <row r="2591" spans="1:19" x14ac:dyDescent="0.2">
      <c r="A2591" s="1">
        <v>45601</v>
      </c>
      <c r="B2591" s="12" t="s">
        <v>365</v>
      </c>
      <c r="C2591" s="12" t="s">
        <v>54</v>
      </c>
      <c r="E2591" s="12">
        <v>5</v>
      </c>
      <c r="F2591" s="12">
        <v>60</v>
      </c>
      <c r="G2591" s="12">
        <f t="shared" si="483"/>
        <v>5</v>
      </c>
      <c r="I2591" s="7">
        <f t="shared" si="484"/>
        <v>15.000000000000027</v>
      </c>
      <c r="J2591" s="11">
        <v>0.3125</v>
      </c>
      <c r="K2591" s="11">
        <v>0.32291666666666669</v>
      </c>
      <c r="L2591">
        <f t="shared" si="485"/>
        <v>5</v>
      </c>
      <c r="M2591" s="5">
        <f t="shared" si="486"/>
        <v>45601.3125</v>
      </c>
      <c r="N2591" s="5">
        <f t="shared" si="487"/>
        <v>45601.322916666664</v>
      </c>
      <c r="O2591" t="s">
        <v>56</v>
      </c>
      <c r="P2591" t="s">
        <v>57</v>
      </c>
      <c r="Q2591">
        <v>0</v>
      </c>
      <c r="R2591">
        <v>0</v>
      </c>
      <c r="S2591">
        <f t="shared" si="488"/>
        <v>45601</v>
      </c>
    </row>
    <row r="2592" spans="1:19" x14ac:dyDescent="0.2">
      <c r="A2592" s="1">
        <v>45601</v>
      </c>
      <c r="B2592" s="16" t="s">
        <v>91</v>
      </c>
      <c r="C2592" s="16" t="s">
        <v>334</v>
      </c>
      <c r="D2592" t="s">
        <v>443</v>
      </c>
      <c r="E2592" s="12">
        <v>5</v>
      </c>
      <c r="F2592" s="12">
        <v>60</v>
      </c>
      <c r="G2592" s="12">
        <f t="shared" si="483"/>
        <v>5</v>
      </c>
      <c r="I2592" s="7">
        <f t="shared" si="484"/>
        <v>0</v>
      </c>
      <c r="L2592">
        <f t="shared" si="485"/>
        <v>0</v>
      </c>
      <c r="M2592" s="5">
        <f t="shared" si="486"/>
        <v>0</v>
      </c>
      <c r="N2592" s="5">
        <f t="shared" si="487"/>
        <v>0</v>
      </c>
      <c r="O2592" t="s">
        <v>56</v>
      </c>
      <c r="P2592" t="s">
        <v>57</v>
      </c>
      <c r="Q2592">
        <v>0</v>
      </c>
      <c r="R2592">
        <v>0</v>
      </c>
      <c r="S2592">
        <f t="shared" si="488"/>
        <v>0</v>
      </c>
    </row>
    <row r="2593" spans="1:19" x14ac:dyDescent="0.2">
      <c r="A2593" s="1">
        <v>45601</v>
      </c>
      <c r="B2593" s="12" t="s">
        <v>289</v>
      </c>
      <c r="C2593" s="12" t="s">
        <v>219</v>
      </c>
      <c r="E2593" s="12">
        <v>2</v>
      </c>
      <c r="F2593" s="12">
        <v>30</v>
      </c>
      <c r="G2593" s="12">
        <f t="shared" si="483"/>
        <v>4</v>
      </c>
      <c r="I2593" s="7">
        <f t="shared" si="484"/>
        <v>0</v>
      </c>
      <c r="L2593">
        <f t="shared" si="485"/>
        <v>0</v>
      </c>
      <c r="M2593" s="5">
        <f t="shared" si="486"/>
        <v>0</v>
      </c>
      <c r="N2593" s="5">
        <f t="shared" si="487"/>
        <v>0</v>
      </c>
      <c r="O2593" t="s">
        <v>56</v>
      </c>
      <c r="P2593" t="s">
        <v>57</v>
      </c>
      <c r="Q2593">
        <v>0</v>
      </c>
      <c r="R2593">
        <v>0</v>
      </c>
      <c r="S2593">
        <f t="shared" si="488"/>
        <v>0</v>
      </c>
    </row>
    <row r="2594" spans="1:19" x14ac:dyDescent="0.2">
      <c r="A2594" s="1">
        <v>45601</v>
      </c>
      <c r="B2594" s="12" t="s">
        <v>124</v>
      </c>
      <c r="C2594" s="12" t="s">
        <v>125</v>
      </c>
      <c r="D2594" t="s">
        <v>454</v>
      </c>
      <c r="E2594" s="12">
        <v>2</v>
      </c>
      <c r="F2594" s="12">
        <v>30</v>
      </c>
      <c r="G2594" s="12">
        <f t="shared" si="483"/>
        <v>4</v>
      </c>
      <c r="I2594" s="7">
        <f t="shared" si="484"/>
        <v>0</v>
      </c>
      <c r="J2594" s="11"/>
      <c r="K2594" s="11"/>
      <c r="L2594">
        <f t="shared" si="485"/>
        <v>0</v>
      </c>
      <c r="M2594" s="5">
        <f t="shared" si="486"/>
        <v>0</v>
      </c>
      <c r="N2594" s="5">
        <f t="shared" si="487"/>
        <v>0</v>
      </c>
      <c r="O2594" t="s">
        <v>56</v>
      </c>
      <c r="P2594" t="s">
        <v>57</v>
      </c>
      <c r="Q2594">
        <v>0</v>
      </c>
      <c r="R2594">
        <v>0</v>
      </c>
      <c r="S2594">
        <f t="shared" si="488"/>
        <v>0</v>
      </c>
    </row>
    <row r="2595" spans="1:19" x14ac:dyDescent="0.2">
      <c r="A2595" s="1">
        <v>45601</v>
      </c>
      <c r="B2595" s="12" t="s">
        <v>124</v>
      </c>
      <c r="C2595" s="12" t="s">
        <v>125</v>
      </c>
      <c r="D2595" t="s">
        <v>464</v>
      </c>
      <c r="E2595" s="12">
        <v>2</v>
      </c>
      <c r="F2595" s="12">
        <v>30</v>
      </c>
      <c r="G2595" s="12">
        <f t="shared" si="483"/>
        <v>4</v>
      </c>
      <c r="I2595" s="7">
        <f t="shared" si="484"/>
        <v>0</v>
      </c>
      <c r="J2595" s="11"/>
      <c r="K2595" s="11"/>
      <c r="L2595">
        <f t="shared" si="485"/>
        <v>0</v>
      </c>
      <c r="M2595" s="5">
        <f t="shared" si="486"/>
        <v>0</v>
      </c>
      <c r="N2595" s="5">
        <f t="shared" si="487"/>
        <v>0</v>
      </c>
      <c r="O2595" t="s">
        <v>56</v>
      </c>
      <c r="P2595" t="s">
        <v>57</v>
      </c>
      <c r="Q2595">
        <v>0</v>
      </c>
      <c r="R2595">
        <v>0</v>
      </c>
      <c r="S2595">
        <f t="shared" si="488"/>
        <v>0</v>
      </c>
    </row>
    <row r="2596" spans="1:19" x14ac:dyDescent="0.2">
      <c r="A2596" s="1">
        <v>45601</v>
      </c>
      <c r="B2596" s="12" t="s">
        <v>429</v>
      </c>
      <c r="C2596" s="12" t="s">
        <v>37</v>
      </c>
      <c r="E2596" s="12">
        <v>2</v>
      </c>
      <c r="F2596" s="12">
        <v>30</v>
      </c>
      <c r="G2596" s="12">
        <f t="shared" si="483"/>
        <v>4</v>
      </c>
      <c r="I2596" s="7">
        <f t="shared" si="484"/>
        <v>0</v>
      </c>
      <c r="J2596" s="11"/>
      <c r="K2596" s="11"/>
      <c r="L2596">
        <f t="shared" si="485"/>
        <v>0</v>
      </c>
      <c r="M2596" s="5">
        <f t="shared" si="486"/>
        <v>0</v>
      </c>
      <c r="N2596" s="5">
        <f t="shared" si="487"/>
        <v>0</v>
      </c>
      <c r="O2596" t="s">
        <v>56</v>
      </c>
      <c r="P2596" t="s">
        <v>57</v>
      </c>
      <c r="Q2596">
        <v>0</v>
      </c>
      <c r="R2596">
        <v>0</v>
      </c>
      <c r="S2596">
        <f t="shared" si="488"/>
        <v>0</v>
      </c>
    </row>
    <row r="2597" spans="1:19" x14ac:dyDescent="0.2">
      <c r="A2597" s="1">
        <v>45601</v>
      </c>
      <c r="B2597" s="12" t="s">
        <v>420</v>
      </c>
      <c r="C2597" s="12" t="s">
        <v>421</v>
      </c>
      <c r="E2597" s="12">
        <v>1</v>
      </c>
      <c r="F2597" s="12">
        <v>15</v>
      </c>
      <c r="G2597" s="12">
        <f t="shared" si="483"/>
        <v>4</v>
      </c>
      <c r="I2597" s="7">
        <f t="shared" si="484"/>
        <v>0</v>
      </c>
      <c r="J2597" s="11"/>
      <c r="K2597" s="11"/>
      <c r="L2597">
        <f t="shared" si="485"/>
        <v>0</v>
      </c>
      <c r="M2597" s="5">
        <f t="shared" si="486"/>
        <v>0</v>
      </c>
      <c r="N2597" s="5">
        <f t="shared" si="487"/>
        <v>0</v>
      </c>
      <c r="O2597" t="s">
        <v>56</v>
      </c>
      <c r="P2597" t="s">
        <v>57</v>
      </c>
      <c r="Q2597">
        <v>0</v>
      </c>
      <c r="R2597">
        <v>0</v>
      </c>
      <c r="S2597">
        <f t="shared" si="488"/>
        <v>0</v>
      </c>
    </row>
    <row r="2598" spans="1:19" x14ac:dyDescent="0.2">
      <c r="A2598" s="1">
        <v>45601</v>
      </c>
      <c r="B2598" s="12" t="s">
        <v>440</v>
      </c>
      <c r="C2598" s="12" t="s">
        <v>32</v>
      </c>
      <c r="E2598" s="12">
        <v>2</v>
      </c>
      <c r="F2598" s="12">
        <v>30</v>
      </c>
      <c r="G2598" s="12">
        <f t="shared" ref="G2598:G2618" si="489">ROUND(E2598*(1/(F2598/60)),0)</f>
        <v>4</v>
      </c>
      <c r="I2598" s="7">
        <f t="shared" ref="I2598:I2618" si="490">IF(J2598=0, 0, (K2598-J2598)*1440)</f>
        <v>0</v>
      </c>
      <c r="J2598" s="11"/>
      <c r="K2598" s="11"/>
      <c r="L2598">
        <f t="shared" ref="L2598:L2618" si="491">IF(I2598&gt;0, G2598, 0)</f>
        <v>0</v>
      </c>
      <c r="M2598" s="5">
        <f t="shared" ref="M2598:M2618" si="492">IF(I2598=0,0,A2598+J2598)</f>
        <v>0</v>
      </c>
      <c r="N2598" s="5">
        <f t="shared" ref="N2598:N2618" si="493">IF(I2598&gt;0,A2598+K2598,0)</f>
        <v>0</v>
      </c>
      <c r="O2598" t="s">
        <v>56</v>
      </c>
      <c r="P2598" t="s">
        <v>57</v>
      </c>
      <c r="Q2598">
        <v>0</v>
      </c>
      <c r="R2598">
        <v>0</v>
      </c>
      <c r="S2598">
        <f t="shared" ref="S2598:S2618" si="494">IF(I2598&gt;0, A2598, 0)</f>
        <v>0</v>
      </c>
    </row>
    <row r="2599" spans="1:19" x14ac:dyDescent="0.2">
      <c r="A2599" s="1">
        <v>45601</v>
      </c>
      <c r="B2599" s="17" t="s">
        <v>338</v>
      </c>
      <c r="C2599" s="17" t="s">
        <v>32</v>
      </c>
      <c r="E2599" s="12">
        <v>2</v>
      </c>
      <c r="F2599" s="12">
        <v>40</v>
      </c>
      <c r="G2599" s="12">
        <f t="shared" si="489"/>
        <v>3</v>
      </c>
      <c r="I2599" s="7">
        <f t="shared" si="490"/>
        <v>0</v>
      </c>
      <c r="J2599" s="11"/>
      <c r="K2599" s="11"/>
      <c r="L2599">
        <f t="shared" si="491"/>
        <v>0</v>
      </c>
      <c r="M2599" s="5">
        <f t="shared" si="492"/>
        <v>0</v>
      </c>
      <c r="N2599" s="5">
        <f t="shared" si="493"/>
        <v>0</v>
      </c>
      <c r="O2599" t="s">
        <v>56</v>
      </c>
      <c r="P2599" t="s">
        <v>57</v>
      </c>
      <c r="Q2599">
        <v>0</v>
      </c>
      <c r="R2599">
        <v>0</v>
      </c>
      <c r="S2599">
        <f t="shared" si="494"/>
        <v>0</v>
      </c>
    </row>
    <row r="2600" spans="1:19" x14ac:dyDescent="0.2">
      <c r="A2600" s="1">
        <v>45601</v>
      </c>
      <c r="B2600" s="12" t="s">
        <v>451</v>
      </c>
      <c r="C2600" s="12" t="s">
        <v>32</v>
      </c>
      <c r="E2600" s="12">
        <v>1</v>
      </c>
      <c r="F2600" s="12">
        <v>20</v>
      </c>
      <c r="G2600" s="12">
        <f t="shared" si="489"/>
        <v>3</v>
      </c>
      <c r="I2600" s="7">
        <f t="shared" si="490"/>
        <v>0</v>
      </c>
      <c r="J2600" s="11"/>
      <c r="K2600" s="11"/>
      <c r="L2600">
        <f t="shared" si="491"/>
        <v>0</v>
      </c>
      <c r="M2600" s="5">
        <f t="shared" si="492"/>
        <v>0</v>
      </c>
      <c r="N2600" s="5">
        <f t="shared" si="493"/>
        <v>0</v>
      </c>
      <c r="O2600" t="s">
        <v>56</v>
      </c>
      <c r="P2600" t="s">
        <v>57</v>
      </c>
      <c r="Q2600">
        <v>0</v>
      </c>
      <c r="R2600">
        <v>0</v>
      </c>
      <c r="S2600">
        <f t="shared" si="494"/>
        <v>0</v>
      </c>
    </row>
    <row r="2601" spans="1:19" x14ac:dyDescent="0.2">
      <c r="A2601" s="1">
        <v>45601</v>
      </c>
      <c r="B2601" s="16" t="s">
        <v>426</v>
      </c>
      <c r="C2601" s="16" t="s">
        <v>351</v>
      </c>
      <c r="E2601" s="12">
        <v>5</v>
      </c>
      <c r="F2601" s="12">
        <v>90</v>
      </c>
      <c r="G2601" s="12">
        <f t="shared" si="489"/>
        <v>3</v>
      </c>
      <c r="I2601" s="7">
        <f t="shared" si="490"/>
        <v>90</v>
      </c>
      <c r="J2601" s="11">
        <v>0.35416666666666669</v>
      </c>
      <c r="K2601" s="11">
        <v>0.41666666666666669</v>
      </c>
      <c r="L2601">
        <f t="shared" si="491"/>
        <v>3</v>
      </c>
      <c r="M2601" s="5">
        <f t="shared" si="492"/>
        <v>45601.354166666664</v>
      </c>
      <c r="N2601" s="5">
        <f t="shared" si="493"/>
        <v>45601.416666666664</v>
      </c>
      <c r="O2601" t="s">
        <v>56</v>
      </c>
      <c r="P2601" t="s">
        <v>57</v>
      </c>
      <c r="Q2601">
        <v>0</v>
      </c>
      <c r="R2601">
        <v>0</v>
      </c>
      <c r="S2601">
        <f t="shared" si="494"/>
        <v>45601</v>
      </c>
    </row>
    <row r="2602" spans="1:19" x14ac:dyDescent="0.2">
      <c r="A2602" s="1">
        <v>45601</v>
      </c>
      <c r="B2602" s="16" t="s">
        <v>137</v>
      </c>
      <c r="C2602" s="16" t="s">
        <v>375</v>
      </c>
      <c r="E2602" s="12">
        <v>5</v>
      </c>
      <c r="F2602" s="12">
        <v>90</v>
      </c>
      <c r="G2602" s="12">
        <f t="shared" si="489"/>
        <v>3</v>
      </c>
      <c r="I2602" s="7">
        <f t="shared" si="490"/>
        <v>90</v>
      </c>
      <c r="J2602" s="11">
        <v>0.42708333333333331</v>
      </c>
      <c r="K2602" s="11">
        <v>0.48958333333333331</v>
      </c>
      <c r="L2602">
        <f t="shared" si="491"/>
        <v>3</v>
      </c>
      <c r="M2602" s="5">
        <f t="shared" si="492"/>
        <v>45601.427083333336</v>
      </c>
      <c r="N2602" s="5">
        <f t="shared" si="493"/>
        <v>45601.489583333336</v>
      </c>
      <c r="O2602" t="s">
        <v>56</v>
      </c>
      <c r="P2602" t="s">
        <v>57</v>
      </c>
      <c r="Q2602">
        <v>0</v>
      </c>
      <c r="R2602">
        <v>0</v>
      </c>
      <c r="S2602">
        <f t="shared" si="494"/>
        <v>45601</v>
      </c>
    </row>
    <row r="2603" spans="1:19" x14ac:dyDescent="0.2">
      <c r="A2603" s="1">
        <v>45601</v>
      </c>
      <c r="B2603" s="16" t="s">
        <v>137</v>
      </c>
      <c r="C2603" s="16" t="s">
        <v>356</v>
      </c>
      <c r="E2603" s="12">
        <v>5</v>
      </c>
      <c r="F2603" s="12">
        <v>90</v>
      </c>
      <c r="G2603" s="12">
        <f t="shared" si="489"/>
        <v>3</v>
      </c>
      <c r="I2603" s="7">
        <f t="shared" si="490"/>
        <v>90</v>
      </c>
      <c r="J2603" s="11">
        <v>0.51041666666666663</v>
      </c>
      <c r="K2603" s="11">
        <v>0.57291666666666663</v>
      </c>
      <c r="L2603">
        <f t="shared" si="491"/>
        <v>3</v>
      </c>
      <c r="M2603" s="5">
        <f t="shared" si="492"/>
        <v>45601.510416666664</v>
      </c>
      <c r="N2603" s="5">
        <f t="shared" si="493"/>
        <v>45601.572916666664</v>
      </c>
      <c r="O2603" t="s">
        <v>56</v>
      </c>
      <c r="P2603" t="s">
        <v>57</v>
      </c>
      <c r="Q2603">
        <v>0</v>
      </c>
      <c r="R2603">
        <v>0</v>
      </c>
      <c r="S2603">
        <f t="shared" si="494"/>
        <v>45601</v>
      </c>
    </row>
    <row r="2604" spans="1:19" x14ac:dyDescent="0.2">
      <c r="A2604" s="1">
        <v>45601</v>
      </c>
      <c r="B2604" s="16" t="s">
        <v>426</v>
      </c>
      <c r="C2604" s="16" t="s">
        <v>418</v>
      </c>
      <c r="E2604" s="12">
        <v>5</v>
      </c>
      <c r="F2604" s="12">
        <v>90</v>
      </c>
      <c r="G2604" s="12">
        <f t="shared" si="489"/>
        <v>3</v>
      </c>
      <c r="I2604" s="7">
        <f t="shared" si="490"/>
        <v>90</v>
      </c>
      <c r="J2604" s="11">
        <v>0.67708333333333337</v>
      </c>
      <c r="K2604" s="11">
        <v>0.73958333333333337</v>
      </c>
      <c r="L2604">
        <f t="shared" si="491"/>
        <v>3</v>
      </c>
      <c r="M2604" s="5">
        <f t="shared" si="492"/>
        <v>45601.677083333336</v>
      </c>
      <c r="N2604" s="5">
        <f t="shared" si="493"/>
        <v>45601.739583333336</v>
      </c>
      <c r="O2604" t="s">
        <v>56</v>
      </c>
      <c r="P2604" t="s">
        <v>57</v>
      </c>
      <c r="Q2604">
        <v>0</v>
      </c>
      <c r="R2604">
        <v>0</v>
      </c>
      <c r="S2604">
        <f t="shared" si="494"/>
        <v>45601</v>
      </c>
    </row>
    <row r="2605" spans="1:19" x14ac:dyDescent="0.2">
      <c r="A2605" s="1">
        <v>45601</v>
      </c>
      <c r="B2605" s="16" t="s">
        <v>137</v>
      </c>
      <c r="C2605" s="16" t="s">
        <v>467</v>
      </c>
      <c r="E2605" s="12">
        <v>5</v>
      </c>
      <c r="F2605" s="12">
        <v>90</v>
      </c>
      <c r="G2605" s="12">
        <f t="shared" si="489"/>
        <v>3</v>
      </c>
      <c r="I2605" s="7">
        <f t="shared" si="490"/>
        <v>90</v>
      </c>
      <c r="J2605" s="11">
        <v>0.59375</v>
      </c>
      <c r="K2605" s="11">
        <v>0.65625</v>
      </c>
      <c r="L2605">
        <f t="shared" si="491"/>
        <v>3</v>
      </c>
      <c r="M2605" s="5">
        <f t="shared" si="492"/>
        <v>45601.59375</v>
      </c>
      <c r="N2605" s="5">
        <f t="shared" si="493"/>
        <v>45601.65625</v>
      </c>
      <c r="O2605" t="s">
        <v>56</v>
      </c>
      <c r="P2605" t="s">
        <v>57</v>
      </c>
      <c r="Q2605">
        <v>0</v>
      </c>
      <c r="R2605">
        <v>0</v>
      </c>
      <c r="S2605">
        <f t="shared" si="494"/>
        <v>45601</v>
      </c>
    </row>
    <row r="2606" spans="1:19" x14ac:dyDescent="0.2">
      <c r="A2606" s="1">
        <v>45601</v>
      </c>
      <c r="B2606" s="12" t="s">
        <v>376</v>
      </c>
      <c r="C2606" s="12" t="s">
        <v>219</v>
      </c>
      <c r="E2606" s="12">
        <v>1</v>
      </c>
      <c r="F2606" s="12">
        <v>30</v>
      </c>
      <c r="G2606" s="12">
        <f t="shared" si="489"/>
        <v>2</v>
      </c>
      <c r="I2606" s="7">
        <f t="shared" si="490"/>
        <v>0</v>
      </c>
      <c r="J2606" s="11"/>
      <c r="K2606" s="11"/>
      <c r="L2606">
        <f t="shared" si="491"/>
        <v>0</v>
      </c>
      <c r="M2606" s="5">
        <f t="shared" si="492"/>
        <v>0</v>
      </c>
      <c r="N2606" s="5">
        <f t="shared" si="493"/>
        <v>0</v>
      </c>
      <c r="O2606" t="s">
        <v>56</v>
      </c>
      <c r="P2606" t="s">
        <v>57</v>
      </c>
      <c r="Q2606">
        <v>0</v>
      </c>
      <c r="R2606">
        <v>0</v>
      </c>
      <c r="S2606">
        <f t="shared" si="494"/>
        <v>0</v>
      </c>
    </row>
    <row r="2607" spans="1:19" x14ac:dyDescent="0.2">
      <c r="A2607" s="1">
        <v>45601</v>
      </c>
      <c r="B2607" s="12" t="s">
        <v>39</v>
      </c>
      <c r="C2607" s="12" t="s">
        <v>40</v>
      </c>
      <c r="E2607" s="12">
        <v>1</v>
      </c>
      <c r="F2607" s="12">
        <v>30</v>
      </c>
      <c r="G2607" s="12">
        <f t="shared" si="489"/>
        <v>2</v>
      </c>
      <c r="I2607" s="7">
        <f t="shared" si="490"/>
        <v>0</v>
      </c>
      <c r="J2607" s="11"/>
      <c r="K2607" s="11"/>
      <c r="L2607">
        <f t="shared" si="491"/>
        <v>0</v>
      </c>
      <c r="M2607" s="5">
        <f t="shared" si="492"/>
        <v>0</v>
      </c>
      <c r="N2607" s="5">
        <f t="shared" si="493"/>
        <v>0</v>
      </c>
      <c r="O2607" t="s">
        <v>56</v>
      </c>
      <c r="P2607" t="s">
        <v>57</v>
      </c>
      <c r="Q2607">
        <v>0</v>
      </c>
      <c r="R2607">
        <v>0</v>
      </c>
      <c r="S2607">
        <f t="shared" si="494"/>
        <v>0</v>
      </c>
    </row>
    <row r="2608" spans="1:19" x14ac:dyDescent="0.2">
      <c r="A2608" s="1">
        <v>45601</v>
      </c>
      <c r="B2608" s="12" t="s">
        <v>388</v>
      </c>
      <c r="C2608" s="12" t="s">
        <v>105</v>
      </c>
      <c r="E2608" s="12">
        <v>1</v>
      </c>
      <c r="F2608" s="12">
        <v>30</v>
      </c>
      <c r="G2608" s="12">
        <f t="shared" si="489"/>
        <v>2</v>
      </c>
      <c r="I2608" s="7">
        <f t="shared" si="490"/>
        <v>0</v>
      </c>
      <c r="J2608" s="11"/>
      <c r="K2608" s="11"/>
      <c r="L2608">
        <f t="shared" si="491"/>
        <v>0</v>
      </c>
      <c r="M2608" s="5">
        <f t="shared" si="492"/>
        <v>0</v>
      </c>
      <c r="N2608" s="5">
        <f t="shared" si="493"/>
        <v>0</v>
      </c>
      <c r="O2608" t="s">
        <v>56</v>
      </c>
      <c r="P2608" t="s">
        <v>57</v>
      </c>
      <c r="Q2608">
        <v>0</v>
      </c>
      <c r="R2608">
        <v>0</v>
      </c>
      <c r="S2608">
        <f t="shared" si="494"/>
        <v>0</v>
      </c>
    </row>
    <row r="2609" spans="1:19" x14ac:dyDescent="0.2">
      <c r="A2609" s="1">
        <v>45601</v>
      </c>
      <c r="B2609" s="12" t="s">
        <v>410</v>
      </c>
      <c r="C2609" s="12" t="s">
        <v>32</v>
      </c>
      <c r="E2609" s="12">
        <v>1</v>
      </c>
      <c r="F2609" s="12">
        <v>30</v>
      </c>
      <c r="G2609" s="12">
        <f t="shared" si="489"/>
        <v>2</v>
      </c>
      <c r="I2609" s="7">
        <f t="shared" si="490"/>
        <v>0</v>
      </c>
      <c r="J2609" s="11"/>
      <c r="K2609" s="11"/>
      <c r="L2609">
        <f t="shared" si="491"/>
        <v>0</v>
      </c>
      <c r="M2609" s="5">
        <f t="shared" si="492"/>
        <v>0</v>
      </c>
      <c r="N2609" s="5">
        <f t="shared" si="493"/>
        <v>0</v>
      </c>
      <c r="O2609" t="s">
        <v>56</v>
      </c>
      <c r="P2609" t="s">
        <v>57</v>
      </c>
      <c r="Q2609">
        <v>0</v>
      </c>
      <c r="R2609">
        <v>0</v>
      </c>
      <c r="S2609">
        <f t="shared" si="494"/>
        <v>0</v>
      </c>
    </row>
    <row r="2610" spans="1:19" x14ac:dyDescent="0.2">
      <c r="A2610" s="1">
        <v>45601</v>
      </c>
      <c r="B2610" s="12" t="s">
        <v>425</v>
      </c>
      <c r="C2610" s="12" t="s">
        <v>32</v>
      </c>
      <c r="E2610" s="12">
        <v>1</v>
      </c>
      <c r="F2610" s="12">
        <v>30</v>
      </c>
      <c r="G2610" s="12">
        <f t="shared" si="489"/>
        <v>2</v>
      </c>
      <c r="I2610" s="7">
        <f t="shared" si="490"/>
        <v>0</v>
      </c>
      <c r="J2610" s="11"/>
      <c r="K2610" s="11"/>
      <c r="L2610">
        <f t="shared" si="491"/>
        <v>0</v>
      </c>
      <c r="M2610" s="5">
        <f t="shared" si="492"/>
        <v>0</v>
      </c>
      <c r="N2610" s="5">
        <f t="shared" si="493"/>
        <v>0</v>
      </c>
      <c r="O2610" t="s">
        <v>56</v>
      </c>
      <c r="P2610" t="s">
        <v>57</v>
      </c>
      <c r="Q2610">
        <v>0</v>
      </c>
      <c r="R2610">
        <v>0</v>
      </c>
      <c r="S2610">
        <f t="shared" si="494"/>
        <v>0</v>
      </c>
    </row>
    <row r="2611" spans="1:19" x14ac:dyDescent="0.2">
      <c r="A2611" s="1">
        <v>45601</v>
      </c>
      <c r="B2611" s="12" t="s">
        <v>445</v>
      </c>
      <c r="C2611" s="12" t="s">
        <v>334</v>
      </c>
      <c r="E2611" s="12">
        <v>1</v>
      </c>
      <c r="F2611" s="12">
        <v>30</v>
      </c>
      <c r="G2611" s="12">
        <f t="shared" si="489"/>
        <v>2</v>
      </c>
      <c r="I2611" s="7">
        <f t="shared" si="490"/>
        <v>0</v>
      </c>
      <c r="J2611" s="11"/>
      <c r="K2611" s="11"/>
      <c r="L2611">
        <f t="shared" si="491"/>
        <v>0</v>
      </c>
      <c r="M2611" s="5">
        <f t="shared" si="492"/>
        <v>0</v>
      </c>
      <c r="N2611" s="5">
        <f t="shared" si="493"/>
        <v>0</v>
      </c>
      <c r="O2611" t="s">
        <v>56</v>
      </c>
      <c r="P2611" t="s">
        <v>57</v>
      </c>
      <c r="Q2611">
        <v>0</v>
      </c>
      <c r="R2611">
        <v>0</v>
      </c>
      <c r="S2611">
        <f t="shared" si="494"/>
        <v>0</v>
      </c>
    </row>
    <row r="2612" spans="1:19" x14ac:dyDescent="0.2">
      <c r="A2612" s="1">
        <v>45601</v>
      </c>
      <c r="B2612" s="12" t="s">
        <v>457</v>
      </c>
      <c r="C2612" s="12" t="s">
        <v>114</v>
      </c>
      <c r="E2612" s="12">
        <v>1</v>
      </c>
      <c r="F2612" s="12">
        <v>30</v>
      </c>
      <c r="G2612" s="12">
        <f t="shared" si="489"/>
        <v>2</v>
      </c>
      <c r="I2612" s="7">
        <f t="shared" si="490"/>
        <v>0</v>
      </c>
      <c r="J2612" s="11"/>
      <c r="K2612" s="11"/>
      <c r="L2612">
        <f t="shared" si="491"/>
        <v>0</v>
      </c>
      <c r="M2612" s="5">
        <f t="shared" si="492"/>
        <v>0</v>
      </c>
      <c r="N2612" s="5">
        <f t="shared" si="493"/>
        <v>0</v>
      </c>
      <c r="O2612" t="s">
        <v>56</v>
      </c>
      <c r="P2612" t="s">
        <v>57</v>
      </c>
      <c r="Q2612">
        <v>0</v>
      </c>
      <c r="R2612">
        <v>0</v>
      </c>
      <c r="S2612">
        <f t="shared" si="494"/>
        <v>0</v>
      </c>
    </row>
    <row r="2613" spans="1:19" x14ac:dyDescent="0.2">
      <c r="A2613" s="1">
        <v>45601</v>
      </c>
      <c r="B2613" s="12" t="s">
        <v>393</v>
      </c>
      <c r="C2613" s="12" t="s">
        <v>37</v>
      </c>
      <c r="D2613" t="s">
        <v>460</v>
      </c>
      <c r="E2613" s="12">
        <v>1</v>
      </c>
      <c r="F2613" s="12">
        <v>30</v>
      </c>
      <c r="G2613" s="12">
        <f t="shared" si="489"/>
        <v>2</v>
      </c>
      <c r="I2613" s="7">
        <f t="shared" si="490"/>
        <v>0</v>
      </c>
      <c r="J2613" s="11"/>
      <c r="K2613" s="11"/>
      <c r="L2613">
        <f t="shared" si="491"/>
        <v>0</v>
      </c>
      <c r="M2613" s="5">
        <f t="shared" si="492"/>
        <v>0</v>
      </c>
      <c r="N2613" s="5">
        <f t="shared" si="493"/>
        <v>0</v>
      </c>
      <c r="O2613" t="s">
        <v>56</v>
      </c>
      <c r="P2613" t="s">
        <v>57</v>
      </c>
      <c r="Q2613">
        <v>0</v>
      </c>
      <c r="R2613">
        <v>0</v>
      </c>
      <c r="S2613">
        <f t="shared" si="494"/>
        <v>0</v>
      </c>
    </row>
    <row r="2614" spans="1:19" x14ac:dyDescent="0.2">
      <c r="A2614" s="1">
        <v>45601</v>
      </c>
      <c r="B2614" s="12" t="s">
        <v>441</v>
      </c>
      <c r="C2614" s="12" t="s">
        <v>219</v>
      </c>
      <c r="E2614" s="12">
        <v>1</v>
      </c>
      <c r="F2614" s="12">
        <v>30</v>
      </c>
      <c r="G2614" s="12">
        <f t="shared" si="489"/>
        <v>2</v>
      </c>
      <c r="I2614" s="7">
        <f t="shared" si="490"/>
        <v>0</v>
      </c>
      <c r="J2614" s="11"/>
      <c r="K2614" s="11"/>
      <c r="L2614">
        <f t="shared" si="491"/>
        <v>0</v>
      </c>
      <c r="M2614" s="5">
        <f t="shared" si="492"/>
        <v>0</v>
      </c>
      <c r="N2614" s="5">
        <f t="shared" si="493"/>
        <v>0</v>
      </c>
      <c r="O2614" t="s">
        <v>56</v>
      </c>
      <c r="P2614" t="s">
        <v>57</v>
      </c>
      <c r="Q2614">
        <v>0</v>
      </c>
      <c r="R2614">
        <v>0</v>
      </c>
      <c r="S2614">
        <f t="shared" si="494"/>
        <v>0</v>
      </c>
    </row>
    <row r="2615" spans="1:19" x14ac:dyDescent="0.2">
      <c r="A2615" s="1">
        <v>45601</v>
      </c>
      <c r="B2615" s="12" t="s">
        <v>47</v>
      </c>
      <c r="C2615" s="12" t="s">
        <v>34</v>
      </c>
      <c r="E2615" s="12">
        <v>0</v>
      </c>
      <c r="F2615" s="12">
        <v>30</v>
      </c>
      <c r="G2615" s="12">
        <f t="shared" si="489"/>
        <v>0</v>
      </c>
      <c r="I2615" s="7">
        <f t="shared" si="490"/>
        <v>19.999999999999929</v>
      </c>
      <c r="J2615" s="11">
        <v>0.49305555555555558</v>
      </c>
      <c r="K2615" s="11">
        <v>0.50694444444444442</v>
      </c>
      <c r="L2615">
        <f t="shared" si="491"/>
        <v>0</v>
      </c>
      <c r="M2615" s="5">
        <f t="shared" si="492"/>
        <v>45601.493055555555</v>
      </c>
      <c r="N2615" s="5">
        <f t="shared" si="493"/>
        <v>45601.506944444445</v>
      </c>
      <c r="O2615" t="s">
        <v>56</v>
      </c>
      <c r="P2615" t="s">
        <v>57</v>
      </c>
      <c r="Q2615">
        <v>0</v>
      </c>
      <c r="R2615">
        <v>0</v>
      </c>
      <c r="S2615">
        <f t="shared" si="494"/>
        <v>45601</v>
      </c>
    </row>
    <row r="2616" spans="1:19" x14ac:dyDescent="0.2">
      <c r="A2616" s="1">
        <v>45601</v>
      </c>
      <c r="B2616" s="12" t="s">
        <v>43</v>
      </c>
      <c r="C2616" s="12" t="s">
        <v>34</v>
      </c>
      <c r="E2616" s="12">
        <v>0</v>
      </c>
      <c r="F2616" s="12">
        <v>30</v>
      </c>
      <c r="G2616" s="12">
        <f t="shared" si="489"/>
        <v>0</v>
      </c>
      <c r="I2616" s="7">
        <f t="shared" si="490"/>
        <v>0</v>
      </c>
      <c r="J2616" s="11"/>
      <c r="K2616" s="11"/>
      <c r="L2616">
        <f t="shared" si="491"/>
        <v>0</v>
      </c>
      <c r="M2616" s="5">
        <f t="shared" si="492"/>
        <v>0</v>
      </c>
      <c r="N2616" s="5">
        <f t="shared" si="493"/>
        <v>0</v>
      </c>
      <c r="O2616" t="s">
        <v>56</v>
      </c>
      <c r="P2616" t="s">
        <v>57</v>
      </c>
      <c r="Q2616">
        <v>0</v>
      </c>
      <c r="R2616">
        <v>0</v>
      </c>
      <c r="S2616">
        <f t="shared" si="494"/>
        <v>0</v>
      </c>
    </row>
    <row r="2617" spans="1:19" x14ac:dyDescent="0.2">
      <c r="A2617" s="1">
        <v>45601</v>
      </c>
      <c r="B2617" s="12" t="s">
        <v>33</v>
      </c>
      <c r="C2617" s="12" t="s">
        <v>34</v>
      </c>
      <c r="E2617" s="12">
        <v>0</v>
      </c>
      <c r="F2617" s="12">
        <v>20</v>
      </c>
      <c r="G2617" s="12">
        <f t="shared" si="489"/>
        <v>0</v>
      </c>
      <c r="I2617" s="7">
        <f t="shared" si="490"/>
        <v>5.0000000000000622</v>
      </c>
      <c r="J2617" s="11">
        <v>0.28819444444444442</v>
      </c>
      <c r="K2617" s="11">
        <v>0.29166666666666669</v>
      </c>
      <c r="L2617">
        <f t="shared" si="491"/>
        <v>0</v>
      </c>
      <c r="M2617" s="5">
        <f t="shared" si="492"/>
        <v>45601.288194444445</v>
      </c>
      <c r="N2617" s="5">
        <f t="shared" si="493"/>
        <v>45601.291666666664</v>
      </c>
      <c r="O2617" t="s">
        <v>56</v>
      </c>
      <c r="P2617" t="s">
        <v>57</v>
      </c>
      <c r="Q2617">
        <v>0</v>
      </c>
      <c r="R2617">
        <v>0</v>
      </c>
      <c r="S2617">
        <f t="shared" si="494"/>
        <v>45601</v>
      </c>
    </row>
    <row r="2618" spans="1:19" x14ac:dyDescent="0.2">
      <c r="A2618" s="1">
        <v>45601</v>
      </c>
      <c r="B2618" s="12" t="s">
        <v>248</v>
      </c>
      <c r="C2618" s="12" t="s">
        <v>42</v>
      </c>
      <c r="E2618" s="12">
        <v>1</v>
      </c>
      <c r="F2618" s="12">
        <v>30</v>
      </c>
      <c r="G2618" s="12">
        <f t="shared" si="489"/>
        <v>2</v>
      </c>
      <c r="I2618" s="7">
        <f t="shared" si="490"/>
        <v>20.000000000000089</v>
      </c>
      <c r="J2618" s="11">
        <v>0.57638888888888884</v>
      </c>
      <c r="K2618" s="11">
        <v>0.59027777777777779</v>
      </c>
      <c r="L2618">
        <f t="shared" si="491"/>
        <v>2</v>
      </c>
      <c r="M2618" s="5">
        <f t="shared" si="492"/>
        <v>45601.576388888891</v>
      </c>
      <c r="N2618" s="5">
        <f t="shared" si="493"/>
        <v>45601.590277777781</v>
      </c>
      <c r="O2618" t="s">
        <v>56</v>
      </c>
      <c r="P2618" t="s">
        <v>57</v>
      </c>
      <c r="Q2618">
        <v>0</v>
      </c>
      <c r="R2618">
        <v>0</v>
      </c>
      <c r="S2618">
        <f t="shared" si="494"/>
        <v>45601</v>
      </c>
    </row>
    <row r="2620" spans="1:19" x14ac:dyDescent="0.2">
      <c r="A2620" s="1">
        <v>45604</v>
      </c>
      <c r="B2620" s="16" t="s">
        <v>48</v>
      </c>
      <c r="C2620" s="16" t="s">
        <v>48</v>
      </c>
      <c r="E2620" s="12">
        <v>4</v>
      </c>
      <c r="F2620" s="12">
        <v>15</v>
      </c>
      <c r="G2620" s="12">
        <f t="shared" ref="G2620:G2659" si="495">ROUND(E2620*(1/(F2620/60)),0)</f>
        <v>16</v>
      </c>
      <c r="I2620" s="7">
        <f t="shared" ref="I2620:I2659" si="496">IF(J2620=0, 0, (K2620-J2620)*1440)</f>
        <v>0</v>
      </c>
      <c r="J2620" s="11"/>
      <c r="K2620" s="11"/>
      <c r="L2620">
        <f t="shared" ref="L2620:L2659" si="497">IF(I2620&gt;0, G2620, 0)</f>
        <v>0</v>
      </c>
      <c r="M2620" s="5">
        <f t="shared" ref="M2620:M2659" si="498">IF(I2620=0,0,A2620+J2620)</f>
        <v>0</v>
      </c>
      <c r="N2620" s="5">
        <f t="shared" ref="N2620:N2659" si="499">IF(I2620&gt;0,A2620+K2620,0)</f>
        <v>0</v>
      </c>
      <c r="O2620" t="s">
        <v>56</v>
      </c>
      <c r="P2620" t="s">
        <v>57</v>
      </c>
      <c r="Q2620">
        <v>0</v>
      </c>
      <c r="R2620">
        <v>0</v>
      </c>
      <c r="S2620">
        <f t="shared" ref="S2620:S2659" si="500">IF(I2620&gt;0, A2620, 0)</f>
        <v>0</v>
      </c>
    </row>
    <row r="2621" spans="1:19" x14ac:dyDescent="0.2">
      <c r="A2621" s="1">
        <v>45604</v>
      </c>
      <c r="B2621" s="16" t="s">
        <v>329</v>
      </c>
      <c r="C2621" s="16" t="s">
        <v>32</v>
      </c>
      <c r="E2621" s="12">
        <v>4</v>
      </c>
      <c r="F2621" s="12">
        <v>20</v>
      </c>
      <c r="G2621" s="12">
        <f t="shared" si="495"/>
        <v>12</v>
      </c>
      <c r="H2621" s="12">
        <f>F2621*(1/(G2621/60))</f>
        <v>100</v>
      </c>
      <c r="I2621" s="7">
        <f t="shared" si="496"/>
        <v>9.9999999999999645</v>
      </c>
      <c r="J2621" s="11">
        <v>0.46180555555555558</v>
      </c>
      <c r="K2621" s="11">
        <v>0.46875</v>
      </c>
      <c r="L2621">
        <f t="shared" si="497"/>
        <v>12</v>
      </c>
      <c r="M2621" s="5">
        <f t="shared" si="498"/>
        <v>45604.461805555555</v>
      </c>
      <c r="N2621" s="5">
        <f t="shared" si="499"/>
        <v>45604.46875</v>
      </c>
      <c r="O2621" t="s">
        <v>56</v>
      </c>
      <c r="P2621" t="s">
        <v>57</v>
      </c>
      <c r="Q2621">
        <v>0</v>
      </c>
      <c r="R2621">
        <v>0</v>
      </c>
      <c r="S2621">
        <f t="shared" si="500"/>
        <v>45604</v>
      </c>
    </row>
    <row r="2622" spans="1:19" x14ac:dyDescent="0.2">
      <c r="A2622" s="1">
        <v>45604</v>
      </c>
      <c r="B2622" s="16" t="s">
        <v>46</v>
      </c>
      <c r="C2622" s="16" t="s">
        <v>46</v>
      </c>
      <c r="E2622" s="12">
        <v>4</v>
      </c>
      <c r="F2622" s="12">
        <v>20</v>
      </c>
      <c r="G2622" s="12">
        <f t="shared" si="495"/>
        <v>12</v>
      </c>
      <c r="I2622" s="7">
        <f t="shared" si="496"/>
        <v>0</v>
      </c>
      <c r="L2622">
        <f t="shared" si="497"/>
        <v>0</v>
      </c>
      <c r="M2622" s="5">
        <f t="shared" si="498"/>
        <v>0</v>
      </c>
      <c r="N2622" s="5">
        <f t="shared" si="499"/>
        <v>0</v>
      </c>
      <c r="O2622" t="s">
        <v>56</v>
      </c>
      <c r="P2622" t="s">
        <v>57</v>
      </c>
      <c r="Q2622">
        <v>0</v>
      </c>
      <c r="R2622">
        <v>0</v>
      </c>
      <c r="S2622">
        <f t="shared" si="500"/>
        <v>0</v>
      </c>
    </row>
    <row r="2623" spans="1:19" x14ac:dyDescent="0.2">
      <c r="A2623" s="1">
        <v>45604</v>
      </c>
      <c r="B2623" s="16" t="s">
        <v>63</v>
      </c>
      <c r="C2623" s="16" t="s">
        <v>32</v>
      </c>
      <c r="E2623" s="12">
        <v>4</v>
      </c>
      <c r="F2623" s="12">
        <v>20</v>
      </c>
      <c r="G2623" s="12">
        <f t="shared" si="495"/>
        <v>12</v>
      </c>
      <c r="I2623" s="7">
        <f t="shared" si="496"/>
        <v>0</v>
      </c>
      <c r="J2623" s="11"/>
      <c r="K2623" s="11"/>
      <c r="L2623">
        <f t="shared" si="497"/>
        <v>0</v>
      </c>
      <c r="M2623" s="5">
        <f t="shared" si="498"/>
        <v>0</v>
      </c>
      <c r="N2623" s="5">
        <f t="shared" si="499"/>
        <v>0</v>
      </c>
      <c r="O2623" t="s">
        <v>56</v>
      </c>
      <c r="P2623" t="s">
        <v>57</v>
      </c>
      <c r="Q2623">
        <v>0</v>
      </c>
      <c r="R2623">
        <v>0</v>
      </c>
      <c r="S2623">
        <f t="shared" si="500"/>
        <v>0</v>
      </c>
    </row>
    <row r="2624" spans="1:19" x14ac:dyDescent="0.2">
      <c r="A2624" s="1">
        <v>45604</v>
      </c>
      <c r="B2624" s="12" t="s">
        <v>341</v>
      </c>
      <c r="C2624" s="12" t="s">
        <v>125</v>
      </c>
      <c r="E2624" s="12">
        <v>2</v>
      </c>
      <c r="F2624" s="12">
        <v>10</v>
      </c>
      <c r="G2624" s="12">
        <f t="shared" si="495"/>
        <v>12</v>
      </c>
      <c r="I2624" s="7">
        <f t="shared" si="496"/>
        <v>0</v>
      </c>
      <c r="J2624" s="11"/>
      <c r="K2624" s="11"/>
      <c r="L2624">
        <f t="shared" si="497"/>
        <v>0</v>
      </c>
      <c r="M2624" s="5">
        <f t="shared" si="498"/>
        <v>0</v>
      </c>
      <c r="N2624" s="5">
        <f t="shared" si="499"/>
        <v>0</v>
      </c>
      <c r="O2624" t="s">
        <v>56</v>
      </c>
      <c r="P2624" t="s">
        <v>57</v>
      </c>
      <c r="Q2624">
        <v>0</v>
      </c>
      <c r="R2624">
        <v>0</v>
      </c>
      <c r="S2624">
        <f t="shared" si="500"/>
        <v>0</v>
      </c>
    </row>
    <row r="2625" spans="1:19" x14ac:dyDescent="0.2">
      <c r="A2625" s="1">
        <v>45604</v>
      </c>
      <c r="B2625" s="12" t="s">
        <v>342</v>
      </c>
      <c r="C2625" s="12" t="s">
        <v>32</v>
      </c>
      <c r="E2625" s="12">
        <v>3</v>
      </c>
      <c r="F2625" s="12">
        <v>20</v>
      </c>
      <c r="G2625" s="12">
        <f t="shared" si="495"/>
        <v>9</v>
      </c>
      <c r="I2625" s="7">
        <f t="shared" si="496"/>
        <v>0</v>
      </c>
      <c r="J2625" s="11"/>
      <c r="K2625" s="11"/>
      <c r="L2625">
        <f t="shared" si="497"/>
        <v>0</v>
      </c>
      <c r="M2625" s="5">
        <f t="shared" si="498"/>
        <v>0</v>
      </c>
      <c r="N2625" s="5">
        <f t="shared" si="499"/>
        <v>0</v>
      </c>
      <c r="O2625" t="s">
        <v>56</v>
      </c>
      <c r="P2625" t="s">
        <v>57</v>
      </c>
      <c r="Q2625">
        <v>0</v>
      </c>
      <c r="R2625">
        <v>0</v>
      </c>
      <c r="S2625">
        <f t="shared" si="500"/>
        <v>0</v>
      </c>
    </row>
    <row r="2626" spans="1:19" x14ac:dyDescent="0.2">
      <c r="A2626" s="1">
        <v>45604</v>
      </c>
      <c r="B2626" s="12" t="s">
        <v>384</v>
      </c>
      <c r="C2626" s="12" t="s">
        <v>32</v>
      </c>
      <c r="E2626" s="12">
        <v>4</v>
      </c>
      <c r="F2626" s="12">
        <v>30</v>
      </c>
      <c r="G2626" s="12">
        <f t="shared" si="495"/>
        <v>8</v>
      </c>
      <c r="I2626" s="7">
        <f t="shared" si="496"/>
        <v>0</v>
      </c>
      <c r="J2626" s="11"/>
      <c r="K2626" s="11"/>
      <c r="L2626">
        <f t="shared" si="497"/>
        <v>0</v>
      </c>
      <c r="M2626" s="5">
        <f t="shared" si="498"/>
        <v>0</v>
      </c>
      <c r="N2626" s="5">
        <f t="shared" si="499"/>
        <v>0</v>
      </c>
      <c r="O2626" t="s">
        <v>56</v>
      </c>
      <c r="P2626" t="s">
        <v>57</v>
      </c>
      <c r="Q2626">
        <v>0</v>
      </c>
      <c r="R2626">
        <v>0</v>
      </c>
      <c r="S2626">
        <f t="shared" si="500"/>
        <v>0</v>
      </c>
    </row>
    <row r="2627" spans="1:19" x14ac:dyDescent="0.2">
      <c r="A2627" s="1">
        <v>45604</v>
      </c>
      <c r="B2627" s="12" t="s">
        <v>216</v>
      </c>
      <c r="C2627" s="12" t="s">
        <v>351</v>
      </c>
      <c r="D2627" t="s">
        <v>423</v>
      </c>
      <c r="E2627" s="12">
        <v>3</v>
      </c>
      <c r="F2627" s="12">
        <v>30</v>
      </c>
      <c r="G2627" s="12">
        <f t="shared" si="495"/>
        <v>6</v>
      </c>
      <c r="I2627" s="7">
        <f t="shared" si="496"/>
        <v>0</v>
      </c>
      <c r="J2627" s="11"/>
      <c r="K2627" s="11"/>
      <c r="L2627">
        <f t="shared" si="497"/>
        <v>0</v>
      </c>
      <c r="M2627" s="5">
        <f t="shared" si="498"/>
        <v>0</v>
      </c>
      <c r="N2627" s="5">
        <f t="shared" si="499"/>
        <v>0</v>
      </c>
      <c r="O2627" t="s">
        <v>56</v>
      </c>
      <c r="P2627" t="s">
        <v>57</v>
      </c>
      <c r="Q2627">
        <v>0</v>
      </c>
      <c r="R2627">
        <v>0</v>
      </c>
      <c r="S2627">
        <f t="shared" si="500"/>
        <v>0</v>
      </c>
    </row>
    <row r="2628" spans="1:19" x14ac:dyDescent="0.2">
      <c r="A2628" s="1">
        <v>45604</v>
      </c>
      <c r="B2628" s="12" t="s">
        <v>407</v>
      </c>
      <c r="C2628" s="12" t="s">
        <v>32</v>
      </c>
      <c r="E2628" s="12">
        <v>2</v>
      </c>
      <c r="F2628" s="12">
        <v>20</v>
      </c>
      <c r="G2628" s="12">
        <f t="shared" si="495"/>
        <v>6</v>
      </c>
      <c r="I2628" s="7">
        <f t="shared" si="496"/>
        <v>0</v>
      </c>
      <c r="J2628" s="11"/>
      <c r="K2628" s="11"/>
      <c r="L2628">
        <f t="shared" si="497"/>
        <v>0</v>
      </c>
      <c r="M2628" s="5">
        <f t="shared" si="498"/>
        <v>0</v>
      </c>
      <c r="N2628" s="5">
        <f t="shared" si="499"/>
        <v>0</v>
      </c>
      <c r="O2628" t="s">
        <v>56</v>
      </c>
      <c r="P2628" t="s">
        <v>57</v>
      </c>
      <c r="Q2628">
        <v>0</v>
      </c>
      <c r="R2628">
        <v>0</v>
      </c>
      <c r="S2628">
        <f t="shared" si="500"/>
        <v>0</v>
      </c>
    </row>
    <row r="2629" spans="1:19" x14ac:dyDescent="0.2">
      <c r="A2629" s="1">
        <v>45604</v>
      </c>
      <c r="B2629" s="12" t="s">
        <v>444</v>
      </c>
      <c r="C2629" s="12" t="s">
        <v>32</v>
      </c>
      <c r="E2629" s="12">
        <v>3</v>
      </c>
      <c r="F2629" s="12">
        <v>30</v>
      </c>
      <c r="G2629" s="12">
        <f t="shared" si="495"/>
        <v>6</v>
      </c>
      <c r="I2629" s="7">
        <f t="shared" si="496"/>
        <v>0</v>
      </c>
      <c r="J2629" s="11"/>
      <c r="K2629" s="11"/>
      <c r="L2629">
        <f t="shared" si="497"/>
        <v>0</v>
      </c>
      <c r="M2629" s="5">
        <f t="shared" si="498"/>
        <v>0</v>
      </c>
      <c r="N2629" s="5">
        <f t="shared" si="499"/>
        <v>0</v>
      </c>
      <c r="O2629" t="s">
        <v>56</v>
      </c>
      <c r="P2629" t="s">
        <v>57</v>
      </c>
      <c r="Q2629">
        <v>0</v>
      </c>
      <c r="R2629">
        <v>0</v>
      </c>
      <c r="S2629">
        <f t="shared" si="500"/>
        <v>0</v>
      </c>
    </row>
    <row r="2630" spans="1:19" x14ac:dyDescent="0.2">
      <c r="A2630" s="1">
        <v>45604</v>
      </c>
      <c r="B2630" s="12" t="s">
        <v>447</v>
      </c>
      <c r="C2630" s="12" t="s">
        <v>448</v>
      </c>
      <c r="E2630" s="12">
        <v>3</v>
      </c>
      <c r="F2630" s="12">
        <v>30</v>
      </c>
      <c r="G2630" s="12">
        <f t="shared" si="495"/>
        <v>6</v>
      </c>
      <c r="I2630" s="7">
        <f t="shared" si="496"/>
        <v>0</v>
      </c>
      <c r="J2630" s="11"/>
      <c r="K2630" s="11"/>
      <c r="L2630">
        <f t="shared" si="497"/>
        <v>0</v>
      </c>
      <c r="M2630" s="5">
        <f t="shared" si="498"/>
        <v>0</v>
      </c>
      <c r="N2630" s="5">
        <f t="shared" si="499"/>
        <v>0</v>
      </c>
      <c r="O2630" t="s">
        <v>56</v>
      </c>
      <c r="P2630" t="s">
        <v>57</v>
      </c>
      <c r="Q2630">
        <v>0</v>
      </c>
      <c r="R2630">
        <v>0</v>
      </c>
      <c r="S2630">
        <f t="shared" si="500"/>
        <v>0</v>
      </c>
    </row>
    <row r="2631" spans="1:19" x14ac:dyDescent="0.2">
      <c r="A2631" s="1">
        <v>45604</v>
      </c>
      <c r="B2631" s="12" t="s">
        <v>393</v>
      </c>
      <c r="C2631" s="12" t="s">
        <v>37</v>
      </c>
      <c r="E2631" s="12">
        <v>3</v>
      </c>
      <c r="F2631" s="12">
        <v>30</v>
      </c>
      <c r="G2631" s="12">
        <f t="shared" si="495"/>
        <v>6</v>
      </c>
      <c r="I2631" s="7">
        <f t="shared" si="496"/>
        <v>0</v>
      </c>
      <c r="J2631" s="11"/>
      <c r="K2631" s="11"/>
      <c r="L2631">
        <f t="shared" si="497"/>
        <v>0</v>
      </c>
      <c r="M2631" s="5">
        <f t="shared" si="498"/>
        <v>0</v>
      </c>
      <c r="N2631" s="5">
        <f t="shared" si="499"/>
        <v>0</v>
      </c>
      <c r="O2631" t="s">
        <v>56</v>
      </c>
      <c r="P2631" t="s">
        <v>57</v>
      </c>
      <c r="Q2631">
        <v>0</v>
      </c>
      <c r="R2631">
        <v>0</v>
      </c>
      <c r="S2631">
        <f t="shared" si="500"/>
        <v>0</v>
      </c>
    </row>
    <row r="2632" spans="1:19" x14ac:dyDescent="0.2">
      <c r="A2632" s="1">
        <v>45604</v>
      </c>
      <c r="B2632" s="12" t="s">
        <v>50</v>
      </c>
      <c r="C2632" s="12" t="s">
        <v>335</v>
      </c>
      <c r="E2632" s="12">
        <v>3</v>
      </c>
      <c r="F2632" s="12">
        <v>30</v>
      </c>
      <c r="G2632" s="12">
        <f t="shared" si="495"/>
        <v>6</v>
      </c>
      <c r="I2632" s="7">
        <f t="shared" si="496"/>
        <v>0</v>
      </c>
      <c r="J2632" s="11"/>
      <c r="K2632" s="11"/>
      <c r="L2632">
        <f t="shared" si="497"/>
        <v>0</v>
      </c>
      <c r="M2632" s="5">
        <f t="shared" si="498"/>
        <v>0</v>
      </c>
      <c r="N2632" s="5">
        <f t="shared" si="499"/>
        <v>0</v>
      </c>
      <c r="O2632" t="s">
        <v>56</v>
      </c>
      <c r="P2632" t="s">
        <v>57</v>
      </c>
      <c r="Q2632">
        <v>0</v>
      </c>
      <c r="R2632">
        <v>0</v>
      </c>
      <c r="S2632">
        <f t="shared" si="500"/>
        <v>0</v>
      </c>
    </row>
    <row r="2633" spans="1:19" x14ac:dyDescent="0.2">
      <c r="A2633" s="1">
        <v>45604</v>
      </c>
      <c r="B2633" s="12" t="s">
        <v>36</v>
      </c>
      <c r="C2633" s="12" t="s">
        <v>37</v>
      </c>
      <c r="E2633" s="12">
        <v>5</v>
      </c>
      <c r="F2633" s="12">
        <v>60</v>
      </c>
      <c r="G2633" s="12">
        <f t="shared" si="495"/>
        <v>5</v>
      </c>
      <c r="I2633" s="7">
        <f t="shared" si="496"/>
        <v>20.000000000000007</v>
      </c>
      <c r="J2633" s="11">
        <v>0.28472222222222221</v>
      </c>
      <c r="K2633" s="11">
        <v>0.2986111111111111</v>
      </c>
      <c r="L2633">
        <f t="shared" si="497"/>
        <v>5</v>
      </c>
      <c r="M2633" s="5">
        <f t="shared" si="498"/>
        <v>45604.284722222219</v>
      </c>
      <c r="N2633" s="5">
        <f t="shared" si="499"/>
        <v>45604.298611111109</v>
      </c>
      <c r="O2633" t="s">
        <v>56</v>
      </c>
      <c r="P2633" t="s">
        <v>57</v>
      </c>
      <c r="Q2633">
        <v>0</v>
      </c>
      <c r="R2633">
        <v>0</v>
      </c>
      <c r="S2633">
        <f t="shared" si="500"/>
        <v>45604</v>
      </c>
    </row>
    <row r="2634" spans="1:19" x14ac:dyDescent="0.2">
      <c r="A2634" s="1">
        <v>45604</v>
      </c>
      <c r="B2634" s="12" t="s">
        <v>36</v>
      </c>
      <c r="C2634" s="12" t="s">
        <v>37</v>
      </c>
      <c r="E2634" s="12">
        <v>5</v>
      </c>
      <c r="F2634" s="12">
        <v>60</v>
      </c>
      <c r="G2634" s="12">
        <f t="shared" si="495"/>
        <v>5</v>
      </c>
      <c r="I2634" s="7">
        <f t="shared" si="496"/>
        <v>0</v>
      </c>
      <c r="J2634" s="11"/>
      <c r="K2634" s="11"/>
      <c r="L2634">
        <f t="shared" si="497"/>
        <v>0</v>
      </c>
      <c r="M2634" s="5">
        <f t="shared" si="498"/>
        <v>0</v>
      </c>
      <c r="N2634" s="5">
        <f t="shared" si="499"/>
        <v>0</v>
      </c>
      <c r="O2634" t="s">
        <v>56</v>
      </c>
      <c r="P2634" t="s">
        <v>57</v>
      </c>
      <c r="Q2634">
        <v>0</v>
      </c>
      <c r="R2634">
        <v>0</v>
      </c>
      <c r="S2634">
        <f t="shared" si="500"/>
        <v>0</v>
      </c>
    </row>
    <row r="2635" spans="1:19" x14ac:dyDescent="0.2">
      <c r="A2635" s="1">
        <v>45604</v>
      </c>
      <c r="B2635" s="12" t="s">
        <v>365</v>
      </c>
      <c r="C2635" s="12" t="s">
        <v>54</v>
      </c>
      <c r="E2635" s="12">
        <v>5</v>
      </c>
      <c r="F2635" s="12">
        <v>60</v>
      </c>
      <c r="G2635" s="12">
        <f t="shared" si="495"/>
        <v>5</v>
      </c>
      <c r="I2635" s="7">
        <f t="shared" si="496"/>
        <v>0</v>
      </c>
      <c r="J2635" s="11"/>
      <c r="K2635" s="11"/>
      <c r="L2635">
        <f t="shared" si="497"/>
        <v>0</v>
      </c>
      <c r="M2635" s="5">
        <f t="shared" si="498"/>
        <v>0</v>
      </c>
      <c r="N2635" s="5">
        <f t="shared" si="499"/>
        <v>0</v>
      </c>
      <c r="O2635" t="s">
        <v>56</v>
      </c>
      <c r="P2635" t="s">
        <v>57</v>
      </c>
      <c r="Q2635">
        <v>0</v>
      </c>
      <c r="R2635">
        <v>0</v>
      </c>
      <c r="S2635">
        <f t="shared" si="500"/>
        <v>0</v>
      </c>
    </row>
    <row r="2636" spans="1:19" x14ac:dyDescent="0.2">
      <c r="A2636" s="1">
        <v>45604</v>
      </c>
      <c r="B2636" s="16" t="s">
        <v>91</v>
      </c>
      <c r="C2636" s="16" t="s">
        <v>334</v>
      </c>
      <c r="E2636" s="12">
        <v>5</v>
      </c>
      <c r="F2636" s="12">
        <v>60</v>
      </c>
      <c r="G2636" s="12">
        <f t="shared" si="495"/>
        <v>5</v>
      </c>
      <c r="I2636" s="7">
        <f t="shared" si="496"/>
        <v>0</v>
      </c>
      <c r="L2636">
        <f t="shared" si="497"/>
        <v>0</v>
      </c>
      <c r="M2636" s="5">
        <f t="shared" si="498"/>
        <v>0</v>
      </c>
      <c r="N2636" s="5">
        <f t="shared" si="499"/>
        <v>0</v>
      </c>
      <c r="O2636" t="s">
        <v>56</v>
      </c>
      <c r="P2636" t="s">
        <v>57</v>
      </c>
      <c r="Q2636">
        <v>0</v>
      </c>
      <c r="R2636">
        <v>0</v>
      </c>
      <c r="S2636">
        <f t="shared" si="500"/>
        <v>0</v>
      </c>
    </row>
    <row r="2637" spans="1:19" x14ac:dyDescent="0.2">
      <c r="A2637" s="1">
        <v>45604</v>
      </c>
      <c r="B2637" s="12" t="s">
        <v>289</v>
      </c>
      <c r="C2637" s="12" t="s">
        <v>219</v>
      </c>
      <c r="E2637" s="12">
        <v>2</v>
      </c>
      <c r="F2637" s="12">
        <v>30</v>
      </c>
      <c r="G2637" s="12">
        <f t="shared" si="495"/>
        <v>4</v>
      </c>
      <c r="I2637" s="7">
        <f t="shared" si="496"/>
        <v>0</v>
      </c>
      <c r="L2637">
        <f t="shared" si="497"/>
        <v>0</v>
      </c>
      <c r="M2637" s="5">
        <f t="shared" si="498"/>
        <v>0</v>
      </c>
      <c r="N2637" s="5">
        <f t="shared" si="499"/>
        <v>0</v>
      </c>
      <c r="O2637" t="s">
        <v>56</v>
      </c>
      <c r="P2637" t="s">
        <v>57</v>
      </c>
      <c r="Q2637">
        <v>0</v>
      </c>
      <c r="R2637">
        <v>0</v>
      </c>
      <c r="S2637">
        <f t="shared" si="500"/>
        <v>0</v>
      </c>
    </row>
    <row r="2638" spans="1:19" x14ac:dyDescent="0.2">
      <c r="A2638" s="1">
        <v>45604</v>
      </c>
      <c r="B2638" s="12" t="s">
        <v>124</v>
      </c>
      <c r="C2638" s="12" t="s">
        <v>125</v>
      </c>
      <c r="D2638" t="s">
        <v>454</v>
      </c>
      <c r="E2638" s="12">
        <v>2</v>
      </c>
      <c r="F2638" s="12">
        <v>30</v>
      </c>
      <c r="G2638" s="12">
        <f t="shared" si="495"/>
        <v>4</v>
      </c>
      <c r="I2638" s="7">
        <f t="shared" si="496"/>
        <v>0</v>
      </c>
      <c r="J2638" s="11"/>
      <c r="K2638" s="11"/>
      <c r="L2638">
        <f t="shared" si="497"/>
        <v>0</v>
      </c>
      <c r="M2638" s="5">
        <f t="shared" si="498"/>
        <v>0</v>
      </c>
      <c r="N2638" s="5">
        <f t="shared" si="499"/>
        <v>0</v>
      </c>
      <c r="O2638" t="s">
        <v>56</v>
      </c>
      <c r="P2638" t="s">
        <v>57</v>
      </c>
      <c r="Q2638">
        <v>0</v>
      </c>
      <c r="R2638">
        <v>0</v>
      </c>
      <c r="S2638">
        <f t="shared" si="500"/>
        <v>0</v>
      </c>
    </row>
    <row r="2639" spans="1:19" x14ac:dyDescent="0.2">
      <c r="A2639" s="1">
        <v>45604</v>
      </c>
      <c r="B2639" s="12" t="s">
        <v>124</v>
      </c>
      <c r="C2639" s="12" t="s">
        <v>125</v>
      </c>
      <c r="D2639" t="s">
        <v>464</v>
      </c>
      <c r="E2639" s="12">
        <v>2</v>
      </c>
      <c r="F2639" s="12">
        <v>30</v>
      </c>
      <c r="G2639" s="12">
        <f t="shared" si="495"/>
        <v>4</v>
      </c>
      <c r="I2639" s="7">
        <f t="shared" si="496"/>
        <v>0</v>
      </c>
      <c r="J2639" s="11"/>
      <c r="K2639" s="11"/>
      <c r="L2639">
        <f t="shared" si="497"/>
        <v>0</v>
      </c>
      <c r="M2639" s="5">
        <f t="shared" si="498"/>
        <v>0</v>
      </c>
      <c r="N2639" s="5">
        <f t="shared" si="499"/>
        <v>0</v>
      </c>
      <c r="O2639" t="s">
        <v>56</v>
      </c>
      <c r="P2639" t="s">
        <v>57</v>
      </c>
      <c r="Q2639">
        <v>0</v>
      </c>
      <c r="R2639">
        <v>0</v>
      </c>
      <c r="S2639">
        <f t="shared" si="500"/>
        <v>0</v>
      </c>
    </row>
    <row r="2640" spans="1:19" x14ac:dyDescent="0.2">
      <c r="A2640" s="1">
        <v>45604</v>
      </c>
      <c r="B2640" s="12" t="s">
        <v>429</v>
      </c>
      <c r="C2640" s="12" t="s">
        <v>37</v>
      </c>
      <c r="E2640" s="12">
        <v>2</v>
      </c>
      <c r="F2640" s="12">
        <v>30</v>
      </c>
      <c r="G2640" s="12">
        <f t="shared" si="495"/>
        <v>4</v>
      </c>
      <c r="I2640" s="7">
        <f t="shared" si="496"/>
        <v>0</v>
      </c>
      <c r="J2640" s="11"/>
      <c r="K2640" s="11"/>
      <c r="L2640">
        <f t="shared" si="497"/>
        <v>0</v>
      </c>
      <c r="M2640" s="5">
        <f t="shared" si="498"/>
        <v>0</v>
      </c>
      <c r="N2640" s="5">
        <f t="shared" si="499"/>
        <v>0</v>
      </c>
      <c r="O2640" t="s">
        <v>56</v>
      </c>
      <c r="P2640" t="s">
        <v>57</v>
      </c>
      <c r="Q2640">
        <v>0</v>
      </c>
      <c r="R2640">
        <v>0</v>
      </c>
      <c r="S2640">
        <f t="shared" si="500"/>
        <v>0</v>
      </c>
    </row>
    <row r="2641" spans="1:19" x14ac:dyDescent="0.2">
      <c r="A2641" s="1">
        <v>45604</v>
      </c>
      <c r="B2641" s="12" t="s">
        <v>420</v>
      </c>
      <c r="C2641" s="12" t="s">
        <v>421</v>
      </c>
      <c r="E2641" s="12">
        <v>1</v>
      </c>
      <c r="F2641" s="12">
        <v>15</v>
      </c>
      <c r="G2641" s="12">
        <f t="shared" si="495"/>
        <v>4</v>
      </c>
      <c r="I2641" s="7">
        <f t="shared" si="496"/>
        <v>0</v>
      </c>
      <c r="J2641" s="11"/>
      <c r="K2641" s="11"/>
      <c r="L2641">
        <f t="shared" si="497"/>
        <v>0</v>
      </c>
      <c r="M2641" s="5">
        <f t="shared" si="498"/>
        <v>0</v>
      </c>
      <c r="N2641" s="5">
        <f t="shared" si="499"/>
        <v>0</v>
      </c>
      <c r="O2641" t="s">
        <v>56</v>
      </c>
      <c r="P2641" t="s">
        <v>57</v>
      </c>
      <c r="Q2641">
        <v>0</v>
      </c>
      <c r="R2641">
        <v>0</v>
      </c>
      <c r="S2641">
        <f t="shared" si="500"/>
        <v>0</v>
      </c>
    </row>
    <row r="2642" spans="1:19" x14ac:dyDescent="0.2">
      <c r="A2642" s="1">
        <v>45604</v>
      </c>
      <c r="B2642" s="12" t="s">
        <v>440</v>
      </c>
      <c r="C2642" s="12" t="s">
        <v>32</v>
      </c>
      <c r="E2642" s="12">
        <v>2</v>
      </c>
      <c r="F2642" s="12">
        <v>30</v>
      </c>
      <c r="G2642" s="12">
        <f t="shared" si="495"/>
        <v>4</v>
      </c>
      <c r="I2642" s="7">
        <f t="shared" si="496"/>
        <v>0</v>
      </c>
      <c r="J2642" s="11"/>
      <c r="K2642" s="11"/>
      <c r="L2642">
        <f t="shared" si="497"/>
        <v>0</v>
      </c>
      <c r="M2642" s="5">
        <f t="shared" si="498"/>
        <v>0</v>
      </c>
      <c r="N2642" s="5">
        <f t="shared" si="499"/>
        <v>0</v>
      </c>
      <c r="O2642" t="s">
        <v>56</v>
      </c>
      <c r="P2642" t="s">
        <v>57</v>
      </c>
      <c r="Q2642">
        <v>0</v>
      </c>
      <c r="R2642">
        <v>0</v>
      </c>
      <c r="S2642">
        <f t="shared" si="500"/>
        <v>0</v>
      </c>
    </row>
    <row r="2643" spans="1:19" x14ac:dyDescent="0.2">
      <c r="A2643" s="1">
        <v>45604</v>
      </c>
      <c r="B2643" s="17" t="s">
        <v>338</v>
      </c>
      <c r="C2643" s="17" t="s">
        <v>32</v>
      </c>
      <c r="E2643" s="12">
        <v>2</v>
      </c>
      <c r="F2643" s="12">
        <v>40</v>
      </c>
      <c r="G2643" s="12">
        <f t="shared" si="495"/>
        <v>3</v>
      </c>
      <c r="I2643" s="7">
        <f t="shared" si="496"/>
        <v>0</v>
      </c>
      <c r="J2643" s="11"/>
      <c r="K2643" s="11"/>
      <c r="L2643">
        <f t="shared" si="497"/>
        <v>0</v>
      </c>
      <c r="M2643" s="5">
        <f t="shared" si="498"/>
        <v>0</v>
      </c>
      <c r="N2643" s="5">
        <f t="shared" si="499"/>
        <v>0</v>
      </c>
      <c r="O2643" t="s">
        <v>56</v>
      </c>
      <c r="P2643" t="s">
        <v>57</v>
      </c>
      <c r="Q2643">
        <v>0</v>
      </c>
      <c r="R2643">
        <v>0</v>
      </c>
      <c r="S2643">
        <f t="shared" si="500"/>
        <v>0</v>
      </c>
    </row>
    <row r="2644" spans="1:19" x14ac:dyDescent="0.2">
      <c r="A2644" s="1">
        <v>45604</v>
      </c>
      <c r="B2644" s="12" t="s">
        <v>451</v>
      </c>
      <c r="C2644" s="12" t="s">
        <v>32</v>
      </c>
      <c r="E2644" s="12">
        <v>1</v>
      </c>
      <c r="F2644" s="12">
        <v>20</v>
      </c>
      <c r="G2644" s="12">
        <f t="shared" si="495"/>
        <v>3</v>
      </c>
      <c r="I2644" s="7">
        <f t="shared" si="496"/>
        <v>0</v>
      </c>
      <c r="J2644" s="11"/>
      <c r="K2644" s="11"/>
      <c r="L2644">
        <f t="shared" si="497"/>
        <v>0</v>
      </c>
      <c r="M2644" s="5">
        <f t="shared" si="498"/>
        <v>0</v>
      </c>
      <c r="N2644" s="5">
        <f t="shared" si="499"/>
        <v>0</v>
      </c>
      <c r="O2644" t="s">
        <v>56</v>
      </c>
      <c r="P2644" t="s">
        <v>57</v>
      </c>
      <c r="Q2644">
        <v>0</v>
      </c>
      <c r="R2644">
        <v>0</v>
      </c>
      <c r="S2644">
        <f t="shared" si="500"/>
        <v>0</v>
      </c>
    </row>
    <row r="2645" spans="1:19" x14ac:dyDescent="0.2">
      <c r="A2645" s="1">
        <v>45604</v>
      </c>
      <c r="B2645" s="16" t="s">
        <v>137</v>
      </c>
      <c r="C2645" s="16" t="s">
        <v>351</v>
      </c>
      <c r="E2645" s="12">
        <v>5</v>
      </c>
      <c r="F2645" s="12">
        <v>90</v>
      </c>
      <c r="G2645" s="12">
        <f t="shared" si="495"/>
        <v>3</v>
      </c>
      <c r="I2645" s="7">
        <f t="shared" si="496"/>
        <v>90</v>
      </c>
      <c r="J2645" s="11">
        <v>0.51041666666666663</v>
      </c>
      <c r="K2645" s="11">
        <v>0.57291666666666663</v>
      </c>
      <c r="L2645">
        <f t="shared" si="497"/>
        <v>3</v>
      </c>
      <c r="M2645" s="5">
        <f t="shared" si="498"/>
        <v>45604.510416666664</v>
      </c>
      <c r="N2645" s="5">
        <f t="shared" si="499"/>
        <v>45604.572916666664</v>
      </c>
      <c r="O2645" t="s">
        <v>56</v>
      </c>
      <c r="P2645" t="s">
        <v>57</v>
      </c>
      <c r="Q2645">
        <v>0</v>
      </c>
      <c r="R2645">
        <v>0</v>
      </c>
      <c r="S2645">
        <f t="shared" si="500"/>
        <v>45604</v>
      </c>
    </row>
    <row r="2646" spans="1:19" x14ac:dyDescent="0.2">
      <c r="A2646" s="1">
        <v>45604</v>
      </c>
      <c r="B2646" s="12" t="s">
        <v>376</v>
      </c>
      <c r="C2646" s="12" t="s">
        <v>219</v>
      </c>
      <c r="E2646" s="12">
        <v>1</v>
      </c>
      <c r="F2646" s="12">
        <v>30</v>
      </c>
      <c r="G2646" s="12">
        <f t="shared" si="495"/>
        <v>2</v>
      </c>
      <c r="I2646" s="7">
        <f t="shared" si="496"/>
        <v>0</v>
      </c>
      <c r="J2646" s="11"/>
      <c r="K2646" s="11"/>
      <c r="L2646">
        <f t="shared" si="497"/>
        <v>0</v>
      </c>
      <c r="M2646" s="5">
        <f t="shared" si="498"/>
        <v>0</v>
      </c>
      <c r="N2646" s="5">
        <f t="shared" si="499"/>
        <v>0</v>
      </c>
      <c r="O2646" t="s">
        <v>56</v>
      </c>
      <c r="P2646" t="s">
        <v>57</v>
      </c>
      <c r="Q2646">
        <v>0</v>
      </c>
      <c r="R2646">
        <v>0</v>
      </c>
      <c r="S2646">
        <f t="shared" si="500"/>
        <v>0</v>
      </c>
    </row>
    <row r="2647" spans="1:19" x14ac:dyDescent="0.2">
      <c r="A2647" s="1">
        <v>45604</v>
      </c>
      <c r="B2647" s="12" t="s">
        <v>39</v>
      </c>
      <c r="C2647" s="12" t="s">
        <v>40</v>
      </c>
      <c r="E2647" s="12">
        <v>1</v>
      </c>
      <c r="F2647" s="12">
        <v>30</v>
      </c>
      <c r="G2647" s="12">
        <f t="shared" si="495"/>
        <v>2</v>
      </c>
      <c r="I2647" s="7">
        <f t="shared" si="496"/>
        <v>0</v>
      </c>
      <c r="J2647" s="11"/>
      <c r="K2647" s="11"/>
      <c r="L2647">
        <f t="shared" si="497"/>
        <v>0</v>
      </c>
      <c r="M2647" s="5">
        <f t="shared" si="498"/>
        <v>0</v>
      </c>
      <c r="N2647" s="5">
        <f t="shared" si="499"/>
        <v>0</v>
      </c>
      <c r="O2647" t="s">
        <v>56</v>
      </c>
      <c r="P2647" t="s">
        <v>57</v>
      </c>
      <c r="Q2647">
        <v>0</v>
      </c>
      <c r="R2647">
        <v>0</v>
      </c>
      <c r="S2647">
        <f t="shared" si="500"/>
        <v>0</v>
      </c>
    </row>
    <row r="2648" spans="1:19" x14ac:dyDescent="0.2">
      <c r="A2648" s="1">
        <v>45604</v>
      </c>
      <c r="B2648" s="12" t="s">
        <v>388</v>
      </c>
      <c r="C2648" s="12" t="s">
        <v>105</v>
      </c>
      <c r="E2648" s="12">
        <v>1</v>
      </c>
      <c r="F2648" s="12">
        <v>30</v>
      </c>
      <c r="G2648" s="12">
        <f t="shared" si="495"/>
        <v>2</v>
      </c>
      <c r="I2648" s="7">
        <f t="shared" si="496"/>
        <v>0</v>
      </c>
      <c r="J2648" s="11"/>
      <c r="K2648" s="11"/>
      <c r="L2648">
        <f t="shared" si="497"/>
        <v>0</v>
      </c>
      <c r="M2648" s="5">
        <f t="shared" si="498"/>
        <v>0</v>
      </c>
      <c r="N2648" s="5">
        <f t="shared" si="499"/>
        <v>0</v>
      </c>
      <c r="O2648" t="s">
        <v>56</v>
      </c>
      <c r="P2648" t="s">
        <v>57</v>
      </c>
      <c r="Q2648">
        <v>0</v>
      </c>
      <c r="R2648">
        <v>0</v>
      </c>
      <c r="S2648">
        <f t="shared" si="500"/>
        <v>0</v>
      </c>
    </row>
    <row r="2649" spans="1:19" x14ac:dyDescent="0.2">
      <c r="A2649" s="1">
        <v>45604</v>
      </c>
      <c r="B2649" s="12" t="s">
        <v>410</v>
      </c>
      <c r="C2649" s="12" t="s">
        <v>32</v>
      </c>
      <c r="E2649" s="12">
        <v>1</v>
      </c>
      <c r="F2649" s="12">
        <v>30</v>
      </c>
      <c r="G2649" s="12">
        <f t="shared" si="495"/>
        <v>2</v>
      </c>
      <c r="I2649" s="7">
        <f t="shared" si="496"/>
        <v>0</v>
      </c>
      <c r="J2649" s="11"/>
      <c r="K2649" s="11"/>
      <c r="L2649">
        <f t="shared" si="497"/>
        <v>0</v>
      </c>
      <c r="M2649" s="5">
        <f t="shared" si="498"/>
        <v>0</v>
      </c>
      <c r="N2649" s="5">
        <f t="shared" si="499"/>
        <v>0</v>
      </c>
      <c r="O2649" t="s">
        <v>56</v>
      </c>
      <c r="P2649" t="s">
        <v>57</v>
      </c>
      <c r="Q2649">
        <v>0</v>
      </c>
      <c r="R2649">
        <v>0</v>
      </c>
      <c r="S2649">
        <f t="shared" si="500"/>
        <v>0</v>
      </c>
    </row>
    <row r="2650" spans="1:19" x14ac:dyDescent="0.2">
      <c r="A2650" s="1">
        <v>45604</v>
      </c>
      <c r="B2650" s="12" t="s">
        <v>425</v>
      </c>
      <c r="C2650" s="12" t="s">
        <v>32</v>
      </c>
      <c r="E2650" s="12">
        <v>1</v>
      </c>
      <c r="F2650" s="12">
        <v>30</v>
      </c>
      <c r="G2650" s="12">
        <f t="shared" si="495"/>
        <v>2</v>
      </c>
      <c r="I2650" s="7">
        <f t="shared" si="496"/>
        <v>0</v>
      </c>
      <c r="J2650" s="11"/>
      <c r="K2650" s="11"/>
      <c r="L2650">
        <f t="shared" si="497"/>
        <v>0</v>
      </c>
      <c r="M2650" s="5">
        <f t="shared" si="498"/>
        <v>0</v>
      </c>
      <c r="N2650" s="5">
        <f t="shared" si="499"/>
        <v>0</v>
      </c>
      <c r="O2650" t="s">
        <v>56</v>
      </c>
      <c r="P2650" t="s">
        <v>57</v>
      </c>
      <c r="Q2650">
        <v>0</v>
      </c>
      <c r="R2650">
        <v>0</v>
      </c>
      <c r="S2650">
        <f t="shared" si="500"/>
        <v>0</v>
      </c>
    </row>
    <row r="2651" spans="1:19" x14ac:dyDescent="0.2">
      <c r="A2651" s="1">
        <v>45604</v>
      </c>
      <c r="B2651" s="12" t="s">
        <v>445</v>
      </c>
      <c r="C2651" s="12" t="s">
        <v>334</v>
      </c>
      <c r="E2651" s="12">
        <v>1</v>
      </c>
      <c r="F2651" s="12">
        <v>30</v>
      </c>
      <c r="G2651" s="12">
        <f t="shared" si="495"/>
        <v>2</v>
      </c>
      <c r="I2651" s="7">
        <f t="shared" si="496"/>
        <v>0</v>
      </c>
      <c r="J2651" s="11"/>
      <c r="K2651" s="11"/>
      <c r="L2651">
        <f t="shared" si="497"/>
        <v>0</v>
      </c>
      <c r="M2651" s="5">
        <f t="shared" si="498"/>
        <v>0</v>
      </c>
      <c r="N2651" s="5">
        <f t="shared" si="499"/>
        <v>0</v>
      </c>
      <c r="O2651" t="s">
        <v>56</v>
      </c>
      <c r="P2651" t="s">
        <v>57</v>
      </c>
      <c r="Q2651">
        <v>0</v>
      </c>
      <c r="R2651">
        <v>0</v>
      </c>
      <c r="S2651">
        <f t="shared" si="500"/>
        <v>0</v>
      </c>
    </row>
    <row r="2652" spans="1:19" x14ac:dyDescent="0.2">
      <c r="A2652" s="1">
        <v>45604</v>
      </c>
      <c r="B2652" s="12" t="s">
        <v>457</v>
      </c>
      <c r="C2652" s="12" t="s">
        <v>114</v>
      </c>
      <c r="E2652" s="12">
        <v>1</v>
      </c>
      <c r="F2652" s="12">
        <v>30</v>
      </c>
      <c r="G2652" s="12">
        <f t="shared" si="495"/>
        <v>2</v>
      </c>
      <c r="I2652" s="7">
        <f t="shared" si="496"/>
        <v>0</v>
      </c>
      <c r="J2652" s="11"/>
      <c r="K2652" s="11"/>
      <c r="L2652">
        <f t="shared" si="497"/>
        <v>0</v>
      </c>
      <c r="M2652" s="5">
        <f t="shared" si="498"/>
        <v>0</v>
      </c>
      <c r="N2652" s="5">
        <f t="shared" si="499"/>
        <v>0</v>
      </c>
      <c r="O2652" t="s">
        <v>56</v>
      </c>
      <c r="P2652" t="s">
        <v>57</v>
      </c>
      <c r="Q2652">
        <v>0</v>
      </c>
      <c r="R2652">
        <v>0</v>
      </c>
      <c r="S2652">
        <f t="shared" si="500"/>
        <v>0</v>
      </c>
    </row>
    <row r="2653" spans="1:19" x14ac:dyDescent="0.2">
      <c r="A2653" s="1">
        <v>45604</v>
      </c>
      <c r="B2653" s="12" t="s">
        <v>393</v>
      </c>
      <c r="C2653" s="12" t="s">
        <v>37</v>
      </c>
      <c r="D2653" t="s">
        <v>460</v>
      </c>
      <c r="E2653" s="12">
        <v>1</v>
      </c>
      <c r="F2653" s="12">
        <v>30</v>
      </c>
      <c r="G2653" s="12">
        <f t="shared" si="495"/>
        <v>2</v>
      </c>
      <c r="I2653" s="7">
        <f t="shared" si="496"/>
        <v>0</v>
      </c>
      <c r="J2653" s="11"/>
      <c r="K2653" s="11"/>
      <c r="L2653">
        <f t="shared" si="497"/>
        <v>0</v>
      </c>
      <c r="M2653" s="5">
        <f t="shared" si="498"/>
        <v>0</v>
      </c>
      <c r="N2653" s="5">
        <f t="shared" si="499"/>
        <v>0</v>
      </c>
      <c r="O2653" t="s">
        <v>56</v>
      </c>
      <c r="P2653" t="s">
        <v>57</v>
      </c>
      <c r="Q2653">
        <v>0</v>
      </c>
      <c r="R2653">
        <v>0</v>
      </c>
      <c r="S2653">
        <f t="shared" si="500"/>
        <v>0</v>
      </c>
    </row>
    <row r="2654" spans="1:19" x14ac:dyDescent="0.2">
      <c r="A2654" s="1">
        <v>45604</v>
      </c>
      <c r="B2654" s="12" t="s">
        <v>441</v>
      </c>
      <c r="C2654" s="12" t="s">
        <v>219</v>
      </c>
      <c r="E2654" s="12">
        <v>1</v>
      </c>
      <c r="F2654" s="12">
        <v>30</v>
      </c>
      <c r="G2654" s="12">
        <f t="shared" si="495"/>
        <v>2</v>
      </c>
      <c r="I2654" s="7">
        <f t="shared" si="496"/>
        <v>0</v>
      </c>
      <c r="J2654" s="11"/>
      <c r="K2654" s="11"/>
      <c r="L2654">
        <f t="shared" si="497"/>
        <v>0</v>
      </c>
      <c r="M2654" s="5">
        <f t="shared" si="498"/>
        <v>0</v>
      </c>
      <c r="N2654" s="5">
        <f t="shared" si="499"/>
        <v>0</v>
      </c>
      <c r="O2654" t="s">
        <v>56</v>
      </c>
      <c r="P2654" t="s">
        <v>57</v>
      </c>
      <c r="Q2654">
        <v>0</v>
      </c>
      <c r="R2654">
        <v>0</v>
      </c>
      <c r="S2654">
        <f t="shared" si="500"/>
        <v>0</v>
      </c>
    </row>
    <row r="2655" spans="1:19" x14ac:dyDescent="0.2">
      <c r="A2655" s="1">
        <v>45604</v>
      </c>
      <c r="B2655" s="12" t="s">
        <v>47</v>
      </c>
      <c r="C2655" s="12" t="s">
        <v>34</v>
      </c>
      <c r="E2655" s="12">
        <v>0</v>
      </c>
      <c r="F2655" s="12">
        <v>30</v>
      </c>
      <c r="G2655" s="12">
        <f t="shared" si="495"/>
        <v>0</v>
      </c>
      <c r="I2655" s="7">
        <f t="shared" si="496"/>
        <v>24.999999999999993</v>
      </c>
      <c r="J2655" s="11">
        <v>0.4826388888888889</v>
      </c>
      <c r="K2655" s="11">
        <v>0.5</v>
      </c>
      <c r="L2655">
        <f t="shared" si="497"/>
        <v>0</v>
      </c>
      <c r="M2655" s="5">
        <f t="shared" si="498"/>
        <v>45604.482638888891</v>
      </c>
      <c r="N2655" s="5">
        <f t="shared" si="499"/>
        <v>45604.5</v>
      </c>
      <c r="O2655" t="s">
        <v>56</v>
      </c>
      <c r="P2655" t="s">
        <v>57</v>
      </c>
      <c r="Q2655">
        <v>0</v>
      </c>
      <c r="R2655">
        <v>0</v>
      </c>
      <c r="S2655">
        <f t="shared" si="500"/>
        <v>45604</v>
      </c>
    </row>
    <row r="2656" spans="1:19" x14ac:dyDescent="0.2">
      <c r="A2656" s="1">
        <v>45604</v>
      </c>
      <c r="B2656" s="12" t="s">
        <v>43</v>
      </c>
      <c r="C2656" s="12" t="s">
        <v>34</v>
      </c>
      <c r="E2656" s="12">
        <v>0</v>
      </c>
      <c r="F2656" s="12">
        <v>30</v>
      </c>
      <c r="G2656" s="12">
        <f t="shared" si="495"/>
        <v>0</v>
      </c>
      <c r="I2656" s="7">
        <f t="shared" si="496"/>
        <v>0</v>
      </c>
      <c r="J2656" s="11"/>
      <c r="K2656" s="11"/>
      <c r="L2656">
        <f t="shared" si="497"/>
        <v>0</v>
      </c>
      <c r="M2656" s="5">
        <f t="shared" si="498"/>
        <v>0</v>
      </c>
      <c r="N2656" s="5">
        <f t="shared" si="499"/>
        <v>0</v>
      </c>
      <c r="O2656" t="s">
        <v>56</v>
      </c>
      <c r="P2656" t="s">
        <v>57</v>
      </c>
      <c r="Q2656">
        <v>0</v>
      </c>
      <c r="R2656">
        <v>0</v>
      </c>
      <c r="S2656">
        <f t="shared" si="500"/>
        <v>0</v>
      </c>
    </row>
    <row r="2657" spans="1:19" x14ac:dyDescent="0.2">
      <c r="A2657" s="1">
        <v>45604</v>
      </c>
      <c r="B2657" s="12" t="s">
        <v>33</v>
      </c>
      <c r="C2657" s="12" t="s">
        <v>34</v>
      </c>
      <c r="E2657" s="12">
        <v>0</v>
      </c>
      <c r="F2657" s="12">
        <v>20</v>
      </c>
      <c r="G2657" s="12">
        <f t="shared" si="495"/>
        <v>0</v>
      </c>
      <c r="I2657" s="7">
        <f t="shared" si="496"/>
        <v>9.9999999999999645</v>
      </c>
      <c r="J2657" s="11">
        <v>0.35416666666666669</v>
      </c>
      <c r="K2657" s="11">
        <v>0.3611111111111111</v>
      </c>
      <c r="L2657">
        <f t="shared" si="497"/>
        <v>0</v>
      </c>
      <c r="M2657" s="5">
        <f t="shared" si="498"/>
        <v>45604.354166666664</v>
      </c>
      <c r="N2657" s="5">
        <f t="shared" si="499"/>
        <v>45604.361111111109</v>
      </c>
      <c r="O2657" t="s">
        <v>56</v>
      </c>
      <c r="P2657" t="s">
        <v>57</v>
      </c>
      <c r="Q2657">
        <v>0</v>
      </c>
      <c r="R2657">
        <v>0</v>
      </c>
      <c r="S2657">
        <f t="shared" si="500"/>
        <v>45604</v>
      </c>
    </row>
    <row r="2658" spans="1:19" x14ac:dyDescent="0.2">
      <c r="A2658" s="1">
        <v>45604</v>
      </c>
      <c r="B2658" s="12" t="s">
        <v>248</v>
      </c>
      <c r="C2658" s="12" t="s">
        <v>42</v>
      </c>
      <c r="E2658" s="12">
        <v>1</v>
      </c>
      <c r="F2658" s="12">
        <v>30</v>
      </c>
      <c r="G2658" s="12">
        <f t="shared" si="495"/>
        <v>2</v>
      </c>
      <c r="I2658" s="7">
        <f t="shared" si="496"/>
        <v>24.999999999999993</v>
      </c>
      <c r="J2658" s="11">
        <v>0.30208333333333331</v>
      </c>
      <c r="K2658" s="11">
        <v>0.31944444444444442</v>
      </c>
      <c r="L2658">
        <f t="shared" si="497"/>
        <v>2</v>
      </c>
      <c r="M2658" s="5">
        <f t="shared" si="498"/>
        <v>45604.302083333336</v>
      </c>
      <c r="N2658" s="5">
        <f t="shared" si="499"/>
        <v>45604.319444444445</v>
      </c>
      <c r="O2658" t="s">
        <v>56</v>
      </c>
      <c r="P2658" t="s">
        <v>57</v>
      </c>
      <c r="Q2658">
        <v>0</v>
      </c>
      <c r="R2658">
        <v>0</v>
      </c>
      <c r="S2658">
        <f t="shared" si="500"/>
        <v>45604</v>
      </c>
    </row>
    <row r="2659" spans="1:19" x14ac:dyDescent="0.2">
      <c r="A2659" s="1">
        <v>45604</v>
      </c>
      <c r="B2659" s="12" t="s">
        <v>461</v>
      </c>
      <c r="C2659" s="12" t="s">
        <v>42</v>
      </c>
      <c r="E2659" s="12">
        <v>1</v>
      </c>
      <c r="F2659" s="12">
        <v>30</v>
      </c>
      <c r="G2659" s="12">
        <f t="shared" si="495"/>
        <v>2</v>
      </c>
      <c r="I2659" s="7">
        <f t="shared" si="496"/>
        <v>15.000000000000027</v>
      </c>
      <c r="J2659" s="11">
        <v>0.46875</v>
      </c>
      <c r="K2659" s="11">
        <v>0.47916666666666669</v>
      </c>
      <c r="L2659">
        <f t="shared" si="497"/>
        <v>2</v>
      </c>
      <c r="M2659" s="5">
        <f t="shared" si="498"/>
        <v>45604.46875</v>
      </c>
      <c r="N2659" s="5">
        <f t="shared" si="499"/>
        <v>45604.479166666664</v>
      </c>
      <c r="O2659" t="s">
        <v>56</v>
      </c>
      <c r="P2659" t="s">
        <v>57</v>
      </c>
      <c r="Q2659">
        <v>0</v>
      </c>
      <c r="R2659">
        <v>0</v>
      </c>
      <c r="S2659">
        <f t="shared" si="500"/>
        <v>45604</v>
      </c>
    </row>
    <row r="2660" spans="1:19" x14ac:dyDescent="0.2">
      <c r="A2660" s="1">
        <v>45604</v>
      </c>
      <c r="B2660" s="12" t="s">
        <v>468</v>
      </c>
    </row>
    <row r="2661" spans="1:19" x14ac:dyDescent="0.2">
      <c r="A2661" s="1">
        <v>45604</v>
      </c>
      <c r="B2661" s="12" t="s">
        <v>469</v>
      </c>
    </row>
    <row r="2662" spans="1:19" x14ac:dyDescent="0.2">
      <c r="A2662" s="1">
        <v>45605</v>
      </c>
      <c r="B2662" s="16" t="s">
        <v>48</v>
      </c>
      <c r="C2662" s="16" t="s">
        <v>48</v>
      </c>
      <c r="E2662" s="12">
        <v>4</v>
      </c>
      <c r="F2662" s="12">
        <v>15</v>
      </c>
      <c r="G2662" s="12">
        <f t="shared" ref="G2662:G2701" si="501">ROUND(E2662*(1/(F2662/60)),0)</f>
        <v>16</v>
      </c>
      <c r="I2662" s="7">
        <f t="shared" ref="I2662:I2701" si="502">IF(J2662=0, 0, (K2662-J2662)*1440)</f>
        <v>0</v>
      </c>
      <c r="J2662" s="11"/>
      <c r="K2662" s="11"/>
      <c r="L2662">
        <f t="shared" ref="L2662:L2701" si="503">IF(I2662&gt;0, G2662, 0)</f>
        <v>0</v>
      </c>
      <c r="M2662" s="5">
        <f t="shared" ref="M2662:M2701" si="504">IF(I2662=0,0,A2662+J2662)</f>
        <v>0</v>
      </c>
      <c r="N2662" s="5">
        <f t="shared" ref="N2662:N2701" si="505">IF(I2662&gt;0,A2662+K2662,0)</f>
        <v>0</v>
      </c>
      <c r="O2662" t="s">
        <v>56</v>
      </c>
      <c r="P2662" t="s">
        <v>57</v>
      </c>
      <c r="Q2662">
        <v>0</v>
      </c>
      <c r="R2662">
        <v>0</v>
      </c>
      <c r="S2662">
        <f t="shared" ref="S2662:S2701" si="506">IF(I2662&gt;0, A2662, 0)</f>
        <v>0</v>
      </c>
    </row>
    <row r="2663" spans="1:19" x14ac:dyDescent="0.2">
      <c r="A2663" s="1">
        <v>45605</v>
      </c>
      <c r="B2663" s="16" t="s">
        <v>329</v>
      </c>
      <c r="C2663" s="16" t="s">
        <v>32</v>
      </c>
      <c r="E2663" s="12">
        <v>4</v>
      </c>
      <c r="F2663" s="12">
        <v>20</v>
      </c>
      <c r="G2663" s="12">
        <f t="shared" si="501"/>
        <v>12</v>
      </c>
      <c r="H2663" s="12">
        <f>F2663*(1/(G2663/60))</f>
        <v>100</v>
      </c>
      <c r="I2663" s="7">
        <f t="shared" si="502"/>
        <v>4.9999999999999822</v>
      </c>
      <c r="J2663" s="11">
        <v>0.63194444444444442</v>
      </c>
      <c r="K2663" s="11">
        <v>0.63541666666666663</v>
      </c>
      <c r="L2663">
        <f t="shared" si="503"/>
        <v>12</v>
      </c>
      <c r="M2663" s="5">
        <f t="shared" si="504"/>
        <v>45605.631944444445</v>
      </c>
      <c r="N2663" s="5">
        <f t="shared" si="505"/>
        <v>45605.635416666664</v>
      </c>
      <c r="O2663" t="s">
        <v>56</v>
      </c>
      <c r="P2663" t="s">
        <v>57</v>
      </c>
      <c r="Q2663">
        <v>0</v>
      </c>
      <c r="R2663">
        <v>0</v>
      </c>
      <c r="S2663">
        <f t="shared" si="506"/>
        <v>45605</v>
      </c>
    </row>
    <row r="2664" spans="1:19" x14ac:dyDescent="0.2">
      <c r="A2664" s="1">
        <v>45605</v>
      </c>
      <c r="B2664" s="16" t="s">
        <v>46</v>
      </c>
      <c r="C2664" s="16" t="s">
        <v>46</v>
      </c>
      <c r="E2664" s="12">
        <v>4</v>
      </c>
      <c r="F2664" s="12">
        <v>20</v>
      </c>
      <c r="G2664" s="12">
        <f t="shared" si="501"/>
        <v>12</v>
      </c>
      <c r="I2664" s="7">
        <f t="shared" si="502"/>
        <v>0</v>
      </c>
      <c r="L2664">
        <f t="shared" si="503"/>
        <v>0</v>
      </c>
      <c r="M2664" s="5">
        <f t="shared" si="504"/>
        <v>0</v>
      </c>
      <c r="N2664" s="5">
        <f t="shared" si="505"/>
        <v>0</v>
      </c>
      <c r="O2664" t="s">
        <v>56</v>
      </c>
      <c r="P2664" t="s">
        <v>57</v>
      </c>
      <c r="Q2664">
        <v>0</v>
      </c>
      <c r="R2664">
        <v>0</v>
      </c>
      <c r="S2664">
        <f t="shared" si="506"/>
        <v>0</v>
      </c>
    </row>
    <row r="2665" spans="1:19" x14ac:dyDescent="0.2">
      <c r="A2665" s="1">
        <v>45605</v>
      </c>
      <c r="B2665" s="16" t="s">
        <v>63</v>
      </c>
      <c r="C2665" s="16" t="s">
        <v>32</v>
      </c>
      <c r="E2665" s="12">
        <v>4</v>
      </c>
      <c r="F2665" s="12">
        <v>20</v>
      </c>
      <c r="G2665" s="12">
        <f t="shared" si="501"/>
        <v>12</v>
      </c>
      <c r="I2665" s="7">
        <f t="shared" si="502"/>
        <v>0</v>
      </c>
      <c r="J2665" s="11"/>
      <c r="K2665" s="11"/>
      <c r="L2665">
        <f t="shared" si="503"/>
        <v>0</v>
      </c>
      <c r="M2665" s="5">
        <f t="shared" si="504"/>
        <v>0</v>
      </c>
      <c r="N2665" s="5">
        <f t="shared" si="505"/>
        <v>0</v>
      </c>
      <c r="O2665" t="s">
        <v>56</v>
      </c>
      <c r="P2665" t="s">
        <v>57</v>
      </c>
      <c r="Q2665">
        <v>0</v>
      </c>
      <c r="R2665">
        <v>0</v>
      </c>
      <c r="S2665">
        <f t="shared" si="506"/>
        <v>0</v>
      </c>
    </row>
    <row r="2666" spans="1:19" x14ac:dyDescent="0.2">
      <c r="A2666" s="1">
        <v>45605</v>
      </c>
      <c r="B2666" s="12" t="s">
        <v>341</v>
      </c>
      <c r="C2666" s="12" t="s">
        <v>125</v>
      </c>
      <c r="E2666" s="12">
        <v>2</v>
      </c>
      <c r="F2666" s="12">
        <v>10</v>
      </c>
      <c r="G2666" s="12">
        <f t="shared" si="501"/>
        <v>12</v>
      </c>
      <c r="I2666" s="7">
        <f t="shared" si="502"/>
        <v>0</v>
      </c>
      <c r="J2666" s="11"/>
      <c r="K2666" s="11"/>
      <c r="L2666">
        <f t="shared" si="503"/>
        <v>0</v>
      </c>
      <c r="M2666" s="5">
        <f t="shared" si="504"/>
        <v>0</v>
      </c>
      <c r="N2666" s="5">
        <f t="shared" si="505"/>
        <v>0</v>
      </c>
      <c r="O2666" t="s">
        <v>56</v>
      </c>
      <c r="P2666" t="s">
        <v>57</v>
      </c>
      <c r="Q2666">
        <v>0</v>
      </c>
      <c r="R2666">
        <v>0</v>
      </c>
      <c r="S2666">
        <f t="shared" si="506"/>
        <v>0</v>
      </c>
    </row>
    <row r="2667" spans="1:19" x14ac:dyDescent="0.2">
      <c r="A2667" s="1">
        <v>45605</v>
      </c>
      <c r="B2667" s="12" t="s">
        <v>342</v>
      </c>
      <c r="C2667" s="12" t="s">
        <v>32</v>
      </c>
      <c r="E2667" s="12">
        <v>3</v>
      </c>
      <c r="F2667" s="12">
        <v>20</v>
      </c>
      <c r="G2667" s="12">
        <f t="shared" si="501"/>
        <v>9</v>
      </c>
      <c r="I2667" s="7">
        <f t="shared" si="502"/>
        <v>0</v>
      </c>
      <c r="J2667" s="11"/>
      <c r="K2667" s="11"/>
      <c r="L2667">
        <f t="shared" si="503"/>
        <v>0</v>
      </c>
      <c r="M2667" s="5">
        <f t="shared" si="504"/>
        <v>0</v>
      </c>
      <c r="N2667" s="5">
        <f t="shared" si="505"/>
        <v>0</v>
      </c>
      <c r="O2667" t="s">
        <v>56</v>
      </c>
      <c r="P2667" t="s">
        <v>57</v>
      </c>
      <c r="Q2667">
        <v>0</v>
      </c>
      <c r="R2667">
        <v>0</v>
      </c>
      <c r="S2667">
        <f t="shared" si="506"/>
        <v>0</v>
      </c>
    </row>
    <row r="2668" spans="1:19" x14ac:dyDescent="0.2">
      <c r="A2668" s="1">
        <v>45605</v>
      </c>
      <c r="B2668" s="12" t="s">
        <v>384</v>
      </c>
      <c r="C2668" s="12" t="s">
        <v>32</v>
      </c>
      <c r="E2668" s="12">
        <v>4</v>
      </c>
      <c r="F2668" s="12">
        <v>30</v>
      </c>
      <c r="G2668" s="12">
        <f t="shared" si="501"/>
        <v>8</v>
      </c>
      <c r="I2668" s="7">
        <f t="shared" si="502"/>
        <v>0</v>
      </c>
      <c r="J2668" s="11"/>
      <c r="K2668" s="11"/>
      <c r="L2668">
        <f t="shared" si="503"/>
        <v>0</v>
      </c>
      <c r="M2668" s="5">
        <f t="shared" si="504"/>
        <v>0</v>
      </c>
      <c r="N2668" s="5">
        <f t="shared" si="505"/>
        <v>0</v>
      </c>
      <c r="O2668" t="s">
        <v>56</v>
      </c>
      <c r="P2668" t="s">
        <v>57</v>
      </c>
      <c r="Q2668">
        <v>0</v>
      </c>
      <c r="R2668">
        <v>0</v>
      </c>
      <c r="S2668">
        <f t="shared" si="506"/>
        <v>0</v>
      </c>
    </row>
    <row r="2669" spans="1:19" x14ac:dyDescent="0.2">
      <c r="A2669" s="1">
        <v>45605</v>
      </c>
      <c r="B2669" s="12" t="s">
        <v>216</v>
      </c>
      <c r="C2669" s="12" t="s">
        <v>351</v>
      </c>
      <c r="D2669" t="s">
        <v>423</v>
      </c>
      <c r="E2669" s="12">
        <v>3</v>
      </c>
      <c r="F2669" s="12">
        <v>30</v>
      </c>
      <c r="G2669" s="12">
        <f t="shared" si="501"/>
        <v>6</v>
      </c>
      <c r="I2669" s="7">
        <f t="shared" si="502"/>
        <v>0</v>
      </c>
      <c r="J2669" s="11"/>
      <c r="K2669" s="11"/>
      <c r="L2669">
        <f t="shared" si="503"/>
        <v>0</v>
      </c>
      <c r="M2669" s="5">
        <f t="shared" si="504"/>
        <v>0</v>
      </c>
      <c r="N2669" s="5">
        <f t="shared" si="505"/>
        <v>0</v>
      </c>
      <c r="O2669" t="s">
        <v>56</v>
      </c>
      <c r="P2669" t="s">
        <v>57</v>
      </c>
      <c r="Q2669">
        <v>0</v>
      </c>
      <c r="R2669">
        <v>0</v>
      </c>
      <c r="S2669">
        <f t="shared" si="506"/>
        <v>0</v>
      </c>
    </row>
    <row r="2670" spans="1:19" x14ac:dyDescent="0.2">
      <c r="A2670" s="1">
        <v>45605</v>
      </c>
      <c r="B2670" s="12" t="s">
        <v>407</v>
      </c>
      <c r="C2670" s="12" t="s">
        <v>32</v>
      </c>
      <c r="E2670" s="12">
        <v>2</v>
      </c>
      <c r="F2670" s="12">
        <v>20</v>
      </c>
      <c r="G2670" s="12">
        <f t="shared" si="501"/>
        <v>6</v>
      </c>
      <c r="I2670" s="7">
        <f t="shared" si="502"/>
        <v>0</v>
      </c>
      <c r="J2670" s="11"/>
      <c r="K2670" s="11"/>
      <c r="L2670">
        <f t="shared" si="503"/>
        <v>0</v>
      </c>
      <c r="M2670" s="5">
        <f t="shared" si="504"/>
        <v>0</v>
      </c>
      <c r="N2670" s="5">
        <f t="shared" si="505"/>
        <v>0</v>
      </c>
      <c r="O2670" t="s">
        <v>56</v>
      </c>
      <c r="P2670" t="s">
        <v>57</v>
      </c>
      <c r="Q2670">
        <v>0</v>
      </c>
      <c r="R2670">
        <v>0</v>
      </c>
      <c r="S2670">
        <f t="shared" si="506"/>
        <v>0</v>
      </c>
    </row>
    <row r="2671" spans="1:19" x14ac:dyDescent="0.2">
      <c r="A2671" s="1">
        <v>45605</v>
      </c>
      <c r="B2671" s="12" t="s">
        <v>444</v>
      </c>
      <c r="C2671" s="12" t="s">
        <v>32</v>
      </c>
      <c r="E2671" s="12">
        <v>3</v>
      </c>
      <c r="F2671" s="12">
        <v>30</v>
      </c>
      <c r="G2671" s="12">
        <f t="shared" si="501"/>
        <v>6</v>
      </c>
      <c r="I2671" s="7">
        <f t="shared" si="502"/>
        <v>0</v>
      </c>
      <c r="J2671" s="11"/>
      <c r="K2671" s="11"/>
      <c r="L2671">
        <f t="shared" si="503"/>
        <v>0</v>
      </c>
      <c r="M2671" s="5">
        <f t="shared" si="504"/>
        <v>0</v>
      </c>
      <c r="N2671" s="5">
        <f t="shared" si="505"/>
        <v>0</v>
      </c>
      <c r="O2671" t="s">
        <v>56</v>
      </c>
      <c r="P2671" t="s">
        <v>57</v>
      </c>
      <c r="Q2671">
        <v>0</v>
      </c>
      <c r="R2671">
        <v>0</v>
      </c>
      <c r="S2671">
        <f t="shared" si="506"/>
        <v>0</v>
      </c>
    </row>
    <row r="2672" spans="1:19" x14ac:dyDescent="0.2">
      <c r="A2672" s="1">
        <v>45605</v>
      </c>
      <c r="B2672" s="12" t="s">
        <v>447</v>
      </c>
      <c r="C2672" s="12" t="s">
        <v>448</v>
      </c>
      <c r="E2672" s="12">
        <v>3</v>
      </c>
      <c r="F2672" s="12">
        <v>30</v>
      </c>
      <c r="G2672" s="12">
        <f t="shared" si="501"/>
        <v>6</v>
      </c>
      <c r="I2672" s="7">
        <f t="shared" si="502"/>
        <v>0</v>
      </c>
      <c r="J2672" s="11"/>
      <c r="K2672" s="11"/>
      <c r="L2672">
        <f t="shared" si="503"/>
        <v>0</v>
      </c>
      <c r="M2672" s="5">
        <f t="shared" si="504"/>
        <v>0</v>
      </c>
      <c r="N2672" s="5">
        <f t="shared" si="505"/>
        <v>0</v>
      </c>
      <c r="O2672" t="s">
        <v>56</v>
      </c>
      <c r="P2672" t="s">
        <v>57</v>
      </c>
      <c r="Q2672">
        <v>0</v>
      </c>
      <c r="R2672">
        <v>0</v>
      </c>
      <c r="S2672">
        <f t="shared" si="506"/>
        <v>0</v>
      </c>
    </row>
    <row r="2673" spans="1:19" x14ac:dyDescent="0.2">
      <c r="A2673" s="1">
        <v>45605</v>
      </c>
      <c r="B2673" s="12" t="s">
        <v>393</v>
      </c>
      <c r="C2673" s="12" t="s">
        <v>37</v>
      </c>
      <c r="E2673" s="12">
        <v>3</v>
      </c>
      <c r="F2673" s="12">
        <v>30</v>
      </c>
      <c r="G2673" s="12">
        <f t="shared" si="501"/>
        <v>6</v>
      </c>
      <c r="I2673" s="7">
        <f t="shared" si="502"/>
        <v>0</v>
      </c>
      <c r="J2673" s="11"/>
      <c r="K2673" s="11"/>
      <c r="L2673">
        <f t="shared" si="503"/>
        <v>0</v>
      </c>
      <c r="M2673" s="5">
        <f t="shared" si="504"/>
        <v>0</v>
      </c>
      <c r="N2673" s="5">
        <f t="shared" si="505"/>
        <v>0</v>
      </c>
      <c r="O2673" t="s">
        <v>56</v>
      </c>
      <c r="P2673" t="s">
        <v>57</v>
      </c>
      <c r="Q2673">
        <v>0</v>
      </c>
      <c r="R2673">
        <v>0</v>
      </c>
      <c r="S2673">
        <f t="shared" si="506"/>
        <v>0</v>
      </c>
    </row>
    <row r="2674" spans="1:19" x14ac:dyDescent="0.2">
      <c r="A2674" s="1">
        <v>45605</v>
      </c>
      <c r="B2674" s="12" t="s">
        <v>50</v>
      </c>
      <c r="C2674" s="12" t="s">
        <v>335</v>
      </c>
      <c r="E2674" s="12">
        <v>3</v>
      </c>
      <c r="F2674" s="12">
        <v>30</v>
      </c>
      <c r="G2674" s="12">
        <f t="shared" si="501"/>
        <v>6</v>
      </c>
      <c r="I2674" s="7">
        <f t="shared" si="502"/>
        <v>0</v>
      </c>
      <c r="J2674" s="11"/>
      <c r="K2674" s="11"/>
      <c r="L2674">
        <f t="shared" si="503"/>
        <v>0</v>
      </c>
      <c r="M2674" s="5">
        <f t="shared" si="504"/>
        <v>0</v>
      </c>
      <c r="N2674" s="5">
        <f t="shared" si="505"/>
        <v>0</v>
      </c>
      <c r="O2674" t="s">
        <v>56</v>
      </c>
      <c r="P2674" t="s">
        <v>57</v>
      </c>
      <c r="Q2674">
        <v>0</v>
      </c>
      <c r="R2674">
        <v>0</v>
      </c>
      <c r="S2674">
        <f t="shared" si="506"/>
        <v>0</v>
      </c>
    </row>
    <row r="2675" spans="1:19" x14ac:dyDescent="0.2">
      <c r="A2675" s="1">
        <v>45605</v>
      </c>
      <c r="B2675" s="12" t="s">
        <v>36</v>
      </c>
      <c r="C2675" s="12" t="s">
        <v>37</v>
      </c>
      <c r="E2675" s="12">
        <v>5</v>
      </c>
      <c r="F2675" s="12">
        <v>60</v>
      </c>
      <c r="G2675" s="12">
        <f t="shared" si="501"/>
        <v>5</v>
      </c>
      <c r="I2675" s="7">
        <f t="shared" si="502"/>
        <v>0</v>
      </c>
      <c r="J2675" s="11"/>
      <c r="K2675" s="11"/>
      <c r="L2675">
        <f t="shared" si="503"/>
        <v>0</v>
      </c>
      <c r="M2675" s="5">
        <f t="shared" si="504"/>
        <v>0</v>
      </c>
      <c r="N2675" s="5">
        <f t="shared" si="505"/>
        <v>0</v>
      </c>
      <c r="O2675" t="s">
        <v>56</v>
      </c>
      <c r="P2675" t="s">
        <v>57</v>
      </c>
      <c r="Q2675">
        <v>0</v>
      </c>
      <c r="R2675">
        <v>0</v>
      </c>
      <c r="S2675">
        <f t="shared" si="506"/>
        <v>0</v>
      </c>
    </row>
    <row r="2676" spans="1:19" x14ac:dyDescent="0.2">
      <c r="A2676" s="1">
        <v>45605</v>
      </c>
      <c r="B2676" s="12" t="s">
        <v>36</v>
      </c>
      <c r="C2676" s="12" t="s">
        <v>37</v>
      </c>
      <c r="E2676" s="12">
        <v>5</v>
      </c>
      <c r="F2676" s="12">
        <v>60</v>
      </c>
      <c r="G2676" s="12">
        <f t="shared" si="501"/>
        <v>5</v>
      </c>
      <c r="I2676" s="7">
        <f t="shared" si="502"/>
        <v>0</v>
      </c>
      <c r="J2676" s="11"/>
      <c r="K2676" s="11"/>
      <c r="L2676">
        <f t="shared" si="503"/>
        <v>0</v>
      </c>
      <c r="M2676" s="5">
        <f t="shared" si="504"/>
        <v>0</v>
      </c>
      <c r="N2676" s="5">
        <f t="shared" si="505"/>
        <v>0</v>
      </c>
      <c r="O2676" t="s">
        <v>56</v>
      </c>
      <c r="P2676" t="s">
        <v>57</v>
      </c>
      <c r="Q2676">
        <v>0</v>
      </c>
      <c r="R2676">
        <v>0</v>
      </c>
      <c r="S2676">
        <f t="shared" si="506"/>
        <v>0</v>
      </c>
    </row>
    <row r="2677" spans="1:19" x14ac:dyDescent="0.2">
      <c r="A2677" s="1">
        <v>45605</v>
      </c>
      <c r="B2677" s="12" t="s">
        <v>365</v>
      </c>
      <c r="C2677" s="12" t="s">
        <v>54</v>
      </c>
      <c r="E2677" s="12">
        <v>5</v>
      </c>
      <c r="F2677" s="12">
        <v>60</v>
      </c>
      <c r="G2677" s="12">
        <f t="shared" si="501"/>
        <v>5</v>
      </c>
      <c r="I2677" s="7">
        <f t="shared" si="502"/>
        <v>0</v>
      </c>
      <c r="J2677" s="11"/>
      <c r="K2677" s="11"/>
      <c r="L2677">
        <f t="shared" si="503"/>
        <v>0</v>
      </c>
      <c r="M2677" s="5">
        <f t="shared" si="504"/>
        <v>0</v>
      </c>
      <c r="N2677" s="5">
        <f t="shared" si="505"/>
        <v>0</v>
      </c>
      <c r="O2677" t="s">
        <v>56</v>
      </c>
      <c r="P2677" t="s">
        <v>57</v>
      </c>
      <c r="Q2677">
        <v>0</v>
      </c>
      <c r="R2677">
        <v>0</v>
      </c>
      <c r="S2677">
        <f t="shared" si="506"/>
        <v>0</v>
      </c>
    </row>
    <row r="2678" spans="1:19" x14ac:dyDescent="0.2">
      <c r="A2678" s="1">
        <v>45605</v>
      </c>
      <c r="B2678" s="16" t="s">
        <v>91</v>
      </c>
      <c r="C2678" s="16" t="s">
        <v>334</v>
      </c>
      <c r="E2678" s="12">
        <v>5</v>
      </c>
      <c r="F2678" s="12">
        <v>60</v>
      </c>
      <c r="G2678" s="12">
        <f t="shared" si="501"/>
        <v>5</v>
      </c>
      <c r="I2678" s="7">
        <f t="shared" si="502"/>
        <v>0</v>
      </c>
      <c r="L2678">
        <f t="shared" si="503"/>
        <v>0</v>
      </c>
      <c r="M2678" s="5">
        <f t="shared" si="504"/>
        <v>0</v>
      </c>
      <c r="N2678" s="5">
        <f t="shared" si="505"/>
        <v>0</v>
      </c>
      <c r="O2678" t="s">
        <v>56</v>
      </c>
      <c r="P2678" t="s">
        <v>57</v>
      </c>
      <c r="Q2678">
        <v>0</v>
      </c>
      <c r="R2678">
        <v>0</v>
      </c>
      <c r="S2678">
        <f t="shared" si="506"/>
        <v>0</v>
      </c>
    </row>
    <row r="2679" spans="1:19" x14ac:dyDescent="0.2">
      <c r="A2679" s="1">
        <v>45605</v>
      </c>
      <c r="B2679" s="12" t="s">
        <v>289</v>
      </c>
      <c r="C2679" s="12" t="s">
        <v>219</v>
      </c>
      <c r="E2679" s="12">
        <v>2</v>
      </c>
      <c r="F2679" s="12">
        <v>30</v>
      </c>
      <c r="G2679" s="12">
        <f t="shared" si="501"/>
        <v>4</v>
      </c>
      <c r="I2679" s="7">
        <f t="shared" si="502"/>
        <v>0</v>
      </c>
      <c r="L2679">
        <f t="shared" si="503"/>
        <v>0</v>
      </c>
      <c r="M2679" s="5">
        <f t="shared" si="504"/>
        <v>0</v>
      </c>
      <c r="N2679" s="5">
        <f t="shared" si="505"/>
        <v>0</v>
      </c>
      <c r="O2679" t="s">
        <v>56</v>
      </c>
      <c r="P2679" t="s">
        <v>57</v>
      </c>
      <c r="Q2679">
        <v>0</v>
      </c>
      <c r="R2679">
        <v>0</v>
      </c>
      <c r="S2679">
        <f t="shared" si="506"/>
        <v>0</v>
      </c>
    </row>
    <row r="2680" spans="1:19" x14ac:dyDescent="0.2">
      <c r="A2680" s="1">
        <v>45605</v>
      </c>
      <c r="B2680" s="12" t="s">
        <v>124</v>
      </c>
      <c r="C2680" s="12" t="s">
        <v>125</v>
      </c>
      <c r="D2680" t="s">
        <v>454</v>
      </c>
      <c r="E2680" s="12">
        <v>2</v>
      </c>
      <c r="F2680" s="12">
        <v>30</v>
      </c>
      <c r="G2680" s="12">
        <f t="shared" si="501"/>
        <v>4</v>
      </c>
      <c r="I2680" s="7">
        <f t="shared" si="502"/>
        <v>0</v>
      </c>
      <c r="J2680" s="11"/>
      <c r="K2680" s="11"/>
      <c r="L2680">
        <f t="shared" si="503"/>
        <v>0</v>
      </c>
      <c r="M2680" s="5">
        <f t="shared" si="504"/>
        <v>0</v>
      </c>
      <c r="N2680" s="5">
        <f t="shared" si="505"/>
        <v>0</v>
      </c>
      <c r="O2680" t="s">
        <v>56</v>
      </c>
      <c r="P2680" t="s">
        <v>57</v>
      </c>
      <c r="Q2680">
        <v>0</v>
      </c>
      <c r="R2680">
        <v>0</v>
      </c>
      <c r="S2680">
        <f t="shared" si="506"/>
        <v>0</v>
      </c>
    </row>
    <row r="2681" spans="1:19" x14ac:dyDescent="0.2">
      <c r="A2681" s="1">
        <v>45605</v>
      </c>
      <c r="B2681" s="12" t="s">
        <v>124</v>
      </c>
      <c r="C2681" s="12" t="s">
        <v>125</v>
      </c>
      <c r="D2681" t="s">
        <v>464</v>
      </c>
      <c r="E2681" s="12">
        <v>2</v>
      </c>
      <c r="F2681" s="12">
        <v>30</v>
      </c>
      <c r="G2681" s="12">
        <f t="shared" si="501"/>
        <v>4</v>
      </c>
      <c r="I2681" s="7">
        <f t="shared" si="502"/>
        <v>0</v>
      </c>
      <c r="J2681" s="11"/>
      <c r="K2681" s="11"/>
      <c r="L2681">
        <f t="shared" si="503"/>
        <v>0</v>
      </c>
      <c r="M2681" s="5">
        <f t="shared" si="504"/>
        <v>0</v>
      </c>
      <c r="N2681" s="5">
        <f t="shared" si="505"/>
        <v>0</v>
      </c>
      <c r="O2681" t="s">
        <v>56</v>
      </c>
      <c r="P2681" t="s">
        <v>57</v>
      </c>
      <c r="Q2681">
        <v>0</v>
      </c>
      <c r="R2681">
        <v>0</v>
      </c>
      <c r="S2681">
        <f t="shared" si="506"/>
        <v>0</v>
      </c>
    </row>
    <row r="2682" spans="1:19" x14ac:dyDescent="0.2">
      <c r="A2682" s="1">
        <v>45605</v>
      </c>
      <c r="B2682" s="12" t="s">
        <v>429</v>
      </c>
      <c r="C2682" s="12" t="s">
        <v>37</v>
      </c>
      <c r="E2682" s="12">
        <v>2</v>
      </c>
      <c r="F2682" s="12">
        <v>30</v>
      </c>
      <c r="G2682" s="12">
        <f t="shared" si="501"/>
        <v>4</v>
      </c>
      <c r="I2682" s="7">
        <f t="shared" si="502"/>
        <v>0</v>
      </c>
      <c r="J2682" s="11"/>
      <c r="K2682" s="11"/>
      <c r="L2682">
        <f t="shared" si="503"/>
        <v>0</v>
      </c>
      <c r="M2682" s="5">
        <f t="shared" si="504"/>
        <v>0</v>
      </c>
      <c r="N2682" s="5">
        <f t="shared" si="505"/>
        <v>0</v>
      </c>
      <c r="O2682" t="s">
        <v>56</v>
      </c>
      <c r="P2682" t="s">
        <v>57</v>
      </c>
      <c r="Q2682">
        <v>0</v>
      </c>
      <c r="R2682">
        <v>0</v>
      </c>
      <c r="S2682">
        <f t="shared" si="506"/>
        <v>0</v>
      </c>
    </row>
    <row r="2683" spans="1:19" x14ac:dyDescent="0.2">
      <c r="A2683" s="1">
        <v>45605</v>
      </c>
      <c r="B2683" s="12" t="s">
        <v>420</v>
      </c>
      <c r="C2683" s="12" t="s">
        <v>421</v>
      </c>
      <c r="E2683" s="12">
        <v>1</v>
      </c>
      <c r="F2683" s="12">
        <v>15</v>
      </c>
      <c r="G2683" s="12">
        <f t="shared" si="501"/>
        <v>4</v>
      </c>
      <c r="I2683" s="7">
        <f t="shared" si="502"/>
        <v>0</v>
      </c>
      <c r="J2683" s="11"/>
      <c r="K2683" s="11"/>
      <c r="L2683">
        <f t="shared" si="503"/>
        <v>0</v>
      </c>
      <c r="M2683" s="5">
        <f t="shared" si="504"/>
        <v>0</v>
      </c>
      <c r="N2683" s="5">
        <f t="shared" si="505"/>
        <v>0</v>
      </c>
      <c r="O2683" t="s">
        <v>56</v>
      </c>
      <c r="P2683" t="s">
        <v>57</v>
      </c>
      <c r="Q2683">
        <v>0</v>
      </c>
      <c r="R2683">
        <v>0</v>
      </c>
      <c r="S2683">
        <f t="shared" si="506"/>
        <v>0</v>
      </c>
    </row>
    <row r="2684" spans="1:19" x14ac:dyDescent="0.2">
      <c r="A2684" s="1">
        <v>45605</v>
      </c>
      <c r="B2684" s="12" t="s">
        <v>440</v>
      </c>
      <c r="C2684" s="12" t="s">
        <v>32</v>
      </c>
      <c r="E2684" s="12">
        <v>2</v>
      </c>
      <c r="F2684" s="12">
        <v>30</v>
      </c>
      <c r="G2684" s="12">
        <f t="shared" si="501"/>
        <v>4</v>
      </c>
      <c r="I2684" s="7">
        <f t="shared" si="502"/>
        <v>0</v>
      </c>
      <c r="J2684" s="11"/>
      <c r="K2684" s="11"/>
      <c r="L2684">
        <f t="shared" si="503"/>
        <v>0</v>
      </c>
      <c r="M2684" s="5">
        <f t="shared" si="504"/>
        <v>0</v>
      </c>
      <c r="N2684" s="5">
        <f t="shared" si="505"/>
        <v>0</v>
      </c>
      <c r="O2684" t="s">
        <v>56</v>
      </c>
      <c r="P2684" t="s">
        <v>57</v>
      </c>
      <c r="Q2684">
        <v>0</v>
      </c>
      <c r="R2684">
        <v>0</v>
      </c>
      <c r="S2684">
        <f t="shared" si="506"/>
        <v>0</v>
      </c>
    </row>
    <row r="2685" spans="1:19" x14ac:dyDescent="0.2">
      <c r="A2685" s="1">
        <v>45605</v>
      </c>
      <c r="B2685" s="17" t="s">
        <v>338</v>
      </c>
      <c r="C2685" s="17" t="s">
        <v>32</v>
      </c>
      <c r="E2685" s="12">
        <v>2</v>
      </c>
      <c r="F2685" s="12">
        <v>40</v>
      </c>
      <c r="G2685" s="12">
        <f t="shared" si="501"/>
        <v>3</v>
      </c>
      <c r="I2685" s="7">
        <f t="shared" si="502"/>
        <v>0</v>
      </c>
      <c r="J2685" s="11"/>
      <c r="K2685" s="11"/>
      <c r="L2685">
        <f t="shared" si="503"/>
        <v>0</v>
      </c>
      <c r="M2685" s="5">
        <f t="shared" si="504"/>
        <v>0</v>
      </c>
      <c r="N2685" s="5">
        <f t="shared" si="505"/>
        <v>0</v>
      </c>
      <c r="O2685" t="s">
        <v>56</v>
      </c>
      <c r="P2685" t="s">
        <v>57</v>
      </c>
      <c r="Q2685">
        <v>0</v>
      </c>
      <c r="R2685">
        <v>0</v>
      </c>
      <c r="S2685">
        <f t="shared" si="506"/>
        <v>0</v>
      </c>
    </row>
    <row r="2686" spans="1:19" x14ac:dyDescent="0.2">
      <c r="A2686" s="1">
        <v>45605</v>
      </c>
      <c r="B2686" s="12" t="s">
        <v>451</v>
      </c>
      <c r="C2686" s="12" t="s">
        <v>32</v>
      </c>
      <c r="E2686" s="12">
        <v>1</v>
      </c>
      <c r="F2686" s="12">
        <v>20</v>
      </c>
      <c r="G2686" s="12">
        <f t="shared" si="501"/>
        <v>3</v>
      </c>
      <c r="I2686" s="7">
        <f t="shared" si="502"/>
        <v>0</v>
      </c>
      <c r="J2686" s="11"/>
      <c r="K2686" s="11"/>
      <c r="L2686">
        <f t="shared" si="503"/>
        <v>0</v>
      </c>
      <c r="M2686" s="5">
        <f t="shared" si="504"/>
        <v>0</v>
      </c>
      <c r="N2686" s="5">
        <f t="shared" si="505"/>
        <v>0</v>
      </c>
      <c r="O2686" t="s">
        <v>56</v>
      </c>
      <c r="P2686" t="s">
        <v>57</v>
      </c>
      <c r="Q2686">
        <v>0</v>
      </c>
      <c r="R2686">
        <v>0</v>
      </c>
      <c r="S2686">
        <f t="shared" si="506"/>
        <v>0</v>
      </c>
    </row>
    <row r="2687" spans="1:19" x14ac:dyDescent="0.2">
      <c r="A2687" s="1">
        <v>45605</v>
      </c>
      <c r="B2687" s="16" t="s">
        <v>137</v>
      </c>
      <c r="C2687" s="16" t="s">
        <v>351</v>
      </c>
      <c r="E2687" s="12">
        <v>5</v>
      </c>
      <c r="F2687" s="12">
        <v>90</v>
      </c>
      <c r="G2687" s="12">
        <f t="shared" si="501"/>
        <v>3</v>
      </c>
      <c r="I2687" s="7">
        <f t="shared" si="502"/>
        <v>0</v>
      </c>
      <c r="J2687" s="11"/>
      <c r="K2687" s="11"/>
      <c r="L2687">
        <f t="shared" si="503"/>
        <v>0</v>
      </c>
      <c r="M2687" s="5">
        <f t="shared" si="504"/>
        <v>0</v>
      </c>
      <c r="N2687" s="5">
        <f t="shared" si="505"/>
        <v>0</v>
      </c>
      <c r="O2687" t="s">
        <v>56</v>
      </c>
      <c r="P2687" t="s">
        <v>57</v>
      </c>
      <c r="Q2687">
        <v>0</v>
      </c>
      <c r="R2687">
        <v>0</v>
      </c>
      <c r="S2687">
        <f t="shared" si="506"/>
        <v>0</v>
      </c>
    </row>
    <row r="2688" spans="1:19" x14ac:dyDescent="0.2">
      <c r="A2688" s="1">
        <v>45605</v>
      </c>
      <c r="B2688" s="12" t="s">
        <v>376</v>
      </c>
      <c r="C2688" s="12" t="s">
        <v>219</v>
      </c>
      <c r="E2688" s="12">
        <v>1</v>
      </c>
      <c r="F2688" s="12">
        <v>30</v>
      </c>
      <c r="G2688" s="12">
        <f t="shared" si="501"/>
        <v>2</v>
      </c>
      <c r="I2688" s="7">
        <f t="shared" si="502"/>
        <v>0</v>
      </c>
      <c r="J2688" s="11"/>
      <c r="K2688" s="11"/>
      <c r="L2688">
        <f t="shared" si="503"/>
        <v>0</v>
      </c>
      <c r="M2688" s="5">
        <f t="shared" si="504"/>
        <v>0</v>
      </c>
      <c r="N2688" s="5">
        <f t="shared" si="505"/>
        <v>0</v>
      </c>
      <c r="O2688" t="s">
        <v>56</v>
      </c>
      <c r="P2688" t="s">
        <v>57</v>
      </c>
      <c r="Q2688">
        <v>0</v>
      </c>
      <c r="R2688">
        <v>0</v>
      </c>
      <c r="S2688">
        <f t="shared" si="506"/>
        <v>0</v>
      </c>
    </row>
    <row r="2689" spans="1:19" x14ac:dyDescent="0.2">
      <c r="A2689" s="1">
        <v>45605</v>
      </c>
      <c r="B2689" s="12" t="s">
        <v>39</v>
      </c>
      <c r="C2689" s="12" t="s">
        <v>40</v>
      </c>
      <c r="E2689" s="12">
        <v>1</v>
      </c>
      <c r="F2689" s="12">
        <v>30</v>
      </c>
      <c r="G2689" s="12">
        <f t="shared" si="501"/>
        <v>2</v>
      </c>
      <c r="I2689" s="7">
        <f t="shared" si="502"/>
        <v>0</v>
      </c>
      <c r="J2689" s="11"/>
      <c r="K2689" s="11"/>
      <c r="L2689">
        <f t="shared" si="503"/>
        <v>0</v>
      </c>
      <c r="M2689" s="5">
        <f t="shared" si="504"/>
        <v>0</v>
      </c>
      <c r="N2689" s="5">
        <f t="shared" si="505"/>
        <v>0</v>
      </c>
      <c r="O2689" t="s">
        <v>56</v>
      </c>
      <c r="P2689" t="s">
        <v>57</v>
      </c>
      <c r="Q2689">
        <v>0</v>
      </c>
      <c r="R2689">
        <v>0</v>
      </c>
      <c r="S2689">
        <f t="shared" si="506"/>
        <v>0</v>
      </c>
    </row>
    <row r="2690" spans="1:19" x14ac:dyDescent="0.2">
      <c r="A2690" s="1">
        <v>45605</v>
      </c>
      <c r="B2690" s="12" t="s">
        <v>388</v>
      </c>
      <c r="C2690" s="12" t="s">
        <v>105</v>
      </c>
      <c r="E2690" s="12">
        <v>1</v>
      </c>
      <c r="F2690" s="12">
        <v>30</v>
      </c>
      <c r="G2690" s="12">
        <f t="shared" si="501"/>
        <v>2</v>
      </c>
      <c r="I2690" s="7">
        <f t="shared" si="502"/>
        <v>0</v>
      </c>
      <c r="J2690" s="11"/>
      <c r="K2690" s="11"/>
      <c r="L2690">
        <f t="shared" si="503"/>
        <v>0</v>
      </c>
      <c r="M2690" s="5">
        <f t="shared" si="504"/>
        <v>0</v>
      </c>
      <c r="N2690" s="5">
        <f t="shared" si="505"/>
        <v>0</v>
      </c>
      <c r="O2690" t="s">
        <v>56</v>
      </c>
      <c r="P2690" t="s">
        <v>57</v>
      </c>
      <c r="Q2690">
        <v>0</v>
      </c>
      <c r="R2690">
        <v>0</v>
      </c>
      <c r="S2690">
        <f t="shared" si="506"/>
        <v>0</v>
      </c>
    </row>
    <row r="2691" spans="1:19" x14ac:dyDescent="0.2">
      <c r="A2691" s="1">
        <v>45605</v>
      </c>
      <c r="B2691" s="12" t="s">
        <v>410</v>
      </c>
      <c r="C2691" s="12" t="s">
        <v>32</v>
      </c>
      <c r="E2691" s="12">
        <v>1</v>
      </c>
      <c r="F2691" s="12">
        <v>30</v>
      </c>
      <c r="G2691" s="12">
        <f t="shared" si="501"/>
        <v>2</v>
      </c>
      <c r="I2691" s="7">
        <f t="shared" si="502"/>
        <v>0</v>
      </c>
      <c r="J2691" s="11"/>
      <c r="K2691" s="11"/>
      <c r="L2691">
        <f t="shared" si="503"/>
        <v>0</v>
      </c>
      <c r="M2691" s="5">
        <f t="shared" si="504"/>
        <v>0</v>
      </c>
      <c r="N2691" s="5">
        <f t="shared" si="505"/>
        <v>0</v>
      </c>
      <c r="O2691" t="s">
        <v>56</v>
      </c>
      <c r="P2691" t="s">
        <v>57</v>
      </c>
      <c r="Q2691">
        <v>0</v>
      </c>
      <c r="R2691">
        <v>0</v>
      </c>
      <c r="S2691">
        <f t="shared" si="506"/>
        <v>0</v>
      </c>
    </row>
    <row r="2692" spans="1:19" x14ac:dyDescent="0.2">
      <c r="A2692" s="1">
        <v>45605</v>
      </c>
      <c r="B2692" s="12" t="s">
        <v>425</v>
      </c>
      <c r="C2692" s="12" t="s">
        <v>32</v>
      </c>
      <c r="E2692" s="12">
        <v>1</v>
      </c>
      <c r="F2692" s="12">
        <v>30</v>
      </c>
      <c r="G2692" s="12">
        <f t="shared" si="501"/>
        <v>2</v>
      </c>
      <c r="I2692" s="7">
        <f t="shared" si="502"/>
        <v>0</v>
      </c>
      <c r="J2692" s="11"/>
      <c r="K2692" s="11"/>
      <c r="L2692">
        <f t="shared" si="503"/>
        <v>0</v>
      </c>
      <c r="M2692" s="5">
        <f t="shared" si="504"/>
        <v>0</v>
      </c>
      <c r="N2692" s="5">
        <f t="shared" si="505"/>
        <v>0</v>
      </c>
      <c r="O2692" t="s">
        <v>56</v>
      </c>
      <c r="P2692" t="s">
        <v>57</v>
      </c>
      <c r="Q2692">
        <v>0</v>
      </c>
      <c r="R2692">
        <v>0</v>
      </c>
      <c r="S2692">
        <f t="shared" si="506"/>
        <v>0</v>
      </c>
    </row>
    <row r="2693" spans="1:19" x14ac:dyDescent="0.2">
      <c r="A2693" s="1">
        <v>45605</v>
      </c>
      <c r="B2693" s="12" t="s">
        <v>445</v>
      </c>
      <c r="C2693" s="12" t="s">
        <v>334</v>
      </c>
      <c r="E2693" s="12">
        <v>1</v>
      </c>
      <c r="F2693" s="12">
        <v>30</v>
      </c>
      <c r="G2693" s="12">
        <f t="shared" si="501"/>
        <v>2</v>
      </c>
      <c r="I2693" s="7">
        <f t="shared" si="502"/>
        <v>0</v>
      </c>
      <c r="J2693" s="11"/>
      <c r="K2693" s="11"/>
      <c r="L2693">
        <f t="shared" si="503"/>
        <v>0</v>
      </c>
      <c r="M2693" s="5">
        <f t="shared" si="504"/>
        <v>0</v>
      </c>
      <c r="N2693" s="5">
        <f t="shared" si="505"/>
        <v>0</v>
      </c>
      <c r="O2693" t="s">
        <v>56</v>
      </c>
      <c r="P2693" t="s">
        <v>57</v>
      </c>
      <c r="Q2693">
        <v>0</v>
      </c>
      <c r="R2693">
        <v>0</v>
      </c>
      <c r="S2693">
        <f t="shared" si="506"/>
        <v>0</v>
      </c>
    </row>
    <row r="2694" spans="1:19" x14ac:dyDescent="0.2">
      <c r="A2694" s="1">
        <v>45605</v>
      </c>
      <c r="B2694" s="12" t="s">
        <v>457</v>
      </c>
      <c r="C2694" s="12" t="s">
        <v>114</v>
      </c>
      <c r="E2694" s="12">
        <v>1</v>
      </c>
      <c r="F2694" s="12">
        <v>30</v>
      </c>
      <c r="G2694" s="12">
        <f t="shared" si="501"/>
        <v>2</v>
      </c>
      <c r="I2694" s="7">
        <f t="shared" si="502"/>
        <v>0</v>
      </c>
      <c r="J2694" s="11"/>
      <c r="K2694" s="11"/>
      <c r="L2694">
        <f t="shared" si="503"/>
        <v>0</v>
      </c>
      <c r="M2694" s="5">
        <f t="shared" si="504"/>
        <v>0</v>
      </c>
      <c r="N2694" s="5">
        <f t="shared" si="505"/>
        <v>0</v>
      </c>
      <c r="O2694" t="s">
        <v>56</v>
      </c>
      <c r="P2694" t="s">
        <v>57</v>
      </c>
      <c r="Q2694">
        <v>0</v>
      </c>
      <c r="R2694">
        <v>0</v>
      </c>
      <c r="S2694">
        <f t="shared" si="506"/>
        <v>0</v>
      </c>
    </row>
    <row r="2695" spans="1:19" x14ac:dyDescent="0.2">
      <c r="A2695" s="1">
        <v>45605</v>
      </c>
      <c r="B2695" s="12" t="s">
        <v>393</v>
      </c>
      <c r="C2695" s="12" t="s">
        <v>37</v>
      </c>
      <c r="D2695" t="s">
        <v>460</v>
      </c>
      <c r="E2695" s="12">
        <v>1</v>
      </c>
      <c r="F2695" s="12">
        <v>30</v>
      </c>
      <c r="G2695" s="12">
        <f t="shared" si="501"/>
        <v>2</v>
      </c>
      <c r="I2695" s="7">
        <f t="shared" si="502"/>
        <v>0</v>
      </c>
      <c r="J2695" s="11"/>
      <c r="K2695" s="11"/>
      <c r="L2695">
        <f t="shared" si="503"/>
        <v>0</v>
      </c>
      <c r="M2695" s="5">
        <f t="shared" si="504"/>
        <v>0</v>
      </c>
      <c r="N2695" s="5">
        <f t="shared" si="505"/>
        <v>0</v>
      </c>
      <c r="O2695" t="s">
        <v>56</v>
      </c>
      <c r="P2695" t="s">
        <v>57</v>
      </c>
      <c r="Q2695">
        <v>0</v>
      </c>
      <c r="R2695">
        <v>0</v>
      </c>
      <c r="S2695">
        <f t="shared" si="506"/>
        <v>0</v>
      </c>
    </row>
    <row r="2696" spans="1:19" x14ac:dyDescent="0.2">
      <c r="A2696" s="1">
        <v>45605</v>
      </c>
      <c r="B2696" s="12" t="s">
        <v>441</v>
      </c>
      <c r="C2696" s="12" t="s">
        <v>219</v>
      </c>
      <c r="E2696" s="12">
        <v>1</v>
      </c>
      <c r="F2696" s="12">
        <v>30</v>
      </c>
      <c r="G2696" s="12">
        <f t="shared" si="501"/>
        <v>2</v>
      </c>
      <c r="I2696" s="7">
        <f t="shared" si="502"/>
        <v>0</v>
      </c>
      <c r="J2696" s="11"/>
      <c r="K2696" s="11"/>
      <c r="L2696">
        <f t="shared" si="503"/>
        <v>0</v>
      </c>
      <c r="M2696" s="5">
        <f t="shared" si="504"/>
        <v>0</v>
      </c>
      <c r="N2696" s="5">
        <f t="shared" si="505"/>
        <v>0</v>
      </c>
      <c r="O2696" t="s">
        <v>56</v>
      </c>
      <c r="P2696" t="s">
        <v>57</v>
      </c>
      <c r="Q2696">
        <v>0</v>
      </c>
      <c r="R2696">
        <v>0</v>
      </c>
      <c r="S2696">
        <f t="shared" si="506"/>
        <v>0</v>
      </c>
    </row>
    <row r="2697" spans="1:19" x14ac:dyDescent="0.2">
      <c r="A2697" s="1">
        <v>45605</v>
      </c>
      <c r="B2697" s="12" t="s">
        <v>47</v>
      </c>
      <c r="C2697" s="12" t="s">
        <v>34</v>
      </c>
      <c r="E2697" s="12">
        <v>0</v>
      </c>
      <c r="F2697" s="12">
        <v>30</v>
      </c>
      <c r="G2697" s="12">
        <f t="shared" si="501"/>
        <v>0</v>
      </c>
      <c r="I2697" s="7">
        <f t="shared" si="502"/>
        <v>0</v>
      </c>
      <c r="J2697" s="11"/>
      <c r="K2697" s="11"/>
      <c r="L2697">
        <f t="shared" si="503"/>
        <v>0</v>
      </c>
      <c r="M2697" s="5">
        <f t="shared" si="504"/>
        <v>0</v>
      </c>
      <c r="N2697" s="5">
        <f t="shared" si="505"/>
        <v>0</v>
      </c>
      <c r="O2697" t="s">
        <v>56</v>
      </c>
      <c r="P2697" t="s">
        <v>57</v>
      </c>
      <c r="Q2697">
        <v>0</v>
      </c>
      <c r="R2697">
        <v>0</v>
      </c>
      <c r="S2697">
        <f t="shared" si="506"/>
        <v>0</v>
      </c>
    </row>
    <row r="2698" spans="1:19" x14ac:dyDescent="0.2">
      <c r="A2698" s="1">
        <v>45605</v>
      </c>
      <c r="B2698" s="12" t="s">
        <v>43</v>
      </c>
      <c r="C2698" s="12" t="s">
        <v>34</v>
      </c>
      <c r="E2698" s="12">
        <v>0</v>
      </c>
      <c r="F2698" s="12">
        <v>30</v>
      </c>
      <c r="G2698" s="12">
        <f t="shared" si="501"/>
        <v>0</v>
      </c>
      <c r="I2698" s="7">
        <f t="shared" si="502"/>
        <v>0</v>
      </c>
      <c r="J2698" s="11"/>
      <c r="K2698" s="11"/>
      <c r="L2698">
        <f t="shared" si="503"/>
        <v>0</v>
      </c>
      <c r="M2698" s="5">
        <f t="shared" si="504"/>
        <v>0</v>
      </c>
      <c r="N2698" s="5">
        <f t="shared" si="505"/>
        <v>0</v>
      </c>
      <c r="O2698" t="s">
        <v>56</v>
      </c>
      <c r="P2698" t="s">
        <v>57</v>
      </c>
      <c r="Q2698">
        <v>0</v>
      </c>
      <c r="R2698">
        <v>0</v>
      </c>
      <c r="S2698">
        <f t="shared" si="506"/>
        <v>0</v>
      </c>
    </row>
    <row r="2699" spans="1:19" x14ac:dyDescent="0.2">
      <c r="A2699" s="1">
        <v>45605</v>
      </c>
      <c r="B2699" s="12" t="s">
        <v>33</v>
      </c>
      <c r="C2699" s="12" t="s">
        <v>34</v>
      </c>
      <c r="E2699" s="12">
        <v>0</v>
      </c>
      <c r="F2699" s="12">
        <v>20</v>
      </c>
      <c r="G2699" s="12">
        <f t="shared" si="501"/>
        <v>0</v>
      </c>
      <c r="I2699" s="7">
        <f t="shared" si="502"/>
        <v>0</v>
      </c>
      <c r="J2699" s="11"/>
      <c r="K2699" s="11"/>
      <c r="L2699">
        <f t="shared" si="503"/>
        <v>0</v>
      </c>
      <c r="M2699" s="5">
        <f t="shared" si="504"/>
        <v>0</v>
      </c>
      <c r="N2699" s="5">
        <f t="shared" si="505"/>
        <v>0</v>
      </c>
      <c r="O2699" t="s">
        <v>56</v>
      </c>
      <c r="P2699" t="s">
        <v>57</v>
      </c>
      <c r="Q2699">
        <v>0</v>
      </c>
      <c r="R2699">
        <v>0</v>
      </c>
      <c r="S2699">
        <f t="shared" si="506"/>
        <v>0</v>
      </c>
    </row>
    <row r="2700" spans="1:19" x14ac:dyDescent="0.2">
      <c r="A2700" s="1">
        <v>45605</v>
      </c>
      <c r="B2700" s="12" t="s">
        <v>248</v>
      </c>
      <c r="C2700" s="12" t="s">
        <v>42</v>
      </c>
      <c r="E2700" s="12">
        <v>1</v>
      </c>
      <c r="F2700" s="12">
        <v>30</v>
      </c>
      <c r="G2700" s="12">
        <f t="shared" si="501"/>
        <v>2</v>
      </c>
      <c r="I2700" s="7">
        <f t="shared" si="502"/>
        <v>0</v>
      </c>
      <c r="J2700" s="11"/>
      <c r="K2700" s="11"/>
      <c r="L2700">
        <f t="shared" si="503"/>
        <v>0</v>
      </c>
      <c r="M2700" s="5">
        <f t="shared" si="504"/>
        <v>0</v>
      </c>
      <c r="N2700" s="5">
        <f t="shared" si="505"/>
        <v>0</v>
      </c>
      <c r="O2700" t="s">
        <v>56</v>
      </c>
      <c r="P2700" t="s">
        <v>57</v>
      </c>
      <c r="Q2700">
        <v>0</v>
      </c>
      <c r="R2700">
        <v>0</v>
      </c>
      <c r="S2700">
        <f t="shared" si="506"/>
        <v>0</v>
      </c>
    </row>
    <row r="2701" spans="1:19" x14ac:dyDescent="0.2">
      <c r="A2701" s="1">
        <v>45605</v>
      </c>
      <c r="B2701" s="12" t="s">
        <v>461</v>
      </c>
      <c r="C2701" s="12" t="s">
        <v>42</v>
      </c>
      <c r="E2701" s="12">
        <v>1</v>
      </c>
      <c r="F2701" s="12">
        <v>30</v>
      </c>
      <c r="G2701" s="12">
        <f t="shared" si="501"/>
        <v>2</v>
      </c>
      <c r="I2701" s="7">
        <f t="shared" si="502"/>
        <v>0</v>
      </c>
      <c r="J2701" s="11"/>
      <c r="K2701" s="11"/>
      <c r="L2701">
        <f t="shared" si="503"/>
        <v>0</v>
      </c>
      <c r="M2701" s="5">
        <f t="shared" si="504"/>
        <v>0</v>
      </c>
      <c r="N2701" s="5">
        <f t="shared" si="505"/>
        <v>0</v>
      </c>
      <c r="O2701" t="s">
        <v>56</v>
      </c>
      <c r="P2701" t="s">
        <v>57</v>
      </c>
      <c r="Q2701">
        <v>0</v>
      </c>
      <c r="R2701">
        <v>0</v>
      </c>
      <c r="S2701">
        <f t="shared" si="506"/>
        <v>0</v>
      </c>
    </row>
    <row r="2702" spans="1:19" x14ac:dyDescent="0.2">
      <c r="A2702" s="1">
        <v>45605</v>
      </c>
      <c r="B2702" s="12" t="s">
        <v>468</v>
      </c>
    </row>
    <row r="2703" spans="1:19" x14ac:dyDescent="0.2">
      <c r="A2703" s="1">
        <v>45605</v>
      </c>
      <c r="B2703" s="12" t="s">
        <v>469</v>
      </c>
    </row>
    <row r="2704" spans="1:19" x14ac:dyDescent="0.2">
      <c r="A2704" s="1">
        <v>45606</v>
      </c>
      <c r="B2704" s="16" t="s">
        <v>48</v>
      </c>
      <c r="C2704" s="16" t="s">
        <v>48</v>
      </c>
      <c r="E2704" s="12">
        <v>4</v>
      </c>
      <c r="F2704" s="12">
        <v>15</v>
      </c>
      <c r="G2704" s="12">
        <f t="shared" ref="G2704:G2735" si="507">ROUND(E2704*(1/(F2704/60)),0)</f>
        <v>16</v>
      </c>
      <c r="I2704" s="7">
        <f t="shared" ref="I2704:I2735" si="508">IF(J2704=0, 0, (K2704-J2704)*1440)</f>
        <v>0</v>
      </c>
      <c r="J2704" s="11"/>
      <c r="K2704" s="11"/>
      <c r="L2704">
        <f t="shared" ref="L2704:L2735" si="509">IF(I2704&gt;0, G2704, 0)</f>
        <v>0</v>
      </c>
      <c r="M2704" s="5">
        <f t="shared" ref="M2704:M2735" si="510">IF(I2704=0,0,A2704+J2704)</f>
        <v>0</v>
      </c>
      <c r="N2704" s="5">
        <f t="shared" ref="N2704:N2735" si="511">IF(I2704&gt;0,A2704+K2704,0)</f>
        <v>0</v>
      </c>
      <c r="O2704" t="s">
        <v>56</v>
      </c>
      <c r="P2704" t="s">
        <v>57</v>
      </c>
      <c r="Q2704">
        <v>0</v>
      </c>
      <c r="R2704">
        <v>0</v>
      </c>
      <c r="S2704">
        <f t="shared" ref="S2704:S2735" si="512">IF(I2704&gt;0, A2704, 0)</f>
        <v>0</v>
      </c>
    </row>
    <row r="2705" spans="1:19" x14ac:dyDescent="0.2">
      <c r="A2705" s="1">
        <v>45606</v>
      </c>
      <c r="B2705" s="16" t="s">
        <v>329</v>
      </c>
      <c r="C2705" s="16" t="s">
        <v>32</v>
      </c>
      <c r="E2705" s="12">
        <v>4</v>
      </c>
      <c r="F2705" s="12">
        <v>20</v>
      </c>
      <c r="G2705" s="12">
        <f t="shared" si="507"/>
        <v>12</v>
      </c>
      <c r="H2705" s="12">
        <f>F2705*(1/(G2705/60))</f>
        <v>100</v>
      </c>
      <c r="I2705" s="7">
        <f t="shared" si="508"/>
        <v>9.9999999999999645</v>
      </c>
      <c r="J2705" s="11">
        <v>0.73958333333333337</v>
      </c>
      <c r="K2705" s="11">
        <v>0.74652777777777779</v>
      </c>
      <c r="L2705">
        <f t="shared" si="509"/>
        <v>12</v>
      </c>
      <c r="M2705" s="5">
        <f t="shared" si="510"/>
        <v>45606.739583333336</v>
      </c>
      <c r="N2705" s="5">
        <f t="shared" si="511"/>
        <v>45606.746527777781</v>
      </c>
      <c r="O2705" t="s">
        <v>56</v>
      </c>
      <c r="P2705" t="s">
        <v>57</v>
      </c>
      <c r="Q2705">
        <v>0</v>
      </c>
      <c r="R2705">
        <v>0</v>
      </c>
      <c r="S2705">
        <f t="shared" si="512"/>
        <v>45606</v>
      </c>
    </row>
    <row r="2706" spans="1:19" x14ac:dyDescent="0.2">
      <c r="A2706" s="1">
        <v>45606</v>
      </c>
      <c r="B2706" s="16" t="s">
        <v>46</v>
      </c>
      <c r="C2706" s="16" t="s">
        <v>46</v>
      </c>
      <c r="E2706" s="12">
        <v>4</v>
      </c>
      <c r="F2706" s="12">
        <v>20</v>
      </c>
      <c r="G2706" s="12">
        <f t="shared" si="507"/>
        <v>12</v>
      </c>
      <c r="I2706" s="7">
        <f t="shared" si="508"/>
        <v>0</v>
      </c>
      <c r="L2706">
        <f t="shared" si="509"/>
        <v>0</v>
      </c>
      <c r="M2706" s="5">
        <f t="shared" si="510"/>
        <v>0</v>
      </c>
      <c r="N2706" s="5">
        <f t="shared" si="511"/>
        <v>0</v>
      </c>
      <c r="O2706" t="s">
        <v>56</v>
      </c>
      <c r="P2706" t="s">
        <v>57</v>
      </c>
      <c r="Q2706">
        <v>0</v>
      </c>
      <c r="R2706">
        <v>0</v>
      </c>
      <c r="S2706">
        <f t="shared" si="512"/>
        <v>0</v>
      </c>
    </row>
    <row r="2707" spans="1:19" x14ac:dyDescent="0.2">
      <c r="A2707" s="1">
        <v>45606</v>
      </c>
      <c r="B2707" s="16" t="s">
        <v>63</v>
      </c>
      <c r="C2707" s="16" t="s">
        <v>32</v>
      </c>
      <c r="E2707" s="12">
        <v>4</v>
      </c>
      <c r="F2707" s="12">
        <v>20</v>
      </c>
      <c r="G2707" s="12">
        <f t="shared" si="507"/>
        <v>12</v>
      </c>
      <c r="I2707" s="7">
        <f t="shared" si="508"/>
        <v>0</v>
      </c>
      <c r="J2707" s="11"/>
      <c r="K2707" s="11"/>
      <c r="L2707">
        <f t="shared" si="509"/>
        <v>0</v>
      </c>
      <c r="M2707" s="5">
        <f t="shared" si="510"/>
        <v>0</v>
      </c>
      <c r="N2707" s="5">
        <f t="shared" si="511"/>
        <v>0</v>
      </c>
      <c r="O2707" t="s">
        <v>56</v>
      </c>
      <c r="P2707" t="s">
        <v>57</v>
      </c>
      <c r="Q2707">
        <v>0</v>
      </c>
      <c r="R2707">
        <v>0</v>
      </c>
      <c r="S2707">
        <f t="shared" si="512"/>
        <v>0</v>
      </c>
    </row>
    <row r="2708" spans="1:19" x14ac:dyDescent="0.2">
      <c r="A2708" s="1">
        <v>45606</v>
      </c>
      <c r="B2708" s="12" t="s">
        <v>341</v>
      </c>
      <c r="C2708" s="12" t="s">
        <v>125</v>
      </c>
      <c r="E2708" s="12">
        <v>2</v>
      </c>
      <c r="F2708" s="12">
        <v>10</v>
      </c>
      <c r="G2708" s="12">
        <f t="shared" si="507"/>
        <v>12</v>
      </c>
      <c r="I2708" s="7">
        <f t="shared" si="508"/>
        <v>0</v>
      </c>
      <c r="J2708" s="11"/>
      <c r="K2708" s="11"/>
      <c r="L2708">
        <f t="shared" si="509"/>
        <v>0</v>
      </c>
      <c r="M2708" s="5">
        <f t="shared" si="510"/>
        <v>0</v>
      </c>
      <c r="N2708" s="5">
        <f t="shared" si="511"/>
        <v>0</v>
      </c>
      <c r="O2708" t="s">
        <v>56</v>
      </c>
      <c r="P2708" t="s">
        <v>57</v>
      </c>
      <c r="Q2708">
        <v>0</v>
      </c>
      <c r="R2708">
        <v>0</v>
      </c>
      <c r="S2708">
        <f t="shared" si="512"/>
        <v>0</v>
      </c>
    </row>
    <row r="2709" spans="1:19" x14ac:dyDescent="0.2">
      <c r="A2709" s="1">
        <v>45606</v>
      </c>
      <c r="B2709" s="12" t="s">
        <v>342</v>
      </c>
      <c r="C2709" s="12" t="s">
        <v>32</v>
      </c>
      <c r="E2709" s="12">
        <v>3</v>
      </c>
      <c r="F2709" s="12">
        <v>20</v>
      </c>
      <c r="G2709" s="12">
        <f t="shared" si="507"/>
        <v>9</v>
      </c>
      <c r="I2709" s="7">
        <f t="shared" si="508"/>
        <v>0</v>
      </c>
      <c r="J2709" s="11"/>
      <c r="K2709" s="11"/>
      <c r="L2709">
        <f t="shared" si="509"/>
        <v>0</v>
      </c>
      <c r="M2709" s="5">
        <f t="shared" si="510"/>
        <v>0</v>
      </c>
      <c r="N2709" s="5">
        <f t="shared" si="511"/>
        <v>0</v>
      </c>
      <c r="O2709" t="s">
        <v>56</v>
      </c>
      <c r="P2709" t="s">
        <v>57</v>
      </c>
      <c r="Q2709">
        <v>0</v>
      </c>
      <c r="R2709">
        <v>0</v>
      </c>
      <c r="S2709">
        <f t="shared" si="512"/>
        <v>0</v>
      </c>
    </row>
    <row r="2710" spans="1:19" x14ac:dyDescent="0.2">
      <c r="A2710" s="1">
        <v>45606</v>
      </c>
      <c r="B2710" s="12" t="s">
        <v>384</v>
      </c>
      <c r="C2710" s="12" t="s">
        <v>32</v>
      </c>
      <c r="E2710" s="12">
        <v>4</v>
      </c>
      <c r="F2710" s="12">
        <v>30</v>
      </c>
      <c r="G2710" s="12">
        <f t="shared" si="507"/>
        <v>8</v>
      </c>
      <c r="I2710" s="7">
        <f t="shared" si="508"/>
        <v>0</v>
      </c>
      <c r="J2710" s="11"/>
      <c r="K2710" s="11"/>
      <c r="L2710">
        <f t="shared" si="509"/>
        <v>0</v>
      </c>
      <c r="M2710" s="5">
        <f t="shared" si="510"/>
        <v>0</v>
      </c>
      <c r="N2710" s="5">
        <f t="shared" si="511"/>
        <v>0</v>
      </c>
      <c r="O2710" t="s">
        <v>56</v>
      </c>
      <c r="P2710" t="s">
        <v>57</v>
      </c>
      <c r="Q2710">
        <v>0</v>
      </c>
      <c r="R2710">
        <v>0</v>
      </c>
      <c r="S2710">
        <f t="shared" si="512"/>
        <v>0</v>
      </c>
    </row>
    <row r="2711" spans="1:19" x14ac:dyDescent="0.2">
      <c r="A2711" s="1">
        <v>45606</v>
      </c>
      <c r="B2711" s="12" t="s">
        <v>216</v>
      </c>
      <c r="C2711" s="12" t="s">
        <v>351</v>
      </c>
      <c r="D2711" t="s">
        <v>423</v>
      </c>
      <c r="E2711" s="12">
        <v>3</v>
      </c>
      <c r="F2711" s="12">
        <v>30</v>
      </c>
      <c r="G2711" s="12">
        <f t="shared" si="507"/>
        <v>6</v>
      </c>
      <c r="I2711" s="7">
        <f t="shared" si="508"/>
        <v>0</v>
      </c>
      <c r="J2711" s="11"/>
      <c r="K2711" s="11"/>
      <c r="L2711">
        <f t="shared" si="509"/>
        <v>0</v>
      </c>
      <c r="M2711" s="5">
        <f t="shared" si="510"/>
        <v>0</v>
      </c>
      <c r="N2711" s="5">
        <f t="shared" si="511"/>
        <v>0</v>
      </c>
      <c r="O2711" t="s">
        <v>56</v>
      </c>
      <c r="P2711" t="s">
        <v>57</v>
      </c>
      <c r="Q2711">
        <v>0</v>
      </c>
      <c r="R2711">
        <v>0</v>
      </c>
      <c r="S2711">
        <f t="shared" si="512"/>
        <v>0</v>
      </c>
    </row>
    <row r="2712" spans="1:19" x14ac:dyDescent="0.2">
      <c r="A2712" s="1">
        <v>45606</v>
      </c>
      <c r="B2712" s="12" t="s">
        <v>407</v>
      </c>
      <c r="C2712" s="12" t="s">
        <v>32</v>
      </c>
      <c r="E2712" s="12">
        <v>2</v>
      </c>
      <c r="F2712" s="12">
        <v>20</v>
      </c>
      <c r="G2712" s="12">
        <f t="shared" si="507"/>
        <v>6</v>
      </c>
      <c r="I2712" s="7">
        <f t="shared" si="508"/>
        <v>0</v>
      </c>
      <c r="J2712" s="11"/>
      <c r="K2712" s="11"/>
      <c r="L2712">
        <f t="shared" si="509"/>
        <v>0</v>
      </c>
      <c r="M2712" s="5">
        <f t="shared" si="510"/>
        <v>0</v>
      </c>
      <c r="N2712" s="5">
        <f t="shared" si="511"/>
        <v>0</v>
      </c>
      <c r="O2712" t="s">
        <v>56</v>
      </c>
      <c r="P2712" t="s">
        <v>57</v>
      </c>
      <c r="Q2712">
        <v>0</v>
      </c>
      <c r="R2712">
        <v>0</v>
      </c>
      <c r="S2712">
        <f t="shared" si="512"/>
        <v>0</v>
      </c>
    </row>
    <row r="2713" spans="1:19" x14ac:dyDescent="0.2">
      <c r="A2713" s="1">
        <v>45606</v>
      </c>
      <c r="B2713" s="12" t="s">
        <v>444</v>
      </c>
      <c r="C2713" s="12" t="s">
        <v>32</v>
      </c>
      <c r="E2713" s="12">
        <v>3</v>
      </c>
      <c r="F2713" s="12">
        <v>30</v>
      </c>
      <c r="G2713" s="12">
        <f t="shared" si="507"/>
        <v>6</v>
      </c>
      <c r="I2713" s="7">
        <f t="shared" si="508"/>
        <v>0</v>
      </c>
      <c r="J2713" s="11"/>
      <c r="K2713" s="11"/>
      <c r="L2713">
        <f t="shared" si="509"/>
        <v>0</v>
      </c>
      <c r="M2713" s="5">
        <f t="shared" si="510"/>
        <v>0</v>
      </c>
      <c r="N2713" s="5">
        <f t="shared" si="511"/>
        <v>0</v>
      </c>
      <c r="O2713" t="s">
        <v>56</v>
      </c>
      <c r="P2713" t="s">
        <v>57</v>
      </c>
      <c r="Q2713">
        <v>0</v>
      </c>
      <c r="R2713">
        <v>0</v>
      </c>
      <c r="S2713">
        <f t="shared" si="512"/>
        <v>0</v>
      </c>
    </row>
    <row r="2714" spans="1:19" x14ac:dyDescent="0.2">
      <c r="A2714" s="1">
        <v>45606</v>
      </c>
      <c r="B2714" s="12" t="s">
        <v>447</v>
      </c>
      <c r="C2714" s="12" t="s">
        <v>448</v>
      </c>
      <c r="E2714" s="12">
        <v>3</v>
      </c>
      <c r="F2714" s="12">
        <v>30</v>
      </c>
      <c r="G2714" s="12">
        <f t="shared" si="507"/>
        <v>6</v>
      </c>
      <c r="I2714" s="7">
        <f t="shared" si="508"/>
        <v>0</v>
      </c>
      <c r="J2714" s="11"/>
      <c r="K2714" s="11"/>
      <c r="L2714">
        <f t="shared" si="509"/>
        <v>0</v>
      </c>
      <c r="M2714" s="5">
        <f t="shared" si="510"/>
        <v>0</v>
      </c>
      <c r="N2714" s="5">
        <f t="shared" si="511"/>
        <v>0</v>
      </c>
      <c r="O2714" t="s">
        <v>56</v>
      </c>
      <c r="P2714" t="s">
        <v>57</v>
      </c>
      <c r="Q2714">
        <v>0</v>
      </c>
      <c r="R2714">
        <v>0</v>
      </c>
      <c r="S2714">
        <f t="shared" si="512"/>
        <v>0</v>
      </c>
    </row>
    <row r="2715" spans="1:19" x14ac:dyDescent="0.2">
      <c r="A2715" s="1">
        <v>45606</v>
      </c>
      <c r="B2715" s="12" t="s">
        <v>393</v>
      </c>
      <c r="C2715" s="12" t="s">
        <v>37</v>
      </c>
      <c r="E2715" s="12">
        <v>3</v>
      </c>
      <c r="F2715" s="12">
        <v>30</v>
      </c>
      <c r="G2715" s="12">
        <f t="shared" si="507"/>
        <v>6</v>
      </c>
      <c r="I2715" s="7">
        <f t="shared" si="508"/>
        <v>0</v>
      </c>
      <c r="J2715" s="11"/>
      <c r="K2715" s="11"/>
      <c r="L2715">
        <f t="shared" si="509"/>
        <v>0</v>
      </c>
      <c r="M2715" s="5">
        <f t="shared" si="510"/>
        <v>0</v>
      </c>
      <c r="N2715" s="5">
        <f t="shared" si="511"/>
        <v>0</v>
      </c>
      <c r="O2715" t="s">
        <v>56</v>
      </c>
      <c r="P2715" t="s">
        <v>57</v>
      </c>
      <c r="Q2715">
        <v>0</v>
      </c>
      <c r="R2715">
        <v>0</v>
      </c>
      <c r="S2715">
        <f t="shared" si="512"/>
        <v>0</v>
      </c>
    </row>
    <row r="2716" spans="1:19" x14ac:dyDescent="0.2">
      <c r="A2716" s="1">
        <v>45606</v>
      </c>
      <c r="B2716" s="12" t="s">
        <v>50</v>
      </c>
      <c r="C2716" s="12" t="s">
        <v>335</v>
      </c>
      <c r="E2716" s="12">
        <v>3</v>
      </c>
      <c r="F2716" s="12">
        <v>30</v>
      </c>
      <c r="G2716" s="12">
        <f t="shared" si="507"/>
        <v>6</v>
      </c>
      <c r="I2716" s="7">
        <f t="shared" si="508"/>
        <v>0</v>
      </c>
      <c r="J2716" s="11"/>
      <c r="K2716" s="11"/>
      <c r="L2716">
        <f t="shared" si="509"/>
        <v>0</v>
      </c>
      <c r="M2716" s="5">
        <f t="shared" si="510"/>
        <v>0</v>
      </c>
      <c r="N2716" s="5">
        <f t="shared" si="511"/>
        <v>0</v>
      </c>
      <c r="O2716" t="s">
        <v>56</v>
      </c>
      <c r="P2716" t="s">
        <v>57</v>
      </c>
      <c r="Q2716">
        <v>0</v>
      </c>
      <c r="R2716">
        <v>0</v>
      </c>
      <c r="S2716">
        <f t="shared" si="512"/>
        <v>0</v>
      </c>
    </row>
    <row r="2717" spans="1:19" x14ac:dyDescent="0.2">
      <c r="A2717" s="1">
        <v>45606</v>
      </c>
      <c r="B2717" s="12" t="s">
        <v>36</v>
      </c>
      <c r="C2717" s="12" t="s">
        <v>37</v>
      </c>
      <c r="E2717" s="12">
        <v>5</v>
      </c>
      <c r="F2717" s="12">
        <v>60</v>
      </c>
      <c r="G2717" s="12">
        <f t="shared" si="507"/>
        <v>5</v>
      </c>
      <c r="I2717" s="7">
        <f t="shared" si="508"/>
        <v>-510</v>
      </c>
      <c r="J2717" s="11">
        <v>0.35416666666666669</v>
      </c>
      <c r="K2717" s="11"/>
      <c r="L2717">
        <f t="shared" si="509"/>
        <v>0</v>
      </c>
      <c r="M2717" s="5">
        <f t="shared" si="510"/>
        <v>45606.354166666664</v>
      </c>
      <c r="N2717" s="5">
        <f t="shared" si="511"/>
        <v>0</v>
      </c>
      <c r="O2717" t="s">
        <v>56</v>
      </c>
      <c r="P2717" t="s">
        <v>57</v>
      </c>
      <c r="Q2717">
        <v>0</v>
      </c>
      <c r="R2717">
        <v>0</v>
      </c>
      <c r="S2717">
        <f t="shared" si="512"/>
        <v>0</v>
      </c>
    </row>
    <row r="2718" spans="1:19" x14ac:dyDescent="0.2">
      <c r="A2718" s="1">
        <v>45606</v>
      </c>
      <c r="B2718" s="12" t="s">
        <v>36</v>
      </c>
      <c r="C2718" s="12" t="s">
        <v>37</v>
      </c>
      <c r="E2718" s="12">
        <v>5</v>
      </c>
      <c r="F2718" s="12">
        <v>60</v>
      </c>
      <c r="G2718" s="12">
        <f t="shared" si="507"/>
        <v>5</v>
      </c>
      <c r="I2718" s="7">
        <f t="shared" si="508"/>
        <v>0</v>
      </c>
      <c r="J2718" s="11"/>
      <c r="K2718" s="11"/>
      <c r="L2718">
        <f t="shared" si="509"/>
        <v>0</v>
      </c>
      <c r="M2718" s="5">
        <f t="shared" si="510"/>
        <v>0</v>
      </c>
      <c r="N2718" s="5">
        <f t="shared" si="511"/>
        <v>0</v>
      </c>
      <c r="O2718" t="s">
        <v>56</v>
      </c>
      <c r="P2718" t="s">
        <v>57</v>
      </c>
      <c r="Q2718">
        <v>0</v>
      </c>
      <c r="R2718">
        <v>0</v>
      </c>
      <c r="S2718">
        <f t="shared" si="512"/>
        <v>0</v>
      </c>
    </row>
    <row r="2719" spans="1:19" x14ac:dyDescent="0.2">
      <c r="A2719" s="1">
        <v>45606</v>
      </c>
      <c r="B2719" s="12" t="s">
        <v>365</v>
      </c>
      <c r="C2719" s="12" t="s">
        <v>54</v>
      </c>
      <c r="E2719" s="12">
        <v>5</v>
      </c>
      <c r="F2719" s="12">
        <v>60</v>
      </c>
      <c r="G2719" s="12">
        <f t="shared" si="507"/>
        <v>5</v>
      </c>
      <c r="I2719" s="7">
        <f t="shared" si="508"/>
        <v>14.999999999999947</v>
      </c>
      <c r="J2719" s="11">
        <v>0.54861111111111116</v>
      </c>
      <c r="K2719" s="11">
        <v>0.55902777777777779</v>
      </c>
      <c r="L2719">
        <f t="shared" si="509"/>
        <v>5</v>
      </c>
      <c r="M2719" s="5">
        <f t="shared" si="510"/>
        <v>45606.548611111109</v>
      </c>
      <c r="N2719" s="5">
        <f t="shared" si="511"/>
        <v>45606.559027777781</v>
      </c>
      <c r="O2719" t="s">
        <v>56</v>
      </c>
      <c r="P2719" t="s">
        <v>57</v>
      </c>
      <c r="Q2719">
        <v>0</v>
      </c>
      <c r="R2719">
        <v>0</v>
      </c>
      <c r="S2719">
        <f t="shared" si="512"/>
        <v>45606</v>
      </c>
    </row>
    <row r="2720" spans="1:19" x14ac:dyDescent="0.2">
      <c r="A2720" s="1">
        <v>45606</v>
      </c>
      <c r="B2720" s="16" t="s">
        <v>91</v>
      </c>
      <c r="C2720" s="16" t="s">
        <v>334</v>
      </c>
      <c r="E2720" s="12">
        <v>5</v>
      </c>
      <c r="F2720" s="12">
        <v>60</v>
      </c>
      <c r="G2720" s="12">
        <f t="shared" si="507"/>
        <v>5</v>
      </c>
      <c r="I2720" s="7">
        <f t="shared" si="508"/>
        <v>0</v>
      </c>
      <c r="L2720">
        <f t="shared" si="509"/>
        <v>0</v>
      </c>
      <c r="M2720" s="5">
        <f t="shared" si="510"/>
        <v>0</v>
      </c>
      <c r="N2720" s="5">
        <f t="shared" si="511"/>
        <v>0</v>
      </c>
      <c r="O2720" t="s">
        <v>56</v>
      </c>
      <c r="P2720" t="s">
        <v>57</v>
      </c>
      <c r="Q2720">
        <v>0</v>
      </c>
      <c r="R2720">
        <v>0</v>
      </c>
      <c r="S2720">
        <f t="shared" si="512"/>
        <v>0</v>
      </c>
    </row>
    <row r="2721" spans="1:19" x14ac:dyDescent="0.2">
      <c r="A2721" s="1">
        <v>45606</v>
      </c>
      <c r="B2721" s="12" t="s">
        <v>289</v>
      </c>
      <c r="C2721" s="12" t="s">
        <v>219</v>
      </c>
      <c r="E2721" s="12">
        <v>2</v>
      </c>
      <c r="F2721" s="12">
        <v>30</v>
      </c>
      <c r="G2721" s="12">
        <f t="shared" si="507"/>
        <v>4</v>
      </c>
      <c r="I2721" s="7">
        <f t="shared" si="508"/>
        <v>0</v>
      </c>
      <c r="L2721">
        <f t="shared" si="509"/>
        <v>0</v>
      </c>
      <c r="M2721" s="5">
        <f t="shared" si="510"/>
        <v>0</v>
      </c>
      <c r="N2721" s="5">
        <f t="shared" si="511"/>
        <v>0</v>
      </c>
      <c r="O2721" t="s">
        <v>56</v>
      </c>
      <c r="P2721" t="s">
        <v>57</v>
      </c>
      <c r="Q2721">
        <v>0</v>
      </c>
      <c r="R2721">
        <v>0</v>
      </c>
      <c r="S2721">
        <f t="shared" si="512"/>
        <v>0</v>
      </c>
    </row>
    <row r="2722" spans="1:19" x14ac:dyDescent="0.2">
      <c r="A2722" s="1">
        <v>45606</v>
      </c>
      <c r="B2722" s="12" t="s">
        <v>124</v>
      </c>
      <c r="C2722" s="12" t="s">
        <v>125</v>
      </c>
      <c r="D2722" t="s">
        <v>454</v>
      </c>
      <c r="E2722" s="12">
        <v>2</v>
      </c>
      <c r="F2722" s="12">
        <v>30</v>
      </c>
      <c r="G2722" s="12">
        <f t="shared" si="507"/>
        <v>4</v>
      </c>
      <c r="I2722" s="7">
        <f t="shared" si="508"/>
        <v>0</v>
      </c>
      <c r="J2722" s="11"/>
      <c r="K2722" s="11"/>
      <c r="L2722">
        <f t="shared" si="509"/>
        <v>0</v>
      </c>
      <c r="M2722" s="5">
        <f t="shared" si="510"/>
        <v>0</v>
      </c>
      <c r="N2722" s="5">
        <f t="shared" si="511"/>
        <v>0</v>
      </c>
      <c r="O2722" t="s">
        <v>56</v>
      </c>
      <c r="P2722" t="s">
        <v>57</v>
      </c>
      <c r="Q2722">
        <v>0</v>
      </c>
      <c r="R2722">
        <v>0</v>
      </c>
      <c r="S2722">
        <f t="shared" si="512"/>
        <v>0</v>
      </c>
    </row>
    <row r="2723" spans="1:19" x14ac:dyDescent="0.2">
      <c r="A2723" s="1">
        <v>45606</v>
      </c>
      <c r="B2723" s="12" t="s">
        <v>124</v>
      </c>
      <c r="C2723" s="12" t="s">
        <v>125</v>
      </c>
      <c r="D2723" t="s">
        <v>464</v>
      </c>
      <c r="E2723" s="12">
        <v>2</v>
      </c>
      <c r="F2723" s="12">
        <v>30</v>
      </c>
      <c r="G2723" s="12">
        <f t="shared" si="507"/>
        <v>4</v>
      </c>
      <c r="I2723" s="7">
        <f t="shared" si="508"/>
        <v>0</v>
      </c>
      <c r="J2723" s="11"/>
      <c r="K2723" s="11"/>
      <c r="L2723">
        <f t="shared" si="509"/>
        <v>0</v>
      </c>
      <c r="M2723" s="5">
        <f t="shared" si="510"/>
        <v>0</v>
      </c>
      <c r="N2723" s="5">
        <f t="shared" si="511"/>
        <v>0</v>
      </c>
      <c r="O2723" t="s">
        <v>56</v>
      </c>
      <c r="P2723" t="s">
        <v>57</v>
      </c>
      <c r="Q2723">
        <v>0</v>
      </c>
      <c r="R2723">
        <v>0</v>
      </c>
      <c r="S2723">
        <f t="shared" si="512"/>
        <v>0</v>
      </c>
    </row>
    <row r="2724" spans="1:19" x14ac:dyDescent="0.2">
      <c r="A2724" s="1">
        <v>45606</v>
      </c>
      <c r="B2724" s="12" t="s">
        <v>429</v>
      </c>
      <c r="C2724" s="12" t="s">
        <v>37</v>
      </c>
      <c r="E2724" s="12">
        <v>2</v>
      </c>
      <c r="F2724" s="12">
        <v>30</v>
      </c>
      <c r="G2724" s="12">
        <f t="shared" si="507"/>
        <v>4</v>
      </c>
      <c r="I2724" s="7">
        <f t="shared" si="508"/>
        <v>0</v>
      </c>
      <c r="J2724" s="11"/>
      <c r="K2724" s="11"/>
      <c r="L2724">
        <f t="shared" si="509"/>
        <v>0</v>
      </c>
      <c r="M2724" s="5">
        <f t="shared" si="510"/>
        <v>0</v>
      </c>
      <c r="N2724" s="5">
        <f t="shared" si="511"/>
        <v>0</v>
      </c>
      <c r="O2724" t="s">
        <v>56</v>
      </c>
      <c r="P2724" t="s">
        <v>57</v>
      </c>
      <c r="Q2724">
        <v>0</v>
      </c>
      <c r="R2724">
        <v>0</v>
      </c>
      <c r="S2724">
        <f t="shared" si="512"/>
        <v>0</v>
      </c>
    </row>
    <row r="2725" spans="1:19" x14ac:dyDescent="0.2">
      <c r="A2725" s="1">
        <v>45606</v>
      </c>
      <c r="B2725" s="12" t="s">
        <v>420</v>
      </c>
      <c r="C2725" s="12" t="s">
        <v>421</v>
      </c>
      <c r="E2725" s="12">
        <v>1</v>
      </c>
      <c r="F2725" s="12">
        <v>15</v>
      </c>
      <c r="G2725" s="12">
        <f t="shared" si="507"/>
        <v>4</v>
      </c>
      <c r="I2725" s="7">
        <f t="shared" si="508"/>
        <v>0</v>
      </c>
      <c r="J2725" s="11"/>
      <c r="K2725" s="11"/>
      <c r="L2725">
        <f t="shared" si="509"/>
        <v>0</v>
      </c>
      <c r="M2725" s="5">
        <f t="shared" si="510"/>
        <v>0</v>
      </c>
      <c r="N2725" s="5">
        <f t="shared" si="511"/>
        <v>0</v>
      </c>
      <c r="O2725" t="s">
        <v>56</v>
      </c>
      <c r="P2725" t="s">
        <v>57</v>
      </c>
      <c r="Q2725">
        <v>0</v>
      </c>
      <c r="R2725">
        <v>0</v>
      </c>
      <c r="S2725">
        <f t="shared" si="512"/>
        <v>0</v>
      </c>
    </row>
    <row r="2726" spans="1:19" x14ac:dyDescent="0.2">
      <c r="A2726" s="1">
        <v>45606</v>
      </c>
      <c r="B2726" s="12" t="s">
        <v>440</v>
      </c>
      <c r="C2726" s="12" t="s">
        <v>32</v>
      </c>
      <c r="E2726" s="12">
        <v>2</v>
      </c>
      <c r="F2726" s="12">
        <v>30</v>
      </c>
      <c r="G2726" s="12">
        <f t="shared" si="507"/>
        <v>4</v>
      </c>
      <c r="I2726" s="7">
        <f t="shared" si="508"/>
        <v>0</v>
      </c>
      <c r="J2726" s="11"/>
      <c r="K2726" s="11"/>
      <c r="L2726">
        <f t="shared" si="509"/>
        <v>0</v>
      </c>
      <c r="M2726" s="5">
        <f t="shared" si="510"/>
        <v>0</v>
      </c>
      <c r="N2726" s="5">
        <f t="shared" si="511"/>
        <v>0</v>
      </c>
      <c r="O2726" t="s">
        <v>56</v>
      </c>
      <c r="P2726" t="s">
        <v>57</v>
      </c>
      <c r="Q2726">
        <v>0</v>
      </c>
      <c r="R2726">
        <v>0</v>
      </c>
      <c r="S2726">
        <f t="shared" si="512"/>
        <v>0</v>
      </c>
    </row>
    <row r="2727" spans="1:19" x14ac:dyDescent="0.2">
      <c r="A2727" s="1">
        <v>45606</v>
      </c>
      <c r="B2727" s="17" t="s">
        <v>338</v>
      </c>
      <c r="C2727" s="17" t="s">
        <v>32</v>
      </c>
      <c r="E2727" s="12">
        <v>2</v>
      </c>
      <c r="F2727" s="12">
        <v>40</v>
      </c>
      <c r="G2727" s="12">
        <f t="shared" si="507"/>
        <v>3</v>
      </c>
      <c r="I2727" s="7">
        <f t="shared" si="508"/>
        <v>0</v>
      </c>
      <c r="J2727" s="11"/>
      <c r="K2727" s="11"/>
      <c r="L2727">
        <f t="shared" si="509"/>
        <v>0</v>
      </c>
      <c r="M2727" s="5">
        <f t="shared" si="510"/>
        <v>0</v>
      </c>
      <c r="N2727" s="5">
        <f t="shared" si="511"/>
        <v>0</v>
      </c>
      <c r="O2727" t="s">
        <v>56</v>
      </c>
      <c r="P2727" t="s">
        <v>57</v>
      </c>
      <c r="Q2727">
        <v>0</v>
      </c>
      <c r="R2727">
        <v>0</v>
      </c>
      <c r="S2727">
        <f t="shared" si="512"/>
        <v>0</v>
      </c>
    </row>
    <row r="2728" spans="1:19" x14ac:dyDescent="0.2">
      <c r="A2728" s="1">
        <v>45606</v>
      </c>
      <c r="B2728" s="12" t="s">
        <v>451</v>
      </c>
      <c r="C2728" s="12" t="s">
        <v>32</v>
      </c>
      <c r="E2728" s="12">
        <v>1</v>
      </c>
      <c r="F2728" s="12">
        <v>20</v>
      </c>
      <c r="G2728" s="12">
        <f t="shared" si="507"/>
        <v>3</v>
      </c>
      <c r="I2728" s="7">
        <f t="shared" si="508"/>
        <v>0</v>
      </c>
      <c r="J2728" s="11"/>
      <c r="K2728" s="11"/>
      <c r="L2728">
        <f t="shared" si="509"/>
        <v>0</v>
      </c>
      <c r="M2728" s="5">
        <f t="shared" si="510"/>
        <v>0</v>
      </c>
      <c r="N2728" s="5">
        <f t="shared" si="511"/>
        <v>0</v>
      </c>
      <c r="O2728" t="s">
        <v>56</v>
      </c>
      <c r="P2728" t="s">
        <v>57</v>
      </c>
      <c r="Q2728">
        <v>0</v>
      </c>
      <c r="R2728">
        <v>0</v>
      </c>
      <c r="S2728">
        <f t="shared" si="512"/>
        <v>0</v>
      </c>
    </row>
    <row r="2729" spans="1:19" x14ac:dyDescent="0.2">
      <c r="A2729" s="1">
        <v>45606</v>
      </c>
      <c r="B2729" s="12" t="s">
        <v>376</v>
      </c>
      <c r="C2729" s="12" t="s">
        <v>219</v>
      </c>
      <c r="E2729" s="12">
        <v>1</v>
      </c>
      <c r="F2729" s="12">
        <v>30</v>
      </c>
      <c r="G2729" s="12">
        <f t="shared" si="507"/>
        <v>2</v>
      </c>
      <c r="I2729" s="7">
        <f t="shared" si="508"/>
        <v>0</v>
      </c>
      <c r="J2729" s="11"/>
      <c r="K2729" s="11"/>
      <c r="L2729">
        <f t="shared" si="509"/>
        <v>0</v>
      </c>
      <c r="M2729" s="5">
        <f t="shared" si="510"/>
        <v>0</v>
      </c>
      <c r="N2729" s="5">
        <f t="shared" si="511"/>
        <v>0</v>
      </c>
      <c r="O2729" t="s">
        <v>56</v>
      </c>
      <c r="P2729" t="s">
        <v>57</v>
      </c>
      <c r="Q2729">
        <v>0</v>
      </c>
      <c r="R2729">
        <v>0</v>
      </c>
      <c r="S2729">
        <f t="shared" si="512"/>
        <v>0</v>
      </c>
    </row>
    <row r="2730" spans="1:19" x14ac:dyDescent="0.2">
      <c r="A2730" s="1">
        <v>45606</v>
      </c>
      <c r="B2730" s="12" t="s">
        <v>39</v>
      </c>
      <c r="C2730" s="12" t="s">
        <v>40</v>
      </c>
      <c r="E2730" s="12">
        <v>1</v>
      </c>
      <c r="F2730" s="12">
        <v>30</v>
      </c>
      <c r="G2730" s="12">
        <f t="shared" si="507"/>
        <v>2</v>
      </c>
      <c r="I2730" s="7">
        <f t="shared" si="508"/>
        <v>0</v>
      </c>
      <c r="J2730" s="11"/>
      <c r="K2730" s="11"/>
      <c r="L2730">
        <f t="shared" si="509"/>
        <v>0</v>
      </c>
      <c r="M2730" s="5">
        <f t="shared" si="510"/>
        <v>0</v>
      </c>
      <c r="N2730" s="5">
        <f t="shared" si="511"/>
        <v>0</v>
      </c>
      <c r="O2730" t="s">
        <v>56</v>
      </c>
      <c r="P2730" t="s">
        <v>57</v>
      </c>
      <c r="Q2730">
        <v>0</v>
      </c>
      <c r="R2730">
        <v>0</v>
      </c>
      <c r="S2730">
        <f t="shared" si="512"/>
        <v>0</v>
      </c>
    </row>
    <row r="2731" spans="1:19" x14ac:dyDescent="0.2">
      <c r="A2731" s="1">
        <v>45606</v>
      </c>
      <c r="B2731" s="12" t="s">
        <v>388</v>
      </c>
      <c r="C2731" s="12" t="s">
        <v>105</v>
      </c>
      <c r="E2731" s="12">
        <v>1</v>
      </c>
      <c r="F2731" s="12">
        <v>30</v>
      </c>
      <c r="G2731" s="12">
        <f t="shared" si="507"/>
        <v>2</v>
      </c>
      <c r="I2731" s="7">
        <f t="shared" si="508"/>
        <v>0</v>
      </c>
      <c r="J2731" s="11"/>
      <c r="K2731" s="11"/>
      <c r="L2731">
        <f t="shared" si="509"/>
        <v>0</v>
      </c>
      <c r="M2731" s="5">
        <f t="shared" si="510"/>
        <v>0</v>
      </c>
      <c r="N2731" s="5">
        <f t="shared" si="511"/>
        <v>0</v>
      </c>
      <c r="O2731" t="s">
        <v>56</v>
      </c>
      <c r="P2731" t="s">
        <v>57</v>
      </c>
      <c r="Q2731">
        <v>0</v>
      </c>
      <c r="R2731">
        <v>0</v>
      </c>
      <c r="S2731">
        <f t="shared" si="512"/>
        <v>0</v>
      </c>
    </row>
    <row r="2732" spans="1:19" x14ac:dyDescent="0.2">
      <c r="A2732" s="1">
        <v>45606</v>
      </c>
      <c r="B2732" s="12" t="s">
        <v>410</v>
      </c>
      <c r="C2732" s="12" t="s">
        <v>32</v>
      </c>
      <c r="E2732" s="12">
        <v>1</v>
      </c>
      <c r="F2732" s="12">
        <v>30</v>
      </c>
      <c r="G2732" s="12">
        <f t="shared" si="507"/>
        <v>2</v>
      </c>
      <c r="I2732" s="7">
        <f t="shared" si="508"/>
        <v>0</v>
      </c>
      <c r="J2732" s="11"/>
      <c r="K2732" s="11"/>
      <c r="L2732">
        <f t="shared" si="509"/>
        <v>0</v>
      </c>
      <c r="M2732" s="5">
        <f t="shared" si="510"/>
        <v>0</v>
      </c>
      <c r="N2732" s="5">
        <f t="shared" si="511"/>
        <v>0</v>
      </c>
      <c r="O2732" t="s">
        <v>56</v>
      </c>
      <c r="P2732" t="s">
        <v>57</v>
      </c>
      <c r="Q2732">
        <v>0</v>
      </c>
      <c r="R2732">
        <v>0</v>
      </c>
      <c r="S2732">
        <f t="shared" si="512"/>
        <v>0</v>
      </c>
    </row>
    <row r="2733" spans="1:19" x14ac:dyDescent="0.2">
      <c r="A2733" s="1">
        <v>45606</v>
      </c>
      <c r="B2733" s="12" t="s">
        <v>425</v>
      </c>
      <c r="C2733" s="12" t="s">
        <v>32</v>
      </c>
      <c r="E2733" s="12">
        <v>1</v>
      </c>
      <c r="F2733" s="12">
        <v>30</v>
      </c>
      <c r="G2733" s="12">
        <f t="shared" si="507"/>
        <v>2</v>
      </c>
      <c r="I2733" s="7">
        <f t="shared" si="508"/>
        <v>0</v>
      </c>
      <c r="J2733" s="11"/>
      <c r="K2733" s="11"/>
      <c r="L2733">
        <f t="shared" si="509"/>
        <v>0</v>
      </c>
      <c r="M2733" s="5">
        <f t="shared" si="510"/>
        <v>0</v>
      </c>
      <c r="N2733" s="5">
        <f t="shared" si="511"/>
        <v>0</v>
      </c>
      <c r="O2733" t="s">
        <v>56</v>
      </c>
      <c r="P2733" t="s">
        <v>57</v>
      </c>
      <c r="Q2733">
        <v>0</v>
      </c>
      <c r="R2733">
        <v>0</v>
      </c>
      <c r="S2733">
        <f t="shared" si="512"/>
        <v>0</v>
      </c>
    </row>
    <row r="2734" spans="1:19" x14ac:dyDescent="0.2">
      <c r="A2734" s="1">
        <v>45606</v>
      </c>
      <c r="B2734" s="12" t="s">
        <v>445</v>
      </c>
      <c r="C2734" s="12" t="s">
        <v>334</v>
      </c>
      <c r="E2734" s="12">
        <v>1</v>
      </c>
      <c r="F2734" s="12">
        <v>30</v>
      </c>
      <c r="G2734" s="12">
        <f t="shared" si="507"/>
        <v>2</v>
      </c>
      <c r="I2734" s="7">
        <f t="shared" si="508"/>
        <v>0</v>
      </c>
      <c r="J2734" s="11"/>
      <c r="K2734" s="11"/>
      <c r="L2734">
        <f t="shared" si="509"/>
        <v>0</v>
      </c>
      <c r="M2734" s="5">
        <f t="shared" si="510"/>
        <v>0</v>
      </c>
      <c r="N2734" s="5">
        <f t="shared" si="511"/>
        <v>0</v>
      </c>
      <c r="O2734" t="s">
        <v>56</v>
      </c>
      <c r="P2734" t="s">
        <v>57</v>
      </c>
      <c r="Q2734">
        <v>0</v>
      </c>
      <c r="R2734">
        <v>0</v>
      </c>
      <c r="S2734">
        <f t="shared" si="512"/>
        <v>0</v>
      </c>
    </row>
    <row r="2735" spans="1:19" x14ac:dyDescent="0.2">
      <c r="A2735" s="1">
        <v>45606</v>
      </c>
      <c r="B2735" s="12" t="s">
        <v>457</v>
      </c>
      <c r="C2735" s="12" t="s">
        <v>114</v>
      </c>
      <c r="E2735" s="12">
        <v>1</v>
      </c>
      <c r="F2735" s="12">
        <v>30</v>
      </c>
      <c r="G2735" s="12">
        <f t="shared" si="507"/>
        <v>2</v>
      </c>
      <c r="I2735" s="7">
        <f t="shared" si="508"/>
        <v>0</v>
      </c>
      <c r="J2735" s="11"/>
      <c r="K2735" s="11"/>
      <c r="L2735">
        <f t="shared" si="509"/>
        <v>0</v>
      </c>
      <c r="M2735" s="5">
        <f t="shared" si="510"/>
        <v>0</v>
      </c>
      <c r="N2735" s="5">
        <f t="shared" si="511"/>
        <v>0</v>
      </c>
      <c r="O2735" t="s">
        <v>56</v>
      </c>
      <c r="P2735" t="s">
        <v>57</v>
      </c>
      <c r="Q2735">
        <v>0</v>
      </c>
      <c r="R2735">
        <v>0</v>
      </c>
      <c r="S2735">
        <f t="shared" si="512"/>
        <v>0</v>
      </c>
    </row>
    <row r="2736" spans="1:19" x14ac:dyDescent="0.2">
      <c r="A2736" s="1">
        <v>45606</v>
      </c>
      <c r="B2736" s="12" t="s">
        <v>393</v>
      </c>
      <c r="C2736" s="12" t="s">
        <v>37</v>
      </c>
      <c r="D2736" t="s">
        <v>460</v>
      </c>
      <c r="E2736" s="12">
        <v>1</v>
      </c>
      <c r="F2736" s="12">
        <v>30</v>
      </c>
      <c r="G2736" s="12">
        <f t="shared" ref="G2736:G2767" si="513">ROUND(E2736*(1/(F2736/60)),0)</f>
        <v>2</v>
      </c>
      <c r="I2736" s="7">
        <f t="shared" ref="I2736:I2767" si="514">IF(J2736=0, 0, (K2736-J2736)*1440)</f>
        <v>0</v>
      </c>
      <c r="J2736" s="11"/>
      <c r="K2736" s="11"/>
      <c r="L2736">
        <f t="shared" ref="L2736:L2767" si="515">IF(I2736&gt;0, G2736, 0)</f>
        <v>0</v>
      </c>
      <c r="M2736" s="5">
        <f t="shared" ref="M2736:M2767" si="516">IF(I2736=0,0,A2736+J2736)</f>
        <v>0</v>
      </c>
      <c r="N2736" s="5">
        <f t="shared" ref="N2736:N2767" si="517">IF(I2736&gt;0,A2736+K2736,0)</f>
        <v>0</v>
      </c>
      <c r="O2736" t="s">
        <v>56</v>
      </c>
      <c r="P2736" t="s">
        <v>57</v>
      </c>
      <c r="Q2736">
        <v>0</v>
      </c>
      <c r="R2736">
        <v>0</v>
      </c>
      <c r="S2736">
        <f t="shared" ref="S2736:S2767" si="518">IF(I2736&gt;0, A2736, 0)</f>
        <v>0</v>
      </c>
    </row>
    <row r="2737" spans="1:19" x14ac:dyDescent="0.2">
      <c r="A2737" s="1">
        <v>45606</v>
      </c>
      <c r="B2737" s="12" t="s">
        <v>441</v>
      </c>
      <c r="C2737" s="12" t="s">
        <v>219</v>
      </c>
      <c r="E2737" s="12">
        <v>1</v>
      </c>
      <c r="F2737" s="12">
        <v>30</v>
      </c>
      <c r="G2737" s="12">
        <f t="shared" si="513"/>
        <v>2</v>
      </c>
      <c r="I2737" s="7">
        <f t="shared" si="514"/>
        <v>0</v>
      </c>
      <c r="J2737" s="11"/>
      <c r="K2737" s="11"/>
      <c r="L2737">
        <f t="shared" si="515"/>
        <v>0</v>
      </c>
      <c r="M2737" s="5">
        <f t="shared" si="516"/>
        <v>0</v>
      </c>
      <c r="N2737" s="5">
        <f t="shared" si="517"/>
        <v>0</v>
      </c>
      <c r="O2737" t="s">
        <v>56</v>
      </c>
      <c r="P2737" t="s">
        <v>57</v>
      </c>
      <c r="Q2737">
        <v>0</v>
      </c>
      <c r="R2737">
        <v>0</v>
      </c>
      <c r="S2737">
        <f t="shared" si="518"/>
        <v>0</v>
      </c>
    </row>
    <row r="2738" spans="1:19" x14ac:dyDescent="0.2">
      <c r="A2738" s="1">
        <v>45606</v>
      </c>
      <c r="B2738" s="12" t="s">
        <v>47</v>
      </c>
      <c r="C2738" s="12" t="s">
        <v>34</v>
      </c>
      <c r="E2738" s="12">
        <v>0</v>
      </c>
      <c r="F2738" s="12">
        <v>30</v>
      </c>
      <c r="G2738" s="12">
        <f t="shared" si="513"/>
        <v>0</v>
      </c>
      <c r="I2738" s="7">
        <f t="shared" si="514"/>
        <v>14.999999999999947</v>
      </c>
      <c r="J2738" s="11">
        <v>0.55902777777777779</v>
      </c>
      <c r="K2738" s="11">
        <v>0.56944444444444442</v>
      </c>
      <c r="L2738">
        <f t="shared" si="515"/>
        <v>0</v>
      </c>
      <c r="M2738" s="5">
        <f t="shared" si="516"/>
        <v>45606.559027777781</v>
      </c>
      <c r="N2738" s="5">
        <f t="shared" si="517"/>
        <v>45606.569444444445</v>
      </c>
      <c r="O2738" t="s">
        <v>56</v>
      </c>
      <c r="P2738" t="s">
        <v>57</v>
      </c>
      <c r="Q2738">
        <v>0</v>
      </c>
      <c r="R2738">
        <v>0</v>
      </c>
      <c r="S2738">
        <f t="shared" si="518"/>
        <v>45606</v>
      </c>
    </row>
    <row r="2739" spans="1:19" x14ac:dyDescent="0.2">
      <c r="A2739" s="1">
        <v>45606</v>
      </c>
      <c r="B2739" s="12" t="s">
        <v>43</v>
      </c>
      <c r="C2739" s="12" t="s">
        <v>34</v>
      </c>
      <c r="E2739" s="12">
        <v>0</v>
      </c>
      <c r="F2739" s="12">
        <v>30</v>
      </c>
      <c r="G2739" s="12">
        <f t="shared" si="513"/>
        <v>0</v>
      </c>
      <c r="I2739" s="7">
        <f t="shared" si="514"/>
        <v>0</v>
      </c>
      <c r="J2739" s="11"/>
      <c r="K2739" s="11"/>
      <c r="L2739">
        <f t="shared" si="515"/>
        <v>0</v>
      </c>
      <c r="M2739" s="5">
        <f t="shared" si="516"/>
        <v>0</v>
      </c>
      <c r="N2739" s="5">
        <f t="shared" si="517"/>
        <v>0</v>
      </c>
      <c r="O2739" t="s">
        <v>56</v>
      </c>
      <c r="P2739" t="s">
        <v>57</v>
      </c>
      <c r="Q2739">
        <v>0</v>
      </c>
      <c r="R2739">
        <v>0</v>
      </c>
      <c r="S2739">
        <f t="shared" si="518"/>
        <v>0</v>
      </c>
    </row>
    <row r="2740" spans="1:19" x14ac:dyDescent="0.2">
      <c r="A2740" s="1">
        <v>45606</v>
      </c>
      <c r="B2740" s="12" t="s">
        <v>33</v>
      </c>
      <c r="C2740" s="12" t="s">
        <v>34</v>
      </c>
      <c r="E2740" s="12">
        <v>0</v>
      </c>
      <c r="F2740" s="12">
        <v>20</v>
      </c>
      <c r="G2740" s="12">
        <f t="shared" si="513"/>
        <v>0</v>
      </c>
      <c r="I2740" s="7">
        <f t="shared" si="514"/>
        <v>15.000000000000027</v>
      </c>
      <c r="J2740" s="11">
        <v>0.375</v>
      </c>
      <c r="K2740" s="11">
        <v>0.38541666666666669</v>
      </c>
      <c r="L2740">
        <f t="shared" si="515"/>
        <v>0</v>
      </c>
      <c r="M2740" s="5">
        <f t="shared" si="516"/>
        <v>45606.375</v>
      </c>
      <c r="N2740" s="5">
        <f t="shared" si="517"/>
        <v>45606.385416666664</v>
      </c>
      <c r="O2740" t="s">
        <v>56</v>
      </c>
      <c r="P2740" t="s">
        <v>57</v>
      </c>
      <c r="Q2740">
        <v>0</v>
      </c>
      <c r="R2740">
        <v>0</v>
      </c>
      <c r="S2740">
        <f t="shared" si="518"/>
        <v>45606</v>
      </c>
    </row>
    <row r="2741" spans="1:19" x14ac:dyDescent="0.2">
      <c r="A2741" s="1">
        <v>45607</v>
      </c>
      <c r="B2741" s="16" t="s">
        <v>48</v>
      </c>
      <c r="C2741" s="16" t="s">
        <v>48</v>
      </c>
      <c r="E2741" s="12">
        <v>4</v>
      </c>
      <c r="F2741" s="12">
        <v>15</v>
      </c>
      <c r="G2741" s="12">
        <f t="shared" si="513"/>
        <v>16</v>
      </c>
      <c r="I2741" s="7">
        <f t="shared" si="514"/>
        <v>0</v>
      </c>
      <c r="J2741" s="11"/>
      <c r="K2741" s="11"/>
      <c r="L2741">
        <f t="shared" si="515"/>
        <v>0</v>
      </c>
      <c r="M2741" s="5">
        <f t="shared" si="516"/>
        <v>0</v>
      </c>
      <c r="N2741" s="5">
        <f t="shared" si="517"/>
        <v>0</v>
      </c>
      <c r="O2741" t="s">
        <v>56</v>
      </c>
      <c r="P2741" t="s">
        <v>57</v>
      </c>
      <c r="Q2741">
        <v>0</v>
      </c>
      <c r="R2741">
        <v>0</v>
      </c>
      <c r="S2741">
        <f t="shared" si="518"/>
        <v>0</v>
      </c>
    </row>
    <row r="2742" spans="1:19" x14ac:dyDescent="0.2">
      <c r="A2742" s="1">
        <v>45607</v>
      </c>
      <c r="B2742" s="16" t="s">
        <v>329</v>
      </c>
      <c r="C2742" s="16" t="s">
        <v>32</v>
      </c>
      <c r="E2742" s="12">
        <v>4</v>
      </c>
      <c r="F2742" s="12">
        <v>20</v>
      </c>
      <c r="G2742" s="12">
        <f t="shared" si="513"/>
        <v>12</v>
      </c>
      <c r="H2742" s="12">
        <f>F2742*(1/(G2742/60))</f>
        <v>100</v>
      </c>
      <c r="I2742" s="7">
        <f t="shared" si="514"/>
        <v>4.9999999999999822</v>
      </c>
      <c r="J2742" s="11">
        <v>0.5</v>
      </c>
      <c r="K2742" s="11">
        <v>0.50347222222222221</v>
      </c>
      <c r="L2742">
        <f t="shared" si="515"/>
        <v>12</v>
      </c>
      <c r="M2742" s="5">
        <f t="shared" si="516"/>
        <v>45607.5</v>
      </c>
      <c r="N2742" s="5">
        <f t="shared" si="517"/>
        <v>45607.503472222219</v>
      </c>
      <c r="O2742" t="s">
        <v>56</v>
      </c>
      <c r="P2742" t="s">
        <v>57</v>
      </c>
      <c r="Q2742">
        <v>0</v>
      </c>
      <c r="R2742">
        <v>0</v>
      </c>
      <c r="S2742">
        <f t="shared" si="518"/>
        <v>45607</v>
      </c>
    </row>
    <row r="2743" spans="1:19" x14ac:dyDescent="0.2">
      <c r="A2743" s="1">
        <v>45607</v>
      </c>
      <c r="B2743" s="16" t="s">
        <v>46</v>
      </c>
      <c r="C2743" s="16" t="s">
        <v>46</v>
      </c>
      <c r="D2743" t="s">
        <v>470</v>
      </c>
      <c r="E2743" s="12">
        <v>4</v>
      </c>
      <c r="F2743" s="12">
        <v>20</v>
      </c>
      <c r="G2743" s="12">
        <f t="shared" si="513"/>
        <v>12</v>
      </c>
      <c r="I2743" s="7">
        <f t="shared" si="514"/>
        <v>0</v>
      </c>
      <c r="L2743">
        <f t="shared" si="515"/>
        <v>0</v>
      </c>
      <c r="M2743" s="5">
        <f t="shared" si="516"/>
        <v>0</v>
      </c>
      <c r="N2743" s="5">
        <f t="shared" si="517"/>
        <v>0</v>
      </c>
      <c r="O2743" t="s">
        <v>56</v>
      </c>
      <c r="P2743" t="s">
        <v>57</v>
      </c>
      <c r="Q2743">
        <v>0</v>
      </c>
      <c r="R2743">
        <v>0</v>
      </c>
      <c r="S2743">
        <f t="shared" si="518"/>
        <v>0</v>
      </c>
    </row>
    <row r="2744" spans="1:19" x14ac:dyDescent="0.2">
      <c r="A2744" s="1">
        <v>45607</v>
      </c>
      <c r="B2744" s="16" t="s">
        <v>63</v>
      </c>
      <c r="C2744" s="16" t="s">
        <v>32</v>
      </c>
      <c r="E2744" s="12">
        <v>4</v>
      </c>
      <c r="F2744" s="12">
        <v>20</v>
      </c>
      <c r="G2744" s="12">
        <f t="shared" si="513"/>
        <v>12</v>
      </c>
      <c r="I2744" s="7">
        <f t="shared" si="514"/>
        <v>0</v>
      </c>
      <c r="J2744" s="11"/>
      <c r="K2744" s="11"/>
      <c r="L2744">
        <f t="shared" si="515"/>
        <v>0</v>
      </c>
      <c r="M2744" s="5">
        <f t="shared" si="516"/>
        <v>0</v>
      </c>
      <c r="N2744" s="5">
        <f t="shared" si="517"/>
        <v>0</v>
      </c>
      <c r="O2744" t="s">
        <v>56</v>
      </c>
      <c r="P2744" t="s">
        <v>57</v>
      </c>
      <c r="Q2744">
        <v>0</v>
      </c>
      <c r="R2744">
        <v>0</v>
      </c>
      <c r="S2744">
        <f t="shared" si="518"/>
        <v>0</v>
      </c>
    </row>
    <row r="2745" spans="1:19" x14ac:dyDescent="0.2">
      <c r="A2745" s="1">
        <v>45607</v>
      </c>
      <c r="B2745" s="12" t="s">
        <v>341</v>
      </c>
      <c r="C2745" s="12" t="s">
        <v>125</v>
      </c>
      <c r="E2745" s="12">
        <v>2</v>
      </c>
      <c r="F2745" s="12">
        <v>10</v>
      </c>
      <c r="G2745" s="12">
        <f t="shared" si="513"/>
        <v>12</v>
      </c>
      <c r="I2745" s="7">
        <f t="shared" si="514"/>
        <v>0</v>
      </c>
      <c r="J2745" s="11"/>
      <c r="K2745" s="11"/>
      <c r="L2745">
        <f t="shared" si="515"/>
        <v>0</v>
      </c>
      <c r="M2745" s="5">
        <f t="shared" si="516"/>
        <v>0</v>
      </c>
      <c r="N2745" s="5">
        <f t="shared" si="517"/>
        <v>0</v>
      </c>
      <c r="O2745" t="s">
        <v>56</v>
      </c>
      <c r="P2745" t="s">
        <v>57</v>
      </c>
      <c r="Q2745">
        <v>0</v>
      </c>
      <c r="R2745">
        <v>0</v>
      </c>
      <c r="S2745">
        <f t="shared" si="518"/>
        <v>0</v>
      </c>
    </row>
    <row r="2746" spans="1:19" x14ac:dyDescent="0.2">
      <c r="A2746" s="1">
        <v>45607</v>
      </c>
      <c r="B2746" s="16" t="s">
        <v>473</v>
      </c>
      <c r="C2746" s="16" t="s">
        <v>406</v>
      </c>
      <c r="E2746" s="12">
        <v>5</v>
      </c>
      <c r="F2746" s="12">
        <v>30</v>
      </c>
      <c r="G2746" s="12">
        <f t="shared" si="513"/>
        <v>10</v>
      </c>
      <c r="I2746" s="7">
        <f t="shared" si="514"/>
        <v>10.000000000000124</v>
      </c>
      <c r="J2746" s="11">
        <v>0.51041666666666663</v>
      </c>
      <c r="K2746" s="11">
        <v>0.51736111111111116</v>
      </c>
      <c r="L2746">
        <f t="shared" si="515"/>
        <v>10</v>
      </c>
      <c r="M2746" s="5">
        <f t="shared" si="516"/>
        <v>45607.510416666664</v>
      </c>
      <c r="N2746" s="5">
        <f t="shared" si="517"/>
        <v>45607.517361111109</v>
      </c>
      <c r="O2746" t="s">
        <v>56</v>
      </c>
      <c r="P2746" t="s">
        <v>57</v>
      </c>
      <c r="Q2746">
        <v>0</v>
      </c>
      <c r="R2746">
        <v>0</v>
      </c>
      <c r="S2746">
        <f t="shared" si="518"/>
        <v>45607</v>
      </c>
    </row>
    <row r="2747" spans="1:19" x14ac:dyDescent="0.2">
      <c r="A2747" s="1">
        <v>45607</v>
      </c>
      <c r="B2747" s="16" t="s">
        <v>473</v>
      </c>
      <c r="C2747" s="16" t="s">
        <v>406</v>
      </c>
      <c r="E2747" s="12">
        <v>4</v>
      </c>
      <c r="F2747" s="12">
        <v>30</v>
      </c>
      <c r="G2747" s="12">
        <f t="shared" si="513"/>
        <v>8</v>
      </c>
      <c r="I2747" s="7">
        <f t="shared" si="514"/>
        <v>25.000000000000071</v>
      </c>
      <c r="J2747" s="11">
        <v>0.60069444444444442</v>
      </c>
      <c r="K2747" s="11">
        <v>0.61805555555555558</v>
      </c>
      <c r="L2747">
        <f t="shared" si="515"/>
        <v>8</v>
      </c>
      <c r="M2747" s="5">
        <f t="shared" si="516"/>
        <v>45607.600694444445</v>
      </c>
      <c r="N2747" s="5">
        <f t="shared" si="517"/>
        <v>45607.618055555555</v>
      </c>
      <c r="O2747" t="s">
        <v>56</v>
      </c>
      <c r="P2747" t="s">
        <v>57</v>
      </c>
      <c r="Q2747">
        <v>0</v>
      </c>
      <c r="R2747">
        <v>0</v>
      </c>
      <c r="S2747">
        <f t="shared" si="518"/>
        <v>45607</v>
      </c>
    </row>
    <row r="2748" spans="1:19" x14ac:dyDescent="0.2">
      <c r="A2748" s="1">
        <v>45607</v>
      </c>
      <c r="B2748" s="12" t="s">
        <v>342</v>
      </c>
      <c r="C2748" s="12" t="s">
        <v>32</v>
      </c>
      <c r="E2748" s="12">
        <v>3</v>
      </c>
      <c r="F2748" s="12">
        <v>20</v>
      </c>
      <c r="G2748" s="12">
        <f t="shared" si="513"/>
        <v>9</v>
      </c>
      <c r="I2748" s="7">
        <f t="shared" si="514"/>
        <v>0</v>
      </c>
      <c r="J2748" s="11"/>
      <c r="K2748" s="11"/>
      <c r="L2748">
        <f t="shared" si="515"/>
        <v>0</v>
      </c>
      <c r="M2748" s="5">
        <f t="shared" si="516"/>
        <v>0</v>
      </c>
      <c r="N2748" s="5">
        <f t="shared" si="517"/>
        <v>0</v>
      </c>
      <c r="O2748" t="s">
        <v>56</v>
      </c>
      <c r="P2748" t="s">
        <v>57</v>
      </c>
      <c r="Q2748">
        <v>0</v>
      </c>
      <c r="R2748">
        <v>0</v>
      </c>
      <c r="S2748">
        <f t="shared" si="518"/>
        <v>0</v>
      </c>
    </row>
    <row r="2749" spans="1:19" x14ac:dyDescent="0.2">
      <c r="A2749" s="1">
        <v>45607</v>
      </c>
      <c r="B2749" s="12" t="s">
        <v>384</v>
      </c>
      <c r="C2749" s="12" t="s">
        <v>32</v>
      </c>
      <c r="E2749" s="12">
        <v>4</v>
      </c>
      <c r="F2749" s="12">
        <v>30</v>
      </c>
      <c r="G2749" s="12">
        <f t="shared" si="513"/>
        <v>8</v>
      </c>
      <c r="I2749" s="7">
        <f t="shared" si="514"/>
        <v>0</v>
      </c>
      <c r="J2749" s="11"/>
      <c r="K2749" s="11"/>
      <c r="L2749">
        <f t="shared" si="515"/>
        <v>0</v>
      </c>
      <c r="M2749" s="5">
        <f t="shared" si="516"/>
        <v>0</v>
      </c>
      <c r="N2749" s="5">
        <f t="shared" si="517"/>
        <v>0</v>
      </c>
      <c r="O2749" t="s">
        <v>56</v>
      </c>
      <c r="P2749" t="s">
        <v>57</v>
      </c>
      <c r="Q2749">
        <v>0</v>
      </c>
      <c r="R2749">
        <v>0</v>
      </c>
      <c r="S2749">
        <f t="shared" si="518"/>
        <v>0</v>
      </c>
    </row>
    <row r="2750" spans="1:19" x14ac:dyDescent="0.2">
      <c r="A2750" s="1">
        <v>45607</v>
      </c>
      <c r="B2750" s="12" t="s">
        <v>216</v>
      </c>
      <c r="C2750" s="12" t="s">
        <v>351</v>
      </c>
      <c r="D2750" t="s">
        <v>423</v>
      </c>
      <c r="E2750" s="12">
        <v>3</v>
      </c>
      <c r="F2750" s="12">
        <v>30</v>
      </c>
      <c r="G2750" s="12">
        <f t="shared" si="513"/>
        <v>6</v>
      </c>
      <c r="I2750" s="7">
        <f t="shared" si="514"/>
        <v>0</v>
      </c>
      <c r="J2750" s="11"/>
      <c r="K2750" s="11"/>
      <c r="L2750">
        <f t="shared" si="515"/>
        <v>0</v>
      </c>
      <c r="M2750" s="5">
        <f t="shared" si="516"/>
        <v>0</v>
      </c>
      <c r="N2750" s="5">
        <f t="shared" si="517"/>
        <v>0</v>
      </c>
      <c r="O2750" t="s">
        <v>56</v>
      </c>
      <c r="P2750" t="s">
        <v>57</v>
      </c>
      <c r="Q2750">
        <v>0</v>
      </c>
      <c r="R2750">
        <v>0</v>
      </c>
      <c r="S2750">
        <f t="shared" si="518"/>
        <v>0</v>
      </c>
    </row>
    <row r="2751" spans="1:19" x14ac:dyDescent="0.2">
      <c r="A2751" s="1">
        <v>45607</v>
      </c>
      <c r="B2751" s="12" t="s">
        <v>407</v>
      </c>
      <c r="C2751" s="12" t="s">
        <v>32</v>
      </c>
      <c r="E2751" s="12">
        <v>2</v>
      </c>
      <c r="F2751" s="12">
        <v>20</v>
      </c>
      <c r="G2751" s="12">
        <f t="shared" si="513"/>
        <v>6</v>
      </c>
      <c r="I2751" s="7">
        <f t="shared" si="514"/>
        <v>0</v>
      </c>
      <c r="J2751" s="11"/>
      <c r="K2751" s="11"/>
      <c r="L2751">
        <f t="shared" si="515"/>
        <v>0</v>
      </c>
      <c r="M2751" s="5">
        <f t="shared" si="516"/>
        <v>0</v>
      </c>
      <c r="N2751" s="5">
        <f t="shared" si="517"/>
        <v>0</v>
      </c>
      <c r="O2751" t="s">
        <v>56</v>
      </c>
      <c r="P2751" t="s">
        <v>57</v>
      </c>
      <c r="Q2751">
        <v>0</v>
      </c>
      <c r="R2751">
        <v>0</v>
      </c>
      <c r="S2751">
        <f t="shared" si="518"/>
        <v>0</v>
      </c>
    </row>
    <row r="2752" spans="1:19" x14ac:dyDescent="0.2">
      <c r="A2752" s="1">
        <v>45607</v>
      </c>
      <c r="B2752" s="12" t="s">
        <v>444</v>
      </c>
      <c r="C2752" s="12" t="s">
        <v>32</v>
      </c>
      <c r="E2752" s="12">
        <v>3</v>
      </c>
      <c r="F2752" s="12">
        <v>30</v>
      </c>
      <c r="G2752" s="12">
        <f t="shared" si="513"/>
        <v>6</v>
      </c>
      <c r="I2752" s="7">
        <f t="shared" si="514"/>
        <v>0</v>
      </c>
      <c r="J2752" s="11"/>
      <c r="K2752" s="11"/>
      <c r="L2752">
        <f t="shared" si="515"/>
        <v>0</v>
      </c>
      <c r="M2752" s="5">
        <f t="shared" si="516"/>
        <v>0</v>
      </c>
      <c r="N2752" s="5">
        <f t="shared" si="517"/>
        <v>0</v>
      </c>
      <c r="O2752" t="s">
        <v>56</v>
      </c>
      <c r="P2752" t="s">
        <v>57</v>
      </c>
      <c r="Q2752">
        <v>0</v>
      </c>
      <c r="R2752">
        <v>0</v>
      </c>
      <c r="S2752">
        <f t="shared" si="518"/>
        <v>0</v>
      </c>
    </row>
    <row r="2753" spans="1:19" x14ac:dyDescent="0.2">
      <c r="A2753" s="1">
        <v>45607</v>
      </c>
      <c r="B2753" s="12" t="s">
        <v>447</v>
      </c>
      <c r="C2753" s="12" t="s">
        <v>448</v>
      </c>
      <c r="E2753" s="12">
        <v>3</v>
      </c>
      <c r="F2753" s="12">
        <v>30</v>
      </c>
      <c r="G2753" s="12">
        <f t="shared" si="513"/>
        <v>6</v>
      </c>
      <c r="I2753" s="7">
        <f t="shared" si="514"/>
        <v>119.99999999999989</v>
      </c>
      <c r="J2753" s="11">
        <v>0.86111111111111116</v>
      </c>
      <c r="K2753" s="11">
        <v>0.94444444444444442</v>
      </c>
      <c r="L2753">
        <f t="shared" si="515"/>
        <v>6</v>
      </c>
      <c r="M2753" s="5">
        <f t="shared" si="516"/>
        <v>45607.861111111109</v>
      </c>
      <c r="N2753" s="5">
        <f t="shared" si="517"/>
        <v>45607.944444444445</v>
      </c>
      <c r="O2753" t="s">
        <v>56</v>
      </c>
      <c r="P2753" t="s">
        <v>57</v>
      </c>
      <c r="Q2753">
        <v>0</v>
      </c>
      <c r="R2753">
        <v>0</v>
      </c>
      <c r="S2753">
        <f t="shared" si="518"/>
        <v>45607</v>
      </c>
    </row>
    <row r="2754" spans="1:19" x14ac:dyDescent="0.2">
      <c r="A2754" s="1">
        <v>45607</v>
      </c>
      <c r="B2754" s="12" t="s">
        <v>393</v>
      </c>
      <c r="C2754" s="12" t="s">
        <v>37</v>
      </c>
      <c r="E2754" s="12">
        <v>3</v>
      </c>
      <c r="F2754" s="12">
        <v>30</v>
      </c>
      <c r="G2754" s="12">
        <f t="shared" si="513"/>
        <v>6</v>
      </c>
      <c r="I2754" s="7">
        <f t="shared" si="514"/>
        <v>0</v>
      </c>
      <c r="J2754" s="11"/>
      <c r="K2754" s="11"/>
      <c r="L2754">
        <f t="shared" si="515"/>
        <v>0</v>
      </c>
      <c r="M2754" s="5">
        <f t="shared" si="516"/>
        <v>0</v>
      </c>
      <c r="N2754" s="5">
        <f t="shared" si="517"/>
        <v>0</v>
      </c>
      <c r="O2754" t="s">
        <v>56</v>
      </c>
      <c r="P2754" t="s">
        <v>57</v>
      </c>
      <c r="Q2754">
        <v>0</v>
      </c>
      <c r="R2754">
        <v>0</v>
      </c>
      <c r="S2754">
        <f t="shared" si="518"/>
        <v>0</v>
      </c>
    </row>
    <row r="2755" spans="1:19" x14ac:dyDescent="0.2">
      <c r="A2755" s="1">
        <v>45607</v>
      </c>
      <c r="B2755" s="12" t="s">
        <v>50</v>
      </c>
      <c r="C2755" s="12" t="s">
        <v>335</v>
      </c>
      <c r="E2755" s="12">
        <v>3</v>
      </c>
      <c r="F2755" s="12">
        <v>30</v>
      </c>
      <c r="G2755" s="12">
        <f t="shared" si="513"/>
        <v>6</v>
      </c>
      <c r="I2755" s="7">
        <f t="shared" si="514"/>
        <v>0</v>
      </c>
      <c r="J2755" s="11"/>
      <c r="K2755" s="11"/>
      <c r="L2755">
        <f t="shared" si="515"/>
        <v>0</v>
      </c>
      <c r="M2755" s="5">
        <f t="shared" si="516"/>
        <v>0</v>
      </c>
      <c r="N2755" s="5">
        <f t="shared" si="517"/>
        <v>0</v>
      </c>
      <c r="O2755" t="s">
        <v>56</v>
      </c>
      <c r="P2755" t="s">
        <v>57</v>
      </c>
      <c r="Q2755">
        <v>0</v>
      </c>
      <c r="R2755">
        <v>0</v>
      </c>
      <c r="S2755">
        <f t="shared" si="518"/>
        <v>0</v>
      </c>
    </row>
    <row r="2756" spans="1:19" x14ac:dyDescent="0.2">
      <c r="A2756" s="1">
        <v>45607</v>
      </c>
      <c r="B2756" s="12" t="s">
        <v>36</v>
      </c>
      <c r="C2756" s="12" t="s">
        <v>37</v>
      </c>
      <c r="E2756" s="12">
        <v>5</v>
      </c>
      <c r="F2756" s="12">
        <v>60</v>
      </c>
      <c r="G2756" s="12">
        <f t="shared" si="513"/>
        <v>5</v>
      </c>
      <c r="I2756" s="7">
        <f t="shared" si="514"/>
        <v>20.000000000000007</v>
      </c>
      <c r="J2756" s="11">
        <v>0.34722222222222221</v>
      </c>
      <c r="K2756" s="11">
        <v>0.3611111111111111</v>
      </c>
      <c r="L2756">
        <f t="shared" si="515"/>
        <v>5</v>
      </c>
      <c r="M2756" s="5">
        <f t="shared" si="516"/>
        <v>45607.347222222219</v>
      </c>
      <c r="N2756" s="5">
        <f t="shared" si="517"/>
        <v>45607.361111111109</v>
      </c>
      <c r="O2756" t="s">
        <v>56</v>
      </c>
      <c r="P2756" t="s">
        <v>57</v>
      </c>
      <c r="Q2756">
        <v>0</v>
      </c>
      <c r="R2756">
        <v>0</v>
      </c>
      <c r="S2756">
        <f t="shared" si="518"/>
        <v>45607</v>
      </c>
    </row>
    <row r="2757" spans="1:19" x14ac:dyDescent="0.2">
      <c r="A2757" s="1">
        <v>45607</v>
      </c>
      <c r="B2757" s="12" t="s">
        <v>36</v>
      </c>
      <c r="C2757" s="12" t="s">
        <v>37</v>
      </c>
      <c r="E2757" s="12">
        <v>5</v>
      </c>
      <c r="F2757" s="12">
        <v>60</v>
      </c>
      <c r="G2757" s="12">
        <f t="shared" si="513"/>
        <v>5</v>
      </c>
      <c r="I2757" s="7">
        <f t="shared" si="514"/>
        <v>65.000000000000014</v>
      </c>
      <c r="J2757" s="11">
        <v>6.9444444444444441E-3</v>
      </c>
      <c r="K2757" s="11">
        <v>5.2083333333333336E-2</v>
      </c>
      <c r="L2757">
        <f t="shared" si="515"/>
        <v>5</v>
      </c>
      <c r="M2757" s="5">
        <f t="shared" si="516"/>
        <v>45607.006944444445</v>
      </c>
      <c r="N2757" s="5">
        <f t="shared" si="517"/>
        <v>45607.052083333336</v>
      </c>
      <c r="O2757" t="s">
        <v>56</v>
      </c>
      <c r="P2757" t="s">
        <v>57</v>
      </c>
      <c r="Q2757">
        <v>0</v>
      </c>
      <c r="R2757">
        <v>0</v>
      </c>
      <c r="S2757">
        <f t="shared" si="518"/>
        <v>45607</v>
      </c>
    </row>
    <row r="2758" spans="1:19" x14ac:dyDescent="0.2">
      <c r="A2758" s="1">
        <v>45607</v>
      </c>
      <c r="B2758" s="12" t="s">
        <v>365</v>
      </c>
      <c r="C2758" s="12" t="s">
        <v>54</v>
      </c>
      <c r="E2758" s="12">
        <v>5</v>
      </c>
      <c r="F2758" s="12">
        <v>60</v>
      </c>
      <c r="G2758" s="12">
        <f t="shared" si="513"/>
        <v>5</v>
      </c>
      <c r="I2758" s="7">
        <f t="shared" si="514"/>
        <v>0</v>
      </c>
      <c r="J2758" s="11"/>
      <c r="K2758" s="11"/>
      <c r="L2758">
        <f t="shared" si="515"/>
        <v>0</v>
      </c>
      <c r="M2758" s="5">
        <f t="shared" si="516"/>
        <v>0</v>
      </c>
      <c r="N2758" s="5">
        <f t="shared" si="517"/>
        <v>0</v>
      </c>
      <c r="O2758" t="s">
        <v>56</v>
      </c>
      <c r="P2758" t="s">
        <v>57</v>
      </c>
      <c r="Q2758">
        <v>0</v>
      </c>
      <c r="R2758">
        <v>0</v>
      </c>
      <c r="S2758">
        <f t="shared" si="518"/>
        <v>0</v>
      </c>
    </row>
    <row r="2759" spans="1:19" x14ac:dyDescent="0.2">
      <c r="A2759" s="1">
        <v>45607</v>
      </c>
      <c r="B2759" s="16" t="s">
        <v>91</v>
      </c>
      <c r="C2759" s="16" t="s">
        <v>334</v>
      </c>
      <c r="E2759" s="12">
        <v>5</v>
      </c>
      <c r="F2759" s="12">
        <v>60</v>
      </c>
      <c r="G2759" s="12">
        <f t="shared" si="513"/>
        <v>5</v>
      </c>
      <c r="I2759" s="7">
        <f t="shared" si="514"/>
        <v>0</v>
      </c>
      <c r="L2759">
        <f t="shared" si="515"/>
        <v>0</v>
      </c>
      <c r="M2759" s="5">
        <f t="shared" si="516"/>
        <v>0</v>
      </c>
      <c r="N2759" s="5">
        <f t="shared" si="517"/>
        <v>0</v>
      </c>
      <c r="O2759" t="s">
        <v>56</v>
      </c>
      <c r="P2759" t="s">
        <v>57</v>
      </c>
      <c r="Q2759">
        <v>0</v>
      </c>
      <c r="R2759">
        <v>0</v>
      </c>
      <c r="S2759">
        <f t="shared" si="518"/>
        <v>0</v>
      </c>
    </row>
    <row r="2760" spans="1:19" x14ac:dyDescent="0.2">
      <c r="A2760" s="1">
        <v>45607</v>
      </c>
      <c r="B2760" s="12" t="s">
        <v>289</v>
      </c>
      <c r="C2760" s="12" t="s">
        <v>219</v>
      </c>
      <c r="E2760" s="12">
        <v>2</v>
      </c>
      <c r="F2760" s="12">
        <v>30</v>
      </c>
      <c r="G2760" s="12">
        <f t="shared" si="513"/>
        <v>4</v>
      </c>
      <c r="I2760" s="7">
        <f t="shared" si="514"/>
        <v>0</v>
      </c>
      <c r="L2760">
        <f t="shared" si="515"/>
        <v>0</v>
      </c>
      <c r="M2760" s="5">
        <f t="shared" si="516"/>
        <v>0</v>
      </c>
      <c r="N2760" s="5">
        <f t="shared" si="517"/>
        <v>0</v>
      </c>
      <c r="O2760" t="s">
        <v>56</v>
      </c>
      <c r="P2760" t="s">
        <v>57</v>
      </c>
      <c r="Q2760">
        <v>0</v>
      </c>
      <c r="R2760">
        <v>0</v>
      </c>
      <c r="S2760">
        <f t="shared" si="518"/>
        <v>0</v>
      </c>
    </row>
    <row r="2761" spans="1:19" x14ac:dyDescent="0.2">
      <c r="A2761" s="1">
        <v>45607</v>
      </c>
      <c r="B2761" s="12" t="s">
        <v>124</v>
      </c>
      <c r="C2761" s="12" t="s">
        <v>125</v>
      </c>
      <c r="E2761" s="12">
        <v>2</v>
      </c>
      <c r="F2761" s="12">
        <v>30</v>
      </c>
      <c r="G2761" s="12">
        <f t="shared" si="513"/>
        <v>4</v>
      </c>
      <c r="I2761" s="7">
        <f t="shared" si="514"/>
        <v>19.999999999999929</v>
      </c>
      <c r="J2761" s="11">
        <v>0.51736111111111116</v>
      </c>
      <c r="K2761" s="11">
        <v>0.53125</v>
      </c>
      <c r="L2761">
        <f t="shared" si="515"/>
        <v>4</v>
      </c>
      <c r="M2761" s="5">
        <f t="shared" si="516"/>
        <v>45607.517361111109</v>
      </c>
      <c r="N2761" s="5">
        <f t="shared" si="517"/>
        <v>45607.53125</v>
      </c>
      <c r="O2761" t="s">
        <v>56</v>
      </c>
      <c r="P2761" t="s">
        <v>57</v>
      </c>
      <c r="Q2761">
        <v>0</v>
      </c>
      <c r="R2761">
        <v>0</v>
      </c>
      <c r="S2761">
        <f t="shared" si="518"/>
        <v>45607</v>
      </c>
    </row>
    <row r="2762" spans="1:19" x14ac:dyDescent="0.2">
      <c r="A2762" s="1">
        <v>45607</v>
      </c>
      <c r="B2762" s="12" t="s">
        <v>124</v>
      </c>
      <c r="C2762" s="12" t="s">
        <v>125</v>
      </c>
      <c r="D2762" t="s">
        <v>454</v>
      </c>
      <c r="E2762" s="12">
        <v>2</v>
      </c>
      <c r="F2762" s="12">
        <v>30</v>
      </c>
      <c r="G2762" s="12">
        <f t="shared" si="513"/>
        <v>4</v>
      </c>
      <c r="I2762" s="7">
        <f t="shared" si="514"/>
        <v>0</v>
      </c>
      <c r="J2762" s="11"/>
      <c r="K2762" s="11"/>
      <c r="L2762">
        <f t="shared" si="515"/>
        <v>0</v>
      </c>
      <c r="M2762" s="5">
        <f t="shared" si="516"/>
        <v>0</v>
      </c>
      <c r="N2762" s="5">
        <f t="shared" si="517"/>
        <v>0</v>
      </c>
      <c r="O2762" t="s">
        <v>56</v>
      </c>
      <c r="P2762" t="s">
        <v>57</v>
      </c>
      <c r="Q2762">
        <v>0</v>
      </c>
      <c r="R2762">
        <v>0</v>
      </c>
      <c r="S2762">
        <f t="shared" si="518"/>
        <v>0</v>
      </c>
    </row>
    <row r="2763" spans="1:19" x14ac:dyDescent="0.2">
      <c r="A2763" s="1">
        <v>45607</v>
      </c>
      <c r="B2763" s="12" t="s">
        <v>124</v>
      </c>
      <c r="C2763" s="12" t="s">
        <v>125</v>
      </c>
      <c r="D2763" t="s">
        <v>475</v>
      </c>
      <c r="E2763" s="12">
        <v>2</v>
      </c>
      <c r="F2763" s="12">
        <v>30</v>
      </c>
      <c r="G2763" s="12">
        <f t="shared" si="513"/>
        <v>4</v>
      </c>
      <c r="I2763" s="7">
        <f t="shared" si="514"/>
        <v>0</v>
      </c>
      <c r="J2763" s="11"/>
      <c r="K2763" s="11"/>
      <c r="L2763">
        <f t="shared" si="515"/>
        <v>0</v>
      </c>
      <c r="M2763" s="5">
        <f t="shared" si="516"/>
        <v>0</v>
      </c>
      <c r="N2763" s="5">
        <f t="shared" si="517"/>
        <v>0</v>
      </c>
      <c r="O2763" t="s">
        <v>56</v>
      </c>
      <c r="P2763" t="s">
        <v>57</v>
      </c>
      <c r="Q2763">
        <v>0</v>
      </c>
      <c r="R2763">
        <v>0</v>
      </c>
      <c r="S2763">
        <f t="shared" si="518"/>
        <v>0</v>
      </c>
    </row>
    <row r="2764" spans="1:19" x14ac:dyDescent="0.2">
      <c r="A2764" s="1">
        <v>45607</v>
      </c>
      <c r="B2764" s="12" t="s">
        <v>429</v>
      </c>
      <c r="C2764" s="12" t="s">
        <v>37</v>
      </c>
      <c r="E2764" s="12">
        <v>2</v>
      </c>
      <c r="F2764" s="12">
        <v>30</v>
      </c>
      <c r="G2764" s="12">
        <f t="shared" si="513"/>
        <v>4</v>
      </c>
      <c r="I2764" s="7">
        <f t="shared" si="514"/>
        <v>0</v>
      </c>
      <c r="J2764" s="11"/>
      <c r="K2764" s="11"/>
      <c r="L2764">
        <f t="shared" si="515"/>
        <v>0</v>
      </c>
      <c r="M2764" s="5">
        <f t="shared" si="516"/>
        <v>0</v>
      </c>
      <c r="N2764" s="5">
        <f t="shared" si="517"/>
        <v>0</v>
      </c>
      <c r="O2764" t="s">
        <v>56</v>
      </c>
      <c r="P2764" t="s">
        <v>57</v>
      </c>
      <c r="Q2764">
        <v>0</v>
      </c>
      <c r="R2764">
        <v>0</v>
      </c>
      <c r="S2764">
        <f t="shared" si="518"/>
        <v>0</v>
      </c>
    </row>
    <row r="2765" spans="1:19" x14ac:dyDescent="0.2">
      <c r="A2765" s="1">
        <v>45607</v>
      </c>
      <c r="B2765" s="12" t="s">
        <v>420</v>
      </c>
      <c r="C2765" s="12" t="s">
        <v>421</v>
      </c>
      <c r="E2765" s="12">
        <v>1</v>
      </c>
      <c r="F2765" s="12">
        <v>15</v>
      </c>
      <c r="G2765" s="12">
        <f t="shared" si="513"/>
        <v>4</v>
      </c>
      <c r="I2765" s="7">
        <f t="shared" si="514"/>
        <v>0</v>
      </c>
      <c r="J2765" s="11"/>
      <c r="K2765" s="11"/>
      <c r="L2765">
        <f t="shared" si="515"/>
        <v>0</v>
      </c>
      <c r="M2765" s="5">
        <f t="shared" si="516"/>
        <v>0</v>
      </c>
      <c r="N2765" s="5">
        <f t="shared" si="517"/>
        <v>0</v>
      </c>
      <c r="O2765" t="s">
        <v>56</v>
      </c>
      <c r="P2765" t="s">
        <v>57</v>
      </c>
      <c r="Q2765">
        <v>0</v>
      </c>
      <c r="R2765">
        <v>0</v>
      </c>
      <c r="S2765">
        <f t="shared" si="518"/>
        <v>0</v>
      </c>
    </row>
    <row r="2766" spans="1:19" x14ac:dyDescent="0.2">
      <c r="A2766" s="1">
        <v>45607</v>
      </c>
      <c r="B2766" s="12" t="s">
        <v>440</v>
      </c>
      <c r="C2766" s="12" t="s">
        <v>32</v>
      </c>
      <c r="E2766" s="12">
        <v>2</v>
      </c>
      <c r="F2766" s="12">
        <v>30</v>
      </c>
      <c r="G2766" s="12">
        <f t="shared" si="513"/>
        <v>4</v>
      </c>
      <c r="I2766" s="7">
        <f t="shared" si="514"/>
        <v>0</v>
      </c>
      <c r="J2766" s="11"/>
      <c r="K2766" s="11"/>
      <c r="L2766">
        <f t="shared" si="515"/>
        <v>0</v>
      </c>
      <c r="M2766" s="5">
        <f t="shared" si="516"/>
        <v>0</v>
      </c>
      <c r="N2766" s="5">
        <f t="shared" si="517"/>
        <v>0</v>
      </c>
      <c r="O2766" t="s">
        <v>56</v>
      </c>
      <c r="P2766" t="s">
        <v>57</v>
      </c>
      <c r="Q2766">
        <v>0</v>
      </c>
      <c r="R2766">
        <v>0</v>
      </c>
      <c r="S2766">
        <f t="shared" si="518"/>
        <v>0</v>
      </c>
    </row>
    <row r="2767" spans="1:19" x14ac:dyDescent="0.2">
      <c r="A2767" s="1">
        <v>45607</v>
      </c>
      <c r="B2767" s="16" t="s">
        <v>137</v>
      </c>
      <c r="C2767" s="16" t="s">
        <v>437</v>
      </c>
      <c r="E2767" s="12">
        <v>5</v>
      </c>
      <c r="F2767" s="12">
        <v>90</v>
      </c>
      <c r="G2767" s="12">
        <f t="shared" si="513"/>
        <v>3</v>
      </c>
      <c r="I2767" s="7">
        <f t="shared" si="514"/>
        <v>90</v>
      </c>
      <c r="J2767" s="11">
        <v>0.59375</v>
      </c>
      <c r="K2767" s="11">
        <v>0.65625</v>
      </c>
      <c r="L2767">
        <f t="shared" si="515"/>
        <v>3</v>
      </c>
      <c r="M2767" s="5">
        <f t="shared" si="516"/>
        <v>45607.59375</v>
      </c>
      <c r="N2767" s="5">
        <f t="shared" si="517"/>
        <v>45607.65625</v>
      </c>
      <c r="O2767" t="s">
        <v>56</v>
      </c>
      <c r="P2767" t="s">
        <v>57</v>
      </c>
      <c r="Q2767">
        <v>0</v>
      </c>
      <c r="R2767">
        <v>0</v>
      </c>
      <c r="S2767">
        <f t="shared" si="518"/>
        <v>45607</v>
      </c>
    </row>
    <row r="2768" spans="1:19" x14ac:dyDescent="0.2">
      <c r="A2768" s="1">
        <v>45607</v>
      </c>
      <c r="B2768" s="17" t="s">
        <v>338</v>
      </c>
      <c r="C2768" s="17" t="s">
        <v>32</v>
      </c>
      <c r="E2768" s="12">
        <v>2</v>
      </c>
      <c r="F2768" s="12">
        <v>40</v>
      </c>
      <c r="G2768" s="12">
        <f t="shared" ref="G2768:G2799" si="519">ROUND(E2768*(1/(F2768/60)),0)</f>
        <v>3</v>
      </c>
      <c r="I2768" s="7">
        <f t="shared" ref="I2768:I2799" si="520">IF(J2768=0, 0, (K2768-J2768)*1440)</f>
        <v>0</v>
      </c>
      <c r="J2768" s="11"/>
      <c r="K2768" s="11"/>
      <c r="L2768">
        <f t="shared" ref="L2768:L2799" si="521">IF(I2768&gt;0, G2768, 0)</f>
        <v>0</v>
      </c>
      <c r="M2768" s="5">
        <f t="shared" ref="M2768:M2799" si="522">IF(I2768=0,0,A2768+J2768)</f>
        <v>0</v>
      </c>
      <c r="N2768" s="5">
        <f t="shared" ref="N2768:N2799" si="523">IF(I2768&gt;0,A2768+K2768,0)</f>
        <v>0</v>
      </c>
      <c r="O2768" t="s">
        <v>56</v>
      </c>
      <c r="P2768" t="s">
        <v>57</v>
      </c>
      <c r="Q2768">
        <v>0</v>
      </c>
      <c r="R2768">
        <v>0</v>
      </c>
      <c r="S2768">
        <f t="shared" ref="S2768:S2799" si="524">IF(I2768&gt;0, A2768, 0)</f>
        <v>0</v>
      </c>
    </row>
    <row r="2769" spans="1:19" x14ac:dyDescent="0.2">
      <c r="A2769" s="1">
        <v>45607</v>
      </c>
      <c r="B2769" s="12" t="s">
        <v>451</v>
      </c>
      <c r="C2769" s="12" t="s">
        <v>32</v>
      </c>
      <c r="E2769" s="12">
        <v>1</v>
      </c>
      <c r="F2769" s="12">
        <v>20</v>
      </c>
      <c r="G2769" s="12">
        <f t="shared" si="519"/>
        <v>3</v>
      </c>
      <c r="I2769" s="7">
        <f t="shared" si="520"/>
        <v>0</v>
      </c>
      <c r="J2769" s="11"/>
      <c r="K2769" s="11"/>
      <c r="L2769">
        <f t="shared" si="521"/>
        <v>0</v>
      </c>
      <c r="M2769" s="5">
        <f t="shared" si="522"/>
        <v>0</v>
      </c>
      <c r="N2769" s="5">
        <f t="shared" si="523"/>
        <v>0</v>
      </c>
      <c r="O2769" t="s">
        <v>56</v>
      </c>
      <c r="P2769" t="s">
        <v>57</v>
      </c>
      <c r="Q2769">
        <v>0</v>
      </c>
      <c r="R2769">
        <v>0</v>
      </c>
      <c r="S2769">
        <f t="shared" si="524"/>
        <v>0</v>
      </c>
    </row>
    <row r="2770" spans="1:19" x14ac:dyDescent="0.2">
      <c r="A2770" s="1">
        <v>45607</v>
      </c>
      <c r="B2770" s="12" t="s">
        <v>376</v>
      </c>
      <c r="C2770" s="12" t="s">
        <v>219</v>
      </c>
      <c r="E2770" s="12">
        <v>1</v>
      </c>
      <c r="F2770" s="12">
        <v>30</v>
      </c>
      <c r="G2770" s="12">
        <f t="shared" si="519"/>
        <v>2</v>
      </c>
      <c r="I2770" s="7">
        <f t="shared" si="520"/>
        <v>0</v>
      </c>
      <c r="J2770" s="11"/>
      <c r="K2770" s="11"/>
      <c r="L2770">
        <f t="shared" si="521"/>
        <v>0</v>
      </c>
      <c r="M2770" s="5">
        <f t="shared" si="522"/>
        <v>0</v>
      </c>
      <c r="N2770" s="5">
        <f t="shared" si="523"/>
        <v>0</v>
      </c>
      <c r="O2770" t="s">
        <v>56</v>
      </c>
      <c r="P2770" t="s">
        <v>57</v>
      </c>
      <c r="Q2770">
        <v>0</v>
      </c>
      <c r="R2770">
        <v>0</v>
      </c>
      <c r="S2770">
        <f t="shared" si="524"/>
        <v>0</v>
      </c>
    </row>
    <row r="2771" spans="1:19" x14ac:dyDescent="0.2">
      <c r="A2771" s="1">
        <v>45607</v>
      </c>
      <c r="B2771" s="12" t="s">
        <v>39</v>
      </c>
      <c r="C2771" s="12" t="s">
        <v>40</v>
      </c>
      <c r="E2771" s="12">
        <v>1</v>
      </c>
      <c r="F2771" s="12">
        <v>30</v>
      </c>
      <c r="G2771" s="12">
        <f t="shared" si="519"/>
        <v>2</v>
      </c>
      <c r="I2771" s="7">
        <f t="shared" si="520"/>
        <v>0</v>
      </c>
      <c r="J2771" s="11"/>
      <c r="K2771" s="11"/>
      <c r="L2771">
        <f t="shared" si="521"/>
        <v>0</v>
      </c>
      <c r="M2771" s="5">
        <f t="shared" si="522"/>
        <v>0</v>
      </c>
      <c r="N2771" s="5">
        <f t="shared" si="523"/>
        <v>0</v>
      </c>
      <c r="O2771" t="s">
        <v>56</v>
      </c>
      <c r="P2771" t="s">
        <v>57</v>
      </c>
      <c r="Q2771">
        <v>0</v>
      </c>
      <c r="R2771">
        <v>0</v>
      </c>
      <c r="S2771">
        <f t="shared" si="524"/>
        <v>0</v>
      </c>
    </row>
    <row r="2772" spans="1:19" x14ac:dyDescent="0.2">
      <c r="A2772" s="1">
        <v>45607</v>
      </c>
      <c r="B2772" s="12" t="s">
        <v>388</v>
      </c>
      <c r="C2772" s="12" t="s">
        <v>105</v>
      </c>
      <c r="E2772" s="12">
        <v>1</v>
      </c>
      <c r="F2772" s="12">
        <v>30</v>
      </c>
      <c r="G2772" s="12">
        <f t="shared" si="519"/>
        <v>2</v>
      </c>
      <c r="I2772" s="7">
        <f t="shared" si="520"/>
        <v>54.999999999999964</v>
      </c>
      <c r="J2772" s="11">
        <v>0.47222222222222221</v>
      </c>
      <c r="K2772" s="11">
        <v>0.51041666666666663</v>
      </c>
      <c r="L2772">
        <f t="shared" si="521"/>
        <v>2</v>
      </c>
      <c r="M2772" s="5">
        <f t="shared" si="522"/>
        <v>45607.472222222219</v>
      </c>
      <c r="N2772" s="5">
        <f t="shared" si="523"/>
        <v>45607.510416666664</v>
      </c>
      <c r="O2772" t="s">
        <v>56</v>
      </c>
      <c r="P2772" t="s">
        <v>57</v>
      </c>
      <c r="Q2772">
        <v>0</v>
      </c>
      <c r="R2772">
        <v>0</v>
      </c>
      <c r="S2772">
        <f t="shared" si="524"/>
        <v>45607</v>
      </c>
    </row>
    <row r="2773" spans="1:19" x14ac:dyDescent="0.2">
      <c r="A2773" s="1">
        <v>45607</v>
      </c>
      <c r="B2773" s="12" t="s">
        <v>410</v>
      </c>
      <c r="C2773" s="12" t="s">
        <v>32</v>
      </c>
      <c r="E2773" s="12">
        <v>1</v>
      </c>
      <c r="F2773" s="12">
        <v>30</v>
      </c>
      <c r="G2773" s="12">
        <f t="shared" si="519"/>
        <v>2</v>
      </c>
      <c r="I2773" s="7">
        <f t="shared" si="520"/>
        <v>0</v>
      </c>
      <c r="J2773" s="11"/>
      <c r="K2773" s="11"/>
      <c r="L2773">
        <f t="shared" si="521"/>
        <v>0</v>
      </c>
      <c r="M2773" s="5">
        <f t="shared" si="522"/>
        <v>0</v>
      </c>
      <c r="N2773" s="5">
        <f t="shared" si="523"/>
        <v>0</v>
      </c>
      <c r="O2773" t="s">
        <v>56</v>
      </c>
      <c r="P2773" t="s">
        <v>57</v>
      </c>
      <c r="Q2773">
        <v>0</v>
      </c>
      <c r="R2773">
        <v>0</v>
      </c>
      <c r="S2773">
        <f t="shared" si="524"/>
        <v>0</v>
      </c>
    </row>
    <row r="2774" spans="1:19" x14ac:dyDescent="0.2">
      <c r="A2774" s="1">
        <v>45607</v>
      </c>
      <c r="B2774" s="12" t="s">
        <v>425</v>
      </c>
      <c r="C2774" s="12" t="s">
        <v>32</v>
      </c>
      <c r="E2774" s="12">
        <v>1</v>
      </c>
      <c r="F2774" s="12">
        <v>30</v>
      </c>
      <c r="G2774" s="12">
        <f t="shared" si="519"/>
        <v>2</v>
      </c>
      <c r="I2774" s="7">
        <f t="shared" si="520"/>
        <v>0</v>
      </c>
      <c r="J2774" s="11"/>
      <c r="K2774" s="11"/>
      <c r="L2774">
        <f t="shared" si="521"/>
        <v>0</v>
      </c>
      <c r="M2774" s="5">
        <f t="shared" si="522"/>
        <v>0</v>
      </c>
      <c r="N2774" s="5">
        <f t="shared" si="523"/>
        <v>0</v>
      </c>
      <c r="O2774" t="s">
        <v>56</v>
      </c>
      <c r="P2774" t="s">
        <v>57</v>
      </c>
      <c r="Q2774">
        <v>0</v>
      </c>
      <c r="R2774">
        <v>0</v>
      </c>
      <c r="S2774">
        <f t="shared" si="524"/>
        <v>0</v>
      </c>
    </row>
    <row r="2775" spans="1:19" x14ac:dyDescent="0.2">
      <c r="A2775" s="1">
        <v>45607</v>
      </c>
      <c r="B2775" s="12" t="s">
        <v>445</v>
      </c>
      <c r="C2775" s="12" t="s">
        <v>334</v>
      </c>
      <c r="E2775" s="12">
        <v>1</v>
      </c>
      <c r="F2775" s="12">
        <v>30</v>
      </c>
      <c r="G2775" s="12">
        <f t="shared" si="519"/>
        <v>2</v>
      </c>
      <c r="I2775" s="7">
        <f t="shared" si="520"/>
        <v>0</v>
      </c>
      <c r="J2775" s="11"/>
      <c r="K2775" s="11"/>
      <c r="L2775">
        <f t="shared" si="521"/>
        <v>0</v>
      </c>
      <c r="M2775" s="5">
        <f t="shared" si="522"/>
        <v>0</v>
      </c>
      <c r="N2775" s="5">
        <f t="shared" si="523"/>
        <v>0</v>
      </c>
      <c r="O2775" t="s">
        <v>56</v>
      </c>
      <c r="P2775" t="s">
        <v>57</v>
      </c>
      <c r="Q2775">
        <v>0</v>
      </c>
      <c r="R2775">
        <v>0</v>
      </c>
      <c r="S2775">
        <f t="shared" si="524"/>
        <v>0</v>
      </c>
    </row>
    <row r="2776" spans="1:19" x14ac:dyDescent="0.2">
      <c r="A2776" s="1">
        <v>45607</v>
      </c>
      <c r="B2776" s="12" t="s">
        <v>457</v>
      </c>
      <c r="C2776" s="12" t="s">
        <v>114</v>
      </c>
      <c r="E2776" s="12">
        <v>1</v>
      </c>
      <c r="F2776" s="12">
        <v>30</v>
      </c>
      <c r="G2776" s="12">
        <f t="shared" si="519"/>
        <v>2</v>
      </c>
      <c r="I2776" s="7">
        <f t="shared" si="520"/>
        <v>0</v>
      </c>
      <c r="J2776" s="11"/>
      <c r="K2776" s="11"/>
      <c r="L2776">
        <f t="shared" si="521"/>
        <v>0</v>
      </c>
      <c r="M2776" s="5">
        <f t="shared" si="522"/>
        <v>0</v>
      </c>
      <c r="N2776" s="5">
        <f t="shared" si="523"/>
        <v>0</v>
      </c>
      <c r="O2776" t="s">
        <v>56</v>
      </c>
      <c r="P2776" t="s">
        <v>57</v>
      </c>
      <c r="Q2776">
        <v>0</v>
      </c>
      <c r="R2776">
        <v>0</v>
      </c>
      <c r="S2776">
        <f t="shared" si="524"/>
        <v>0</v>
      </c>
    </row>
    <row r="2777" spans="1:19" x14ac:dyDescent="0.2">
      <c r="A2777" s="1">
        <v>45607</v>
      </c>
      <c r="B2777" s="12" t="s">
        <v>393</v>
      </c>
      <c r="C2777" s="12" t="s">
        <v>37</v>
      </c>
      <c r="D2777" t="s">
        <v>460</v>
      </c>
      <c r="E2777" s="12">
        <v>1</v>
      </c>
      <c r="F2777" s="12">
        <v>30</v>
      </c>
      <c r="G2777" s="12">
        <f t="shared" si="519"/>
        <v>2</v>
      </c>
      <c r="I2777" s="7">
        <f t="shared" si="520"/>
        <v>0</v>
      </c>
      <c r="J2777" s="11"/>
      <c r="K2777" s="11"/>
      <c r="L2777">
        <f t="shared" si="521"/>
        <v>0</v>
      </c>
      <c r="M2777" s="5">
        <f t="shared" si="522"/>
        <v>0</v>
      </c>
      <c r="N2777" s="5">
        <f t="shared" si="523"/>
        <v>0</v>
      </c>
      <c r="O2777" t="s">
        <v>56</v>
      </c>
      <c r="P2777" t="s">
        <v>57</v>
      </c>
      <c r="Q2777">
        <v>0</v>
      </c>
      <c r="R2777">
        <v>0</v>
      </c>
      <c r="S2777">
        <f t="shared" si="524"/>
        <v>0</v>
      </c>
    </row>
    <row r="2778" spans="1:19" x14ac:dyDescent="0.2">
      <c r="A2778" s="1">
        <v>45607</v>
      </c>
      <c r="B2778" s="12" t="s">
        <v>441</v>
      </c>
      <c r="C2778" s="12" t="s">
        <v>219</v>
      </c>
      <c r="E2778" s="12">
        <v>1</v>
      </c>
      <c r="F2778" s="12">
        <v>30</v>
      </c>
      <c r="G2778" s="12">
        <f t="shared" si="519"/>
        <v>2</v>
      </c>
      <c r="I2778" s="7">
        <f t="shared" si="520"/>
        <v>0</v>
      </c>
      <c r="J2778" s="11"/>
      <c r="K2778" s="11"/>
      <c r="L2778">
        <f t="shared" si="521"/>
        <v>0</v>
      </c>
      <c r="M2778" s="5">
        <f t="shared" si="522"/>
        <v>0</v>
      </c>
      <c r="N2778" s="5">
        <f t="shared" si="523"/>
        <v>0</v>
      </c>
      <c r="O2778" t="s">
        <v>56</v>
      </c>
      <c r="P2778" t="s">
        <v>57</v>
      </c>
      <c r="Q2778">
        <v>0</v>
      </c>
      <c r="R2778">
        <v>0</v>
      </c>
      <c r="S2778">
        <f t="shared" si="524"/>
        <v>0</v>
      </c>
    </row>
    <row r="2779" spans="1:19" x14ac:dyDescent="0.2">
      <c r="A2779" s="1">
        <v>45607</v>
      </c>
      <c r="B2779" s="12" t="s">
        <v>471</v>
      </c>
      <c r="C2779" s="12" t="s">
        <v>472</v>
      </c>
      <c r="E2779" s="12">
        <v>1</v>
      </c>
      <c r="F2779" s="12">
        <v>30</v>
      </c>
      <c r="G2779" s="12">
        <f t="shared" si="519"/>
        <v>2</v>
      </c>
      <c r="I2779" s="7">
        <f t="shared" si="520"/>
        <v>35.000000000000036</v>
      </c>
      <c r="J2779" s="11">
        <v>0.375</v>
      </c>
      <c r="K2779" s="11">
        <v>0.39930555555555558</v>
      </c>
      <c r="L2779">
        <f t="shared" si="521"/>
        <v>2</v>
      </c>
      <c r="M2779" s="5">
        <f t="shared" si="522"/>
        <v>45607.375</v>
      </c>
      <c r="N2779" s="5">
        <f t="shared" si="523"/>
        <v>45607.399305555555</v>
      </c>
      <c r="O2779" t="s">
        <v>56</v>
      </c>
      <c r="P2779" t="s">
        <v>57</v>
      </c>
      <c r="Q2779">
        <v>0</v>
      </c>
      <c r="R2779">
        <v>0</v>
      </c>
      <c r="S2779">
        <f t="shared" si="524"/>
        <v>45607</v>
      </c>
    </row>
    <row r="2780" spans="1:19" x14ac:dyDescent="0.2">
      <c r="A2780" s="1">
        <v>45607</v>
      </c>
      <c r="B2780" s="12" t="s">
        <v>47</v>
      </c>
      <c r="C2780" s="12" t="s">
        <v>34</v>
      </c>
      <c r="E2780" s="12">
        <v>0</v>
      </c>
      <c r="F2780" s="12">
        <v>30</v>
      </c>
      <c r="G2780" s="12">
        <f t="shared" si="519"/>
        <v>0</v>
      </c>
      <c r="I2780" s="7">
        <f t="shared" si="520"/>
        <v>9.9999999999999645</v>
      </c>
      <c r="J2780" s="11">
        <v>0.55555555555555558</v>
      </c>
      <c r="K2780" s="11">
        <v>0.5625</v>
      </c>
      <c r="L2780">
        <f t="shared" si="521"/>
        <v>0</v>
      </c>
      <c r="M2780" s="5">
        <f t="shared" si="522"/>
        <v>45607.555555555555</v>
      </c>
      <c r="N2780" s="5">
        <f t="shared" si="523"/>
        <v>45607.5625</v>
      </c>
      <c r="O2780" t="s">
        <v>56</v>
      </c>
      <c r="P2780" t="s">
        <v>57</v>
      </c>
      <c r="Q2780">
        <v>0</v>
      </c>
      <c r="R2780">
        <v>0</v>
      </c>
      <c r="S2780">
        <f t="shared" si="524"/>
        <v>45607</v>
      </c>
    </row>
    <row r="2781" spans="1:19" x14ac:dyDescent="0.2">
      <c r="A2781" s="1">
        <v>45607</v>
      </c>
      <c r="B2781" s="12" t="s">
        <v>43</v>
      </c>
      <c r="C2781" s="12" t="s">
        <v>34</v>
      </c>
      <c r="E2781" s="12">
        <v>0</v>
      </c>
      <c r="F2781" s="12">
        <v>30</v>
      </c>
      <c r="G2781" s="12">
        <f t="shared" si="519"/>
        <v>0</v>
      </c>
      <c r="I2781" s="7">
        <f t="shared" si="520"/>
        <v>0</v>
      </c>
      <c r="J2781" s="11"/>
      <c r="K2781" s="11"/>
      <c r="L2781">
        <f t="shared" si="521"/>
        <v>0</v>
      </c>
      <c r="M2781" s="5">
        <f t="shared" si="522"/>
        <v>0</v>
      </c>
      <c r="N2781" s="5">
        <f t="shared" si="523"/>
        <v>0</v>
      </c>
      <c r="O2781" t="s">
        <v>56</v>
      </c>
      <c r="P2781" t="s">
        <v>57</v>
      </c>
      <c r="Q2781">
        <v>0</v>
      </c>
      <c r="R2781">
        <v>0</v>
      </c>
      <c r="S2781">
        <f t="shared" si="524"/>
        <v>0</v>
      </c>
    </row>
    <row r="2782" spans="1:19" x14ac:dyDescent="0.2">
      <c r="A2782" s="1">
        <v>45607</v>
      </c>
      <c r="B2782" s="12" t="s">
        <v>33</v>
      </c>
      <c r="C2782" s="12" t="s">
        <v>34</v>
      </c>
      <c r="E2782" s="12">
        <v>0</v>
      </c>
      <c r="F2782" s="12">
        <v>20</v>
      </c>
      <c r="G2782" s="12">
        <f t="shared" si="519"/>
        <v>0</v>
      </c>
      <c r="I2782" s="7">
        <f t="shared" si="520"/>
        <v>4.9999999999999822</v>
      </c>
      <c r="J2782" s="11">
        <v>0.37152777777777779</v>
      </c>
      <c r="K2782" s="11">
        <v>0.375</v>
      </c>
      <c r="L2782">
        <f t="shared" si="521"/>
        <v>0</v>
      </c>
      <c r="M2782" s="5">
        <f t="shared" si="522"/>
        <v>45607.371527777781</v>
      </c>
      <c r="N2782" s="5">
        <f t="shared" si="523"/>
        <v>45607.375</v>
      </c>
      <c r="O2782" t="s">
        <v>56</v>
      </c>
      <c r="P2782" t="s">
        <v>57</v>
      </c>
      <c r="Q2782">
        <v>0</v>
      </c>
      <c r="R2782">
        <v>0</v>
      </c>
      <c r="S2782">
        <f t="shared" si="524"/>
        <v>45607</v>
      </c>
    </row>
    <row r="2783" spans="1:19" x14ac:dyDescent="0.2">
      <c r="A2783" s="1">
        <v>45607</v>
      </c>
      <c r="B2783" s="12" t="s">
        <v>474</v>
      </c>
      <c r="C2783" s="12" t="s">
        <v>32</v>
      </c>
      <c r="E2783" s="12">
        <v>1</v>
      </c>
      <c r="F2783" s="12">
        <v>10</v>
      </c>
      <c r="G2783" s="12">
        <f t="shared" si="519"/>
        <v>6</v>
      </c>
      <c r="I2783" s="7">
        <f t="shared" si="520"/>
        <v>0</v>
      </c>
      <c r="J2783" s="11"/>
      <c r="K2783" s="11"/>
      <c r="L2783">
        <f t="shared" si="521"/>
        <v>0</v>
      </c>
      <c r="M2783" s="5">
        <f t="shared" si="522"/>
        <v>0</v>
      </c>
      <c r="N2783" s="5">
        <f t="shared" si="523"/>
        <v>0</v>
      </c>
      <c r="O2783" t="s">
        <v>56</v>
      </c>
      <c r="P2783" t="s">
        <v>57</v>
      </c>
      <c r="Q2783">
        <v>0</v>
      </c>
      <c r="R2783">
        <v>0</v>
      </c>
      <c r="S2783">
        <f t="shared" si="524"/>
        <v>0</v>
      </c>
    </row>
    <row r="2784" spans="1:19" x14ac:dyDescent="0.2">
      <c r="A2784" s="1">
        <v>45607</v>
      </c>
      <c r="B2784" s="12" t="s">
        <v>89</v>
      </c>
      <c r="C2784" s="12" t="s">
        <v>32</v>
      </c>
      <c r="E2784" s="12">
        <v>3</v>
      </c>
      <c r="F2784" s="12">
        <v>20</v>
      </c>
      <c r="G2784" s="12">
        <f t="shared" si="519"/>
        <v>9</v>
      </c>
      <c r="I2784" s="7">
        <f t="shared" si="520"/>
        <v>0</v>
      </c>
      <c r="J2784" s="11"/>
      <c r="K2784" s="11"/>
      <c r="L2784">
        <f t="shared" si="521"/>
        <v>0</v>
      </c>
      <c r="M2784" s="5">
        <f t="shared" si="522"/>
        <v>0</v>
      </c>
      <c r="N2784" s="5">
        <f t="shared" si="523"/>
        <v>0</v>
      </c>
      <c r="O2784" t="s">
        <v>56</v>
      </c>
      <c r="P2784" t="s">
        <v>57</v>
      </c>
      <c r="Q2784">
        <v>0</v>
      </c>
      <c r="R2784">
        <v>0</v>
      </c>
      <c r="S2784">
        <f t="shared" si="524"/>
        <v>0</v>
      </c>
    </row>
    <row r="2785" spans="1:19" x14ac:dyDescent="0.2">
      <c r="A2785" s="1">
        <v>45608</v>
      </c>
      <c r="B2785" s="16" t="s">
        <v>48</v>
      </c>
      <c r="C2785" s="16" t="s">
        <v>48</v>
      </c>
      <c r="E2785" s="12">
        <v>4</v>
      </c>
      <c r="F2785" s="12">
        <v>15</v>
      </c>
      <c r="G2785" s="12">
        <f t="shared" si="519"/>
        <v>16</v>
      </c>
      <c r="I2785" s="7">
        <f t="shared" si="520"/>
        <v>0</v>
      </c>
      <c r="J2785" s="11"/>
      <c r="K2785" s="11"/>
      <c r="L2785">
        <f t="shared" si="521"/>
        <v>0</v>
      </c>
      <c r="M2785" s="5">
        <f t="shared" si="522"/>
        <v>0</v>
      </c>
      <c r="N2785" s="5">
        <f t="shared" si="523"/>
        <v>0</v>
      </c>
      <c r="O2785" t="s">
        <v>56</v>
      </c>
      <c r="P2785" t="s">
        <v>57</v>
      </c>
      <c r="Q2785">
        <v>0</v>
      </c>
      <c r="R2785">
        <v>0</v>
      </c>
      <c r="S2785">
        <f t="shared" si="524"/>
        <v>0</v>
      </c>
    </row>
    <row r="2786" spans="1:19" x14ac:dyDescent="0.2">
      <c r="A2786" s="1">
        <v>45608</v>
      </c>
      <c r="B2786" s="16" t="s">
        <v>329</v>
      </c>
      <c r="C2786" s="16" t="s">
        <v>32</v>
      </c>
      <c r="E2786" s="12">
        <v>4</v>
      </c>
      <c r="F2786" s="12">
        <v>20</v>
      </c>
      <c r="G2786" s="12">
        <f t="shared" si="519"/>
        <v>12</v>
      </c>
      <c r="H2786" s="12">
        <f>F2786*(1/(G2786/60))</f>
        <v>100</v>
      </c>
      <c r="I2786" s="7">
        <f t="shared" si="520"/>
        <v>9.9999999999999645</v>
      </c>
      <c r="J2786" s="11">
        <v>0.40625</v>
      </c>
      <c r="K2786" s="11">
        <v>0.41319444444444442</v>
      </c>
      <c r="L2786">
        <f t="shared" si="521"/>
        <v>12</v>
      </c>
      <c r="M2786" s="5">
        <f t="shared" si="522"/>
        <v>45608.40625</v>
      </c>
      <c r="N2786" s="5">
        <f t="shared" si="523"/>
        <v>45608.413194444445</v>
      </c>
      <c r="O2786" t="s">
        <v>56</v>
      </c>
      <c r="P2786" t="s">
        <v>57</v>
      </c>
      <c r="Q2786">
        <v>0</v>
      </c>
      <c r="R2786">
        <v>0</v>
      </c>
      <c r="S2786">
        <f t="shared" si="524"/>
        <v>45608</v>
      </c>
    </row>
    <row r="2787" spans="1:19" x14ac:dyDescent="0.2">
      <c r="A2787" s="1">
        <v>45608</v>
      </c>
      <c r="B2787" s="16" t="s">
        <v>46</v>
      </c>
      <c r="C2787" s="16" t="s">
        <v>46</v>
      </c>
      <c r="D2787" t="s">
        <v>470</v>
      </c>
      <c r="E2787" s="12">
        <v>4</v>
      </c>
      <c r="F2787" s="12">
        <v>20</v>
      </c>
      <c r="G2787" s="12">
        <f t="shared" si="519"/>
        <v>12</v>
      </c>
      <c r="I2787" s="7">
        <f t="shared" si="520"/>
        <v>0</v>
      </c>
      <c r="L2787">
        <f t="shared" si="521"/>
        <v>0</v>
      </c>
      <c r="M2787" s="5">
        <f t="shared" si="522"/>
        <v>0</v>
      </c>
      <c r="N2787" s="5">
        <f t="shared" si="523"/>
        <v>0</v>
      </c>
      <c r="O2787" t="s">
        <v>56</v>
      </c>
      <c r="P2787" t="s">
        <v>57</v>
      </c>
      <c r="Q2787">
        <v>0</v>
      </c>
      <c r="R2787">
        <v>0</v>
      </c>
      <c r="S2787">
        <f t="shared" si="524"/>
        <v>0</v>
      </c>
    </row>
    <row r="2788" spans="1:19" x14ac:dyDescent="0.2">
      <c r="A2788" s="1">
        <v>45608</v>
      </c>
      <c r="B2788" s="16" t="s">
        <v>63</v>
      </c>
      <c r="C2788" s="16" t="s">
        <v>32</v>
      </c>
      <c r="E2788" s="12">
        <v>4</v>
      </c>
      <c r="F2788" s="12">
        <v>20</v>
      </c>
      <c r="G2788" s="12">
        <f t="shared" si="519"/>
        <v>12</v>
      </c>
      <c r="I2788" s="7">
        <f t="shared" si="520"/>
        <v>15.000000000000107</v>
      </c>
      <c r="J2788" s="11">
        <v>0.92013888888888884</v>
      </c>
      <c r="K2788" s="11">
        <v>0.93055555555555558</v>
      </c>
      <c r="L2788">
        <f t="shared" si="521"/>
        <v>12</v>
      </c>
      <c r="M2788" s="5">
        <f t="shared" si="522"/>
        <v>45608.920138888891</v>
      </c>
      <c r="N2788" s="5">
        <f t="shared" si="523"/>
        <v>45608.930555555555</v>
      </c>
      <c r="O2788" t="s">
        <v>56</v>
      </c>
      <c r="P2788" t="s">
        <v>57</v>
      </c>
      <c r="Q2788">
        <v>0</v>
      </c>
      <c r="R2788">
        <v>0</v>
      </c>
      <c r="S2788">
        <f t="shared" si="524"/>
        <v>45608</v>
      </c>
    </row>
    <row r="2789" spans="1:19" x14ac:dyDescent="0.2">
      <c r="A2789" s="1">
        <v>45608</v>
      </c>
      <c r="B2789" s="12" t="s">
        <v>341</v>
      </c>
      <c r="C2789" s="12" t="s">
        <v>125</v>
      </c>
      <c r="E2789" s="12">
        <v>2</v>
      </c>
      <c r="F2789" s="12">
        <v>10</v>
      </c>
      <c r="G2789" s="12">
        <f t="shared" si="519"/>
        <v>12</v>
      </c>
      <c r="I2789" s="7">
        <f t="shared" si="520"/>
        <v>0</v>
      </c>
      <c r="J2789" s="11"/>
      <c r="K2789" s="11"/>
      <c r="L2789">
        <f t="shared" si="521"/>
        <v>0</v>
      </c>
      <c r="M2789" s="5">
        <f t="shared" si="522"/>
        <v>0</v>
      </c>
      <c r="N2789" s="5">
        <f t="shared" si="523"/>
        <v>0</v>
      </c>
      <c r="O2789" t="s">
        <v>56</v>
      </c>
      <c r="P2789" t="s">
        <v>57</v>
      </c>
      <c r="Q2789">
        <v>0</v>
      </c>
      <c r="R2789">
        <v>0</v>
      </c>
      <c r="S2789">
        <f t="shared" si="524"/>
        <v>0</v>
      </c>
    </row>
    <row r="2790" spans="1:19" x14ac:dyDescent="0.2">
      <c r="A2790" s="1">
        <v>45608</v>
      </c>
      <c r="B2790" s="12" t="s">
        <v>342</v>
      </c>
      <c r="C2790" s="12" t="s">
        <v>32</v>
      </c>
      <c r="E2790" s="12">
        <v>3</v>
      </c>
      <c r="F2790" s="12">
        <v>20</v>
      </c>
      <c r="G2790" s="12">
        <f t="shared" si="519"/>
        <v>9</v>
      </c>
      <c r="I2790" s="7">
        <f t="shared" si="520"/>
        <v>0</v>
      </c>
      <c r="J2790" s="11"/>
      <c r="K2790" s="11"/>
      <c r="L2790">
        <f t="shared" si="521"/>
        <v>0</v>
      </c>
      <c r="M2790" s="5">
        <f t="shared" si="522"/>
        <v>0</v>
      </c>
      <c r="N2790" s="5">
        <f t="shared" si="523"/>
        <v>0</v>
      </c>
      <c r="O2790" t="s">
        <v>56</v>
      </c>
      <c r="P2790" t="s">
        <v>57</v>
      </c>
      <c r="Q2790">
        <v>0</v>
      </c>
      <c r="R2790">
        <v>0</v>
      </c>
      <c r="S2790">
        <f t="shared" si="524"/>
        <v>0</v>
      </c>
    </row>
    <row r="2791" spans="1:19" x14ac:dyDescent="0.2">
      <c r="A2791" s="1">
        <v>45608</v>
      </c>
      <c r="B2791" s="12" t="s">
        <v>89</v>
      </c>
      <c r="C2791" s="12" t="s">
        <v>32</v>
      </c>
      <c r="E2791" s="12">
        <v>3</v>
      </c>
      <c r="F2791" s="12">
        <v>20</v>
      </c>
      <c r="G2791" s="12">
        <f t="shared" si="519"/>
        <v>9</v>
      </c>
      <c r="I2791" s="7">
        <f t="shared" si="520"/>
        <v>9.9999999999999645</v>
      </c>
      <c r="J2791" s="11">
        <v>0.86111111111111116</v>
      </c>
      <c r="K2791" s="11">
        <v>0.86805555555555558</v>
      </c>
      <c r="L2791">
        <f t="shared" si="521"/>
        <v>9</v>
      </c>
      <c r="M2791" s="5">
        <f t="shared" si="522"/>
        <v>45608.861111111109</v>
      </c>
      <c r="N2791" s="5">
        <f t="shared" si="523"/>
        <v>45608.868055555555</v>
      </c>
      <c r="O2791" t="s">
        <v>56</v>
      </c>
      <c r="P2791" t="s">
        <v>57</v>
      </c>
      <c r="Q2791">
        <v>0</v>
      </c>
      <c r="R2791">
        <v>0</v>
      </c>
      <c r="S2791">
        <f t="shared" si="524"/>
        <v>45608</v>
      </c>
    </row>
    <row r="2792" spans="1:19" x14ac:dyDescent="0.2">
      <c r="A2792" s="1">
        <v>45608</v>
      </c>
      <c r="B2792" s="17" t="s">
        <v>338</v>
      </c>
      <c r="C2792" s="17" t="s">
        <v>32</v>
      </c>
      <c r="E2792" s="12">
        <v>3</v>
      </c>
      <c r="F2792" s="12">
        <v>20</v>
      </c>
      <c r="G2792" s="12">
        <f t="shared" si="519"/>
        <v>9</v>
      </c>
      <c r="I2792" s="7">
        <f t="shared" si="520"/>
        <v>0</v>
      </c>
      <c r="J2792" s="11"/>
      <c r="K2792" s="11"/>
      <c r="L2792">
        <f t="shared" si="521"/>
        <v>0</v>
      </c>
      <c r="M2792" s="5">
        <f t="shared" si="522"/>
        <v>0</v>
      </c>
      <c r="N2792" s="5">
        <f t="shared" si="523"/>
        <v>0</v>
      </c>
      <c r="O2792" t="s">
        <v>56</v>
      </c>
      <c r="P2792" t="s">
        <v>57</v>
      </c>
      <c r="Q2792">
        <v>0</v>
      </c>
      <c r="R2792">
        <v>0</v>
      </c>
      <c r="S2792">
        <f t="shared" si="524"/>
        <v>0</v>
      </c>
    </row>
    <row r="2793" spans="1:19" x14ac:dyDescent="0.2">
      <c r="A2793" s="1">
        <v>45608</v>
      </c>
      <c r="B2793" s="12" t="s">
        <v>384</v>
      </c>
      <c r="C2793" s="12" t="s">
        <v>32</v>
      </c>
      <c r="E2793" s="12">
        <v>4</v>
      </c>
      <c r="F2793" s="12">
        <v>30</v>
      </c>
      <c r="G2793" s="12">
        <f t="shared" si="519"/>
        <v>8</v>
      </c>
      <c r="I2793" s="7">
        <f t="shared" si="520"/>
        <v>0</v>
      </c>
      <c r="J2793" s="11"/>
      <c r="K2793" s="11"/>
      <c r="L2793">
        <f t="shared" si="521"/>
        <v>0</v>
      </c>
      <c r="M2793" s="5">
        <f t="shared" si="522"/>
        <v>0</v>
      </c>
      <c r="N2793" s="5">
        <f t="shared" si="523"/>
        <v>0</v>
      </c>
      <c r="O2793" t="s">
        <v>56</v>
      </c>
      <c r="P2793" t="s">
        <v>57</v>
      </c>
      <c r="Q2793">
        <v>0</v>
      </c>
      <c r="R2793">
        <v>0</v>
      </c>
      <c r="S2793">
        <f t="shared" si="524"/>
        <v>0</v>
      </c>
    </row>
    <row r="2794" spans="1:19" x14ac:dyDescent="0.2">
      <c r="A2794" s="1">
        <v>45608</v>
      </c>
      <c r="B2794" s="12" t="s">
        <v>365</v>
      </c>
      <c r="C2794" s="12" t="s">
        <v>54</v>
      </c>
      <c r="E2794" s="12">
        <v>4</v>
      </c>
      <c r="F2794" s="12">
        <v>30</v>
      </c>
      <c r="G2794" s="12">
        <f t="shared" si="519"/>
        <v>8</v>
      </c>
      <c r="I2794" s="7">
        <f t="shared" si="520"/>
        <v>20.000000000000089</v>
      </c>
      <c r="J2794" s="11">
        <v>0.82638888888888884</v>
      </c>
      <c r="K2794" s="11">
        <v>0.84027777777777779</v>
      </c>
      <c r="L2794">
        <f t="shared" si="521"/>
        <v>8</v>
      </c>
      <c r="M2794" s="5">
        <f t="shared" si="522"/>
        <v>45608.826388888891</v>
      </c>
      <c r="N2794" s="5">
        <f t="shared" si="523"/>
        <v>45608.840277777781</v>
      </c>
      <c r="O2794" t="s">
        <v>56</v>
      </c>
      <c r="P2794" t="s">
        <v>57</v>
      </c>
      <c r="Q2794">
        <v>0</v>
      </c>
      <c r="R2794">
        <v>0</v>
      </c>
      <c r="S2794">
        <f t="shared" si="524"/>
        <v>45608</v>
      </c>
    </row>
    <row r="2795" spans="1:19" x14ac:dyDescent="0.2">
      <c r="A2795" s="1">
        <v>45608</v>
      </c>
      <c r="B2795" s="12" t="s">
        <v>407</v>
      </c>
      <c r="C2795" s="12" t="s">
        <v>32</v>
      </c>
      <c r="E2795" s="12">
        <v>2</v>
      </c>
      <c r="F2795" s="12">
        <v>20</v>
      </c>
      <c r="G2795" s="12">
        <f t="shared" si="519"/>
        <v>6</v>
      </c>
      <c r="I2795" s="7">
        <f t="shared" si="520"/>
        <v>0</v>
      </c>
      <c r="J2795" s="11"/>
      <c r="K2795" s="11"/>
      <c r="L2795">
        <f t="shared" si="521"/>
        <v>0</v>
      </c>
      <c r="M2795" s="5">
        <f t="shared" si="522"/>
        <v>0</v>
      </c>
      <c r="N2795" s="5">
        <f t="shared" si="523"/>
        <v>0</v>
      </c>
      <c r="O2795" t="s">
        <v>56</v>
      </c>
      <c r="P2795" t="s">
        <v>57</v>
      </c>
      <c r="Q2795">
        <v>0</v>
      </c>
      <c r="R2795">
        <v>0</v>
      </c>
      <c r="S2795">
        <f t="shared" si="524"/>
        <v>0</v>
      </c>
    </row>
    <row r="2796" spans="1:19" x14ac:dyDescent="0.2">
      <c r="A2796" s="1">
        <v>45608</v>
      </c>
      <c r="B2796" s="12" t="s">
        <v>447</v>
      </c>
      <c r="C2796" s="12" t="s">
        <v>448</v>
      </c>
      <c r="E2796" s="12">
        <v>3</v>
      </c>
      <c r="F2796" s="12">
        <v>30</v>
      </c>
      <c r="G2796" s="12">
        <f t="shared" si="519"/>
        <v>6</v>
      </c>
      <c r="I2796" s="7">
        <f t="shared" si="520"/>
        <v>59.999999999999943</v>
      </c>
      <c r="J2796" s="11">
        <v>0.875</v>
      </c>
      <c r="K2796" s="11">
        <v>0.91666666666666663</v>
      </c>
      <c r="L2796">
        <f t="shared" si="521"/>
        <v>6</v>
      </c>
      <c r="M2796" s="5">
        <f t="shared" si="522"/>
        <v>45608.875</v>
      </c>
      <c r="N2796" s="5">
        <f t="shared" si="523"/>
        <v>45608.916666666664</v>
      </c>
      <c r="O2796" t="s">
        <v>56</v>
      </c>
      <c r="P2796" t="s">
        <v>57</v>
      </c>
      <c r="Q2796">
        <v>0</v>
      </c>
      <c r="R2796">
        <v>0</v>
      </c>
      <c r="S2796">
        <f t="shared" si="524"/>
        <v>45608</v>
      </c>
    </row>
    <row r="2797" spans="1:19" x14ac:dyDescent="0.2">
      <c r="A2797" s="1">
        <v>45608</v>
      </c>
      <c r="B2797" s="12" t="s">
        <v>447</v>
      </c>
      <c r="C2797" s="12" t="s">
        <v>448</v>
      </c>
      <c r="E2797" s="12">
        <v>3</v>
      </c>
      <c r="F2797" s="12">
        <v>30</v>
      </c>
      <c r="G2797" s="12">
        <f t="shared" si="519"/>
        <v>6</v>
      </c>
      <c r="I2797" s="7">
        <f t="shared" si="520"/>
        <v>20.000000000000007</v>
      </c>
      <c r="J2797" s="11">
        <v>0.41319444444444442</v>
      </c>
      <c r="K2797" s="11">
        <v>0.42708333333333331</v>
      </c>
      <c r="L2797">
        <f t="shared" si="521"/>
        <v>6</v>
      </c>
      <c r="M2797" s="5">
        <f t="shared" si="522"/>
        <v>45608.413194444445</v>
      </c>
      <c r="N2797" s="5">
        <f t="shared" si="523"/>
        <v>45608.427083333336</v>
      </c>
      <c r="O2797" t="s">
        <v>56</v>
      </c>
      <c r="P2797" t="s">
        <v>57</v>
      </c>
      <c r="Q2797">
        <v>0</v>
      </c>
      <c r="R2797">
        <v>0</v>
      </c>
      <c r="S2797">
        <f t="shared" si="524"/>
        <v>45608</v>
      </c>
    </row>
    <row r="2798" spans="1:19" x14ac:dyDescent="0.2">
      <c r="A2798" s="1">
        <v>45608</v>
      </c>
      <c r="B2798" s="12" t="s">
        <v>393</v>
      </c>
      <c r="C2798" s="12" t="s">
        <v>37</v>
      </c>
      <c r="E2798" s="12">
        <v>3</v>
      </c>
      <c r="F2798" s="12">
        <v>30</v>
      </c>
      <c r="G2798" s="12">
        <f t="shared" si="519"/>
        <v>6</v>
      </c>
      <c r="I2798" s="7">
        <f t="shared" si="520"/>
        <v>0</v>
      </c>
      <c r="J2798" s="11"/>
      <c r="K2798" s="11"/>
      <c r="L2798">
        <f t="shared" si="521"/>
        <v>0</v>
      </c>
      <c r="M2798" s="5">
        <f t="shared" si="522"/>
        <v>0</v>
      </c>
      <c r="N2798" s="5">
        <f t="shared" si="523"/>
        <v>0</v>
      </c>
      <c r="O2798" t="s">
        <v>56</v>
      </c>
      <c r="P2798" t="s">
        <v>57</v>
      </c>
      <c r="Q2798">
        <v>0</v>
      </c>
      <c r="R2798">
        <v>0</v>
      </c>
      <c r="S2798">
        <f t="shared" si="524"/>
        <v>0</v>
      </c>
    </row>
    <row r="2799" spans="1:19" x14ac:dyDescent="0.2">
      <c r="A2799" s="1">
        <v>45608</v>
      </c>
      <c r="B2799" s="12" t="s">
        <v>50</v>
      </c>
      <c r="C2799" s="12" t="s">
        <v>335</v>
      </c>
      <c r="E2799" s="12">
        <v>3</v>
      </c>
      <c r="F2799" s="12">
        <v>30</v>
      </c>
      <c r="G2799" s="12">
        <f t="shared" si="519"/>
        <v>6</v>
      </c>
      <c r="I2799" s="7">
        <f t="shared" si="520"/>
        <v>14.999999999999947</v>
      </c>
      <c r="J2799" s="11">
        <v>0.74305555555555558</v>
      </c>
      <c r="K2799" s="11">
        <v>0.75347222222222221</v>
      </c>
      <c r="L2799">
        <f t="shared" si="521"/>
        <v>6</v>
      </c>
      <c r="M2799" s="5">
        <f t="shared" si="522"/>
        <v>45608.743055555555</v>
      </c>
      <c r="N2799" s="5">
        <f t="shared" si="523"/>
        <v>45608.753472222219</v>
      </c>
      <c r="O2799" t="s">
        <v>56</v>
      </c>
      <c r="P2799" t="s">
        <v>57</v>
      </c>
      <c r="Q2799">
        <v>0</v>
      </c>
      <c r="R2799">
        <v>0</v>
      </c>
      <c r="S2799">
        <f t="shared" si="524"/>
        <v>45608</v>
      </c>
    </row>
    <row r="2800" spans="1:19" x14ac:dyDescent="0.2">
      <c r="A2800" s="1">
        <v>45608</v>
      </c>
      <c r="B2800" s="12" t="s">
        <v>474</v>
      </c>
      <c r="C2800" s="12" t="s">
        <v>32</v>
      </c>
      <c r="E2800" s="12">
        <v>1</v>
      </c>
      <c r="F2800" s="12">
        <v>10</v>
      </c>
      <c r="G2800" s="12">
        <f t="shared" ref="G2800:G2831" si="525">ROUND(E2800*(1/(F2800/60)),0)</f>
        <v>6</v>
      </c>
      <c r="I2800" s="7">
        <f t="shared" ref="I2800:I2831" si="526">IF(J2800=0, 0, (K2800-J2800)*1440)</f>
        <v>0</v>
      </c>
      <c r="J2800" s="11"/>
      <c r="K2800" s="11"/>
      <c r="L2800">
        <f t="shared" ref="L2800:L2831" si="527">IF(I2800&gt;0, G2800, 0)</f>
        <v>0</v>
      </c>
      <c r="M2800" s="5">
        <f t="shared" ref="M2800:M2831" si="528">IF(I2800=0,0,A2800+J2800)</f>
        <v>0</v>
      </c>
      <c r="N2800" s="5">
        <f t="shared" ref="N2800:N2831" si="529">IF(I2800&gt;0,A2800+K2800,0)</f>
        <v>0</v>
      </c>
      <c r="O2800" t="s">
        <v>56</v>
      </c>
      <c r="P2800" t="s">
        <v>57</v>
      </c>
      <c r="Q2800">
        <v>0</v>
      </c>
      <c r="R2800">
        <v>0</v>
      </c>
      <c r="S2800">
        <f t="shared" ref="S2800:S2831" si="530">IF(I2800&gt;0, A2800, 0)</f>
        <v>0</v>
      </c>
    </row>
    <row r="2801" spans="1:19" x14ac:dyDescent="0.2">
      <c r="A2801" s="1">
        <v>45608</v>
      </c>
      <c r="B2801" s="12" t="s">
        <v>480</v>
      </c>
      <c r="C2801" s="12" t="s">
        <v>435</v>
      </c>
      <c r="E2801" s="12">
        <v>3</v>
      </c>
      <c r="F2801" s="12">
        <v>30</v>
      </c>
      <c r="G2801" s="12">
        <f t="shared" si="525"/>
        <v>6</v>
      </c>
      <c r="I2801" s="7">
        <f t="shared" si="526"/>
        <v>15.000000000000107</v>
      </c>
      <c r="J2801" s="11">
        <v>0.85069444444444442</v>
      </c>
      <c r="K2801" s="11">
        <v>0.86111111111111116</v>
      </c>
      <c r="L2801">
        <f t="shared" si="527"/>
        <v>6</v>
      </c>
      <c r="M2801" s="5">
        <f t="shared" si="528"/>
        <v>45608.850694444445</v>
      </c>
      <c r="N2801" s="5">
        <f t="shared" si="529"/>
        <v>45608.861111111109</v>
      </c>
      <c r="O2801" t="s">
        <v>56</v>
      </c>
      <c r="P2801" t="s">
        <v>57</v>
      </c>
      <c r="Q2801">
        <v>0</v>
      </c>
      <c r="R2801">
        <v>0</v>
      </c>
      <c r="S2801">
        <f t="shared" si="530"/>
        <v>45608</v>
      </c>
    </row>
    <row r="2802" spans="1:19" x14ac:dyDescent="0.2">
      <c r="A2802" s="1">
        <v>45608</v>
      </c>
      <c r="B2802" s="12" t="s">
        <v>36</v>
      </c>
      <c r="C2802" s="12" t="s">
        <v>37</v>
      </c>
      <c r="E2802" s="12">
        <v>5</v>
      </c>
      <c r="F2802" s="12">
        <v>60</v>
      </c>
      <c r="G2802" s="12">
        <f t="shared" si="525"/>
        <v>5</v>
      </c>
      <c r="I2802" s="7">
        <f t="shared" si="526"/>
        <v>20.000000000000089</v>
      </c>
      <c r="J2802" s="11">
        <v>0.75694444444444442</v>
      </c>
      <c r="K2802" s="11">
        <v>0.77083333333333337</v>
      </c>
      <c r="L2802">
        <f t="shared" si="527"/>
        <v>5</v>
      </c>
      <c r="M2802" s="5">
        <f t="shared" si="528"/>
        <v>45608.756944444445</v>
      </c>
      <c r="N2802" s="5">
        <f t="shared" si="529"/>
        <v>45608.770833333336</v>
      </c>
      <c r="O2802" t="s">
        <v>56</v>
      </c>
      <c r="P2802" t="s">
        <v>57</v>
      </c>
      <c r="Q2802">
        <v>0</v>
      </c>
      <c r="R2802">
        <v>0</v>
      </c>
      <c r="S2802">
        <f t="shared" si="530"/>
        <v>45608</v>
      </c>
    </row>
    <row r="2803" spans="1:19" x14ac:dyDescent="0.2">
      <c r="A2803" s="1">
        <v>45608</v>
      </c>
      <c r="B2803" s="12" t="s">
        <v>36</v>
      </c>
      <c r="C2803" s="12" t="s">
        <v>37</v>
      </c>
      <c r="E2803" s="12">
        <v>5</v>
      </c>
      <c r="F2803" s="12">
        <v>60</v>
      </c>
      <c r="G2803" s="12">
        <f t="shared" si="525"/>
        <v>5</v>
      </c>
      <c r="I2803" s="7">
        <f t="shared" si="526"/>
        <v>60.000000000000107</v>
      </c>
      <c r="J2803" s="11">
        <v>0.91666666666666663</v>
      </c>
      <c r="K2803" s="11">
        <v>0.95833333333333337</v>
      </c>
      <c r="L2803">
        <f t="shared" si="527"/>
        <v>5</v>
      </c>
      <c r="M2803" s="5">
        <f t="shared" si="528"/>
        <v>45608.916666666664</v>
      </c>
      <c r="N2803" s="5">
        <f t="shared" si="529"/>
        <v>45608.958333333336</v>
      </c>
      <c r="O2803" t="s">
        <v>56</v>
      </c>
      <c r="P2803" t="s">
        <v>57</v>
      </c>
      <c r="Q2803">
        <v>0</v>
      </c>
      <c r="R2803">
        <v>0</v>
      </c>
      <c r="S2803">
        <f t="shared" si="530"/>
        <v>45608</v>
      </c>
    </row>
    <row r="2804" spans="1:19" x14ac:dyDescent="0.2">
      <c r="A2804" s="1">
        <v>45608</v>
      </c>
      <c r="B2804" s="16" t="s">
        <v>91</v>
      </c>
      <c r="C2804" s="16" t="s">
        <v>334</v>
      </c>
      <c r="E2804" s="12">
        <v>5</v>
      </c>
      <c r="F2804" s="12">
        <v>60</v>
      </c>
      <c r="G2804" s="12">
        <f t="shared" si="525"/>
        <v>5</v>
      </c>
      <c r="I2804" s="7">
        <f t="shared" si="526"/>
        <v>0</v>
      </c>
      <c r="L2804">
        <f t="shared" si="527"/>
        <v>0</v>
      </c>
      <c r="M2804" s="5">
        <f t="shared" si="528"/>
        <v>0</v>
      </c>
      <c r="N2804" s="5">
        <f t="shared" si="529"/>
        <v>0</v>
      </c>
      <c r="O2804" t="s">
        <v>56</v>
      </c>
      <c r="P2804" t="s">
        <v>57</v>
      </c>
      <c r="Q2804">
        <v>0</v>
      </c>
      <c r="R2804">
        <v>0</v>
      </c>
      <c r="S2804">
        <f t="shared" si="530"/>
        <v>0</v>
      </c>
    </row>
    <row r="2805" spans="1:19" x14ac:dyDescent="0.2">
      <c r="A2805" s="1">
        <v>45608</v>
      </c>
      <c r="B2805" s="12" t="s">
        <v>289</v>
      </c>
      <c r="C2805" s="12" t="s">
        <v>219</v>
      </c>
      <c r="E2805" s="12">
        <v>2</v>
      </c>
      <c r="F2805" s="12">
        <v>30</v>
      </c>
      <c r="G2805" s="12">
        <f t="shared" si="525"/>
        <v>4</v>
      </c>
      <c r="I2805" s="7">
        <f t="shared" si="526"/>
        <v>0</v>
      </c>
      <c r="L2805">
        <f t="shared" si="527"/>
        <v>0</v>
      </c>
      <c r="M2805" s="5">
        <f t="shared" si="528"/>
        <v>0</v>
      </c>
      <c r="N2805" s="5">
        <f t="shared" si="529"/>
        <v>0</v>
      </c>
      <c r="O2805" t="s">
        <v>56</v>
      </c>
      <c r="P2805" t="s">
        <v>57</v>
      </c>
      <c r="Q2805">
        <v>0</v>
      </c>
      <c r="R2805">
        <v>0</v>
      </c>
      <c r="S2805">
        <f t="shared" si="530"/>
        <v>0</v>
      </c>
    </row>
    <row r="2806" spans="1:19" x14ac:dyDescent="0.2">
      <c r="A2806" s="1">
        <v>45608</v>
      </c>
      <c r="B2806" s="12" t="s">
        <v>124</v>
      </c>
      <c r="C2806" s="12" t="s">
        <v>125</v>
      </c>
      <c r="D2806" t="s">
        <v>454</v>
      </c>
      <c r="E2806" s="12">
        <v>2</v>
      </c>
      <c r="F2806" s="12">
        <v>30</v>
      </c>
      <c r="G2806" s="12">
        <f t="shared" si="525"/>
        <v>4</v>
      </c>
      <c r="I2806" s="7">
        <f t="shared" si="526"/>
        <v>0</v>
      </c>
      <c r="J2806" s="11"/>
      <c r="K2806" s="11"/>
      <c r="L2806">
        <f t="shared" si="527"/>
        <v>0</v>
      </c>
      <c r="M2806" s="5">
        <f t="shared" si="528"/>
        <v>0</v>
      </c>
      <c r="N2806" s="5">
        <f t="shared" si="529"/>
        <v>0</v>
      </c>
      <c r="O2806" t="s">
        <v>56</v>
      </c>
      <c r="P2806" t="s">
        <v>57</v>
      </c>
      <c r="Q2806">
        <v>0</v>
      </c>
      <c r="R2806">
        <v>0</v>
      </c>
      <c r="S2806">
        <f t="shared" si="530"/>
        <v>0</v>
      </c>
    </row>
    <row r="2807" spans="1:19" x14ac:dyDescent="0.2">
      <c r="A2807" s="1">
        <v>45608</v>
      </c>
      <c r="B2807" s="12" t="s">
        <v>124</v>
      </c>
      <c r="C2807" s="12" t="s">
        <v>125</v>
      </c>
      <c r="D2807" t="s">
        <v>475</v>
      </c>
      <c r="E2807" s="12">
        <v>2</v>
      </c>
      <c r="F2807" s="12">
        <v>30</v>
      </c>
      <c r="G2807" s="12">
        <f t="shared" si="525"/>
        <v>4</v>
      </c>
      <c r="I2807" s="7">
        <f t="shared" si="526"/>
        <v>0</v>
      </c>
      <c r="J2807" s="11"/>
      <c r="K2807" s="11"/>
      <c r="L2807">
        <f t="shared" si="527"/>
        <v>0</v>
      </c>
      <c r="M2807" s="5">
        <f t="shared" si="528"/>
        <v>0</v>
      </c>
      <c r="N2807" s="5">
        <f t="shared" si="529"/>
        <v>0</v>
      </c>
      <c r="O2807" t="s">
        <v>56</v>
      </c>
      <c r="P2807" t="s">
        <v>57</v>
      </c>
      <c r="Q2807">
        <v>0</v>
      </c>
      <c r="R2807">
        <v>0</v>
      </c>
      <c r="S2807">
        <f t="shared" si="530"/>
        <v>0</v>
      </c>
    </row>
    <row r="2808" spans="1:19" x14ac:dyDescent="0.2">
      <c r="A2808" s="1">
        <v>45608</v>
      </c>
      <c r="B2808" s="12" t="s">
        <v>429</v>
      </c>
      <c r="C2808" s="12" t="s">
        <v>37</v>
      </c>
      <c r="E2808" s="12">
        <v>2</v>
      </c>
      <c r="F2808" s="12">
        <v>30</v>
      </c>
      <c r="G2808" s="12">
        <f t="shared" si="525"/>
        <v>4</v>
      </c>
      <c r="I2808" s="7">
        <f t="shared" si="526"/>
        <v>0</v>
      </c>
      <c r="J2808" s="11"/>
      <c r="K2808" s="11"/>
      <c r="L2808">
        <f t="shared" si="527"/>
        <v>0</v>
      </c>
      <c r="M2808" s="5">
        <f t="shared" si="528"/>
        <v>0</v>
      </c>
      <c r="N2808" s="5">
        <f t="shared" si="529"/>
        <v>0</v>
      </c>
      <c r="O2808" t="s">
        <v>56</v>
      </c>
      <c r="P2808" t="s">
        <v>57</v>
      </c>
      <c r="Q2808">
        <v>0</v>
      </c>
      <c r="R2808">
        <v>0</v>
      </c>
      <c r="S2808">
        <f t="shared" si="530"/>
        <v>0</v>
      </c>
    </row>
    <row r="2809" spans="1:19" x14ac:dyDescent="0.2">
      <c r="A2809" s="1">
        <v>45608</v>
      </c>
      <c r="B2809" s="12" t="s">
        <v>420</v>
      </c>
      <c r="C2809" s="12" t="s">
        <v>421</v>
      </c>
      <c r="E2809" s="12">
        <v>1</v>
      </c>
      <c r="F2809" s="12">
        <v>15</v>
      </c>
      <c r="G2809" s="12">
        <f t="shared" si="525"/>
        <v>4</v>
      </c>
      <c r="I2809" s="7">
        <f t="shared" si="526"/>
        <v>0</v>
      </c>
      <c r="J2809" s="11"/>
      <c r="K2809" s="11"/>
      <c r="L2809">
        <f t="shared" si="527"/>
        <v>0</v>
      </c>
      <c r="M2809" s="5">
        <f t="shared" si="528"/>
        <v>0</v>
      </c>
      <c r="N2809" s="5">
        <f t="shared" si="529"/>
        <v>0</v>
      </c>
      <c r="O2809" t="s">
        <v>56</v>
      </c>
      <c r="P2809" t="s">
        <v>57</v>
      </c>
      <c r="Q2809">
        <v>0</v>
      </c>
      <c r="R2809">
        <v>0</v>
      </c>
      <c r="S2809">
        <f t="shared" si="530"/>
        <v>0</v>
      </c>
    </row>
    <row r="2810" spans="1:19" x14ac:dyDescent="0.2">
      <c r="A2810" s="1">
        <v>45608</v>
      </c>
      <c r="B2810" s="12" t="s">
        <v>440</v>
      </c>
      <c r="C2810" s="12" t="s">
        <v>32</v>
      </c>
      <c r="E2810" s="12">
        <v>2</v>
      </c>
      <c r="F2810" s="12">
        <v>30</v>
      </c>
      <c r="G2810" s="12">
        <f t="shared" si="525"/>
        <v>4</v>
      </c>
      <c r="I2810" s="7">
        <f t="shared" si="526"/>
        <v>0</v>
      </c>
      <c r="J2810" s="11"/>
      <c r="K2810" s="11"/>
      <c r="L2810">
        <f t="shared" si="527"/>
        <v>0</v>
      </c>
      <c r="M2810" s="5">
        <f t="shared" si="528"/>
        <v>0</v>
      </c>
      <c r="N2810" s="5">
        <f t="shared" si="529"/>
        <v>0</v>
      </c>
      <c r="O2810" t="s">
        <v>56</v>
      </c>
      <c r="P2810" t="s">
        <v>57</v>
      </c>
      <c r="Q2810">
        <v>0</v>
      </c>
      <c r="R2810">
        <v>0</v>
      </c>
      <c r="S2810">
        <f t="shared" si="530"/>
        <v>0</v>
      </c>
    </row>
    <row r="2811" spans="1:19" x14ac:dyDescent="0.2">
      <c r="A2811" s="1">
        <v>45608</v>
      </c>
      <c r="B2811" s="16" t="s">
        <v>137</v>
      </c>
      <c r="C2811" s="16" t="s">
        <v>375</v>
      </c>
      <c r="E2811" s="12">
        <v>5</v>
      </c>
      <c r="F2811" s="12">
        <v>90</v>
      </c>
      <c r="G2811" s="12">
        <f t="shared" si="525"/>
        <v>3</v>
      </c>
      <c r="I2811" s="7">
        <f t="shared" si="526"/>
        <v>90</v>
      </c>
      <c r="J2811" s="11">
        <v>0.42708333333333331</v>
      </c>
      <c r="K2811" s="11">
        <v>0.48958333333333331</v>
      </c>
      <c r="L2811">
        <f t="shared" si="527"/>
        <v>3</v>
      </c>
      <c r="M2811" s="5">
        <f t="shared" si="528"/>
        <v>45608.427083333336</v>
      </c>
      <c r="N2811" s="5">
        <f t="shared" si="529"/>
        <v>45608.489583333336</v>
      </c>
      <c r="O2811" t="s">
        <v>56</v>
      </c>
      <c r="P2811" t="s">
        <v>57</v>
      </c>
      <c r="Q2811">
        <v>0</v>
      </c>
      <c r="R2811">
        <v>0</v>
      </c>
      <c r="S2811">
        <f t="shared" si="530"/>
        <v>45608</v>
      </c>
    </row>
    <row r="2812" spans="1:19" x14ac:dyDescent="0.2">
      <c r="A2812" s="1">
        <v>45608</v>
      </c>
      <c r="B2812" s="16" t="s">
        <v>426</v>
      </c>
      <c r="C2812" s="16" t="s">
        <v>351</v>
      </c>
      <c r="E2812" s="12">
        <v>5</v>
      </c>
      <c r="F2812" s="12">
        <v>90</v>
      </c>
      <c r="G2812" s="12">
        <f t="shared" si="525"/>
        <v>3</v>
      </c>
      <c r="I2812" s="7">
        <f t="shared" si="526"/>
        <v>74.999999999999972</v>
      </c>
      <c r="J2812" s="11">
        <v>0.35416666666666669</v>
      </c>
      <c r="K2812" s="11">
        <v>0.40625</v>
      </c>
      <c r="L2812">
        <f t="shared" si="527"/>
        <v>3</v>
      </c>
      <c r="M2812" s="5">
        <f t="shared" si="528"/>
        <v>45608.354166666664</v>
      </c>
      <c r="N2812" s="5">
        <f t="shared" si="529"/>
        <v>45608.40625</v>
      </c>
      <c r="O2812" t="s">
        <v>56</v>
      </c>
      <c r="P2812" t="s">
        <v>57</v>
      </c>
      <c r="Q2812">
        <v>0</v>
      </c>
      <c r="R2812">
        <v>0</v>
      </c>
      <c r="S2812">
        <f t="shared" si="530"/>
        <v>45608</v>
      </c>
    </row>
    <row r="2813" spans="1:19" x14ac:dyDescent="0.2">
      <c r="A2813" s="1">
        <v>45608</v>
      </c>
      <c r="B2813" s="16" t="s">
        <v>137</v>
      </c>
      <c r="C2813" s="16" t="s">
        <v>448</v>
      </c>
      <c r="E2813" s="12">
        <v>5</v>
      </c>
      <c r="F2813" s="12">
        <v>90</v>
      </c>
      <c r="G2813" s="12">
        <f t="shared" si="525"/>
        <v>3</v>
      </c>
      <c r="I2813" s="7">
        <f t="shared" si="526"/>
        <v>90</v>
      </c>
      <c r="J2813" s="11">
        <v>0.51041666666666663</v>
      </c>
      <c r="K2813" s="11">
        <v>0.57291666666666663</v>
      </c>
      <c r="L2813">
        <f t="shared" si="527"/>
        <v>3</v>
      </c>
      <c r="M2813" s="5">
        <f t="shared" si="528"/>
        <v>45608.510416666664</v>
      </c>
      <c r="N2813" s="5">
        <f t="shared" si="529"/>
        <v>45608.572916666664</v>
      </c>
      <c r="O2813" t="s">
        <v>56</v>
      </c>
      <c r="P2813" t="s">
        <v>57</v>
      </c>
      <c r="Q2813">
        <v>0</v>
      </c>
      <c r="R2813">
        <v>0</v>
      </c>
      <c r="S2813">
        <f t="shared" si="530"/>
        <v>45608</v>
      </c>
    </row>
    <row r="2814" spans="1:19" x14ac:dyDescent="0.2">
      <c r="A2814" s="1">
        <v>45608</v>
      </c>
      <c r="B2814" s="16" t="s">
        <v>137</v>
      </c>
      <c r="C2814" s="16" t="s">
        <v>417</v>
      </c>
      <c r="E2814" s="12">
        <v>5</v>
      </c>
      <c r="F2814" s="12">
        <v>90</v>
      </c>
      <c r="G2814" s="12">
        <f t="shared" si="525"/>
        <v>3</v>
      </c>
      <c r="I2814" s="7">
        <f t="shared" si="526"/>
        <v>90</v>
      </c>
      <c r="J2814" s="11">
        <v>0.59375</v>
      </c>
      <c r="K2814" s="11">
        <v>0.65625</v>
      </c>
      <c r="L2814">
        <f t="shared" si="527"/>
        <v>3</v>
      </c>
      <c r="M2814" s="5">
        <f t="shared" si="528"/>
        <v>45608.59375</v>
      </c>
      <c r="N2814" s="5">
        <f t="shared" si="529"/>
        <v>45608.65625</v>
      </c>
      <c r="O2814" t="s">
        <v>56</v>
      </c>
      <c r="P2814" t="s">
        <v>57</v>
      </c>
      <c r="Q2814">
        <v>0</v>
      </c>
      <c r="R2814">
        <v>0</v>
      </c>
      <c r="S2814">
        <f t="shared" si="530"/>
        <v>45608</v>
      </c>
    </row>
    <row r="2815" spans="1:19" x14ac:dyDescent="0.2">
      <c r="A2815" s="1">
        <v>45608</v>
      </c>
      <c r="B2815" s="16" t="s">
        <v>426</v>
      </c>
      <c r="C2815" s="16" t="s">
        <v>418</v>
      </c>
      <c r="E2815" s="12">
        <v>5</v>
      </c>
      <c r="F2815" s="12">
        <v>90</v>
      </c>
      <c r="G2815" s="12">
        <f t="shared" si="525"/>
        <v>3</v>
      </c>
      <c r="I2815" s="7">
        <f t="shared" si="526"/>
        <v>90</v>
      </c>
      <c r="J2815" s="11">
        <v>0.67708333333333337</v>
      </c>
      <c r="K2815" s="11">
        <v>0.73958333333333337</v>
      </c>
      <c r="L2815">
        <f t="shared" si="527"/>
        <v>3</v>
      </c>
      <c r="M2815" s="5">
        <f t="shared" si="528"/>
        <v>45608.677083333336</v>
      </c>
      <c r="N2815" s="5">
        <f t="shared" si="529"/>
        <v>45608.739583333336</v>
      </c>
      <c r="O2815" t="s">
        <v>56</v>
      </c>
      <c r="P2815" t="s">
        <v>57</v>
      </c>
      <c r="Q2815">
        <v>0</v>
      </c>
      <c r="R2815">
        <v>0</v>
      </c>
      <c r="S2815">
        <f t="shared" si="530"/>
        <v>45608</v>
      </c>
    </row>
    <row r="2816" spans="1:19" x14ac:dyDescent="0.2">
      <c r="A2816" s="1">
        <v>45608</v>
      </c>
      <c r="B2816" s="12" t="s">
        <v>451</v>
      </c>
      <c r="C2816" s="12" t="s">
        <v>32</v>
      </c>
      <c r="E2816" s="12">
        <v>1</v>
      </c>
      <c r="F2816" s="12">
        <v>20</v>
      </c>
      <c r="G2816" s="12">
        <f t="shared" si="525"/>
        <v>3</v>
      </c>
      <c r="I2816" s="7">
        <f t="shared" si="526"/>
        <v>0</v>
      </c>
      <c r="J2816" s="11"/>
      <c r="K2816" s="11"/>
      <c r="L2816">
        <f t="shared" si="527"/>
        <v>0</v>
      </c>
      <c r="M2816" s="5">
        <f t="shared" si="528"/>
        <v>0</v>
      </c>
      <c r="N2816" s="5">
        <f t="shared" si="529"/>
        <v>0</v>
      </c>
      <c r="O2816" t="s">
        <v>56</v>
      </c>
      <c r="P2816" t="s">
        <v>57</v>
      </c>
      <c r="Q2816">
        <v>0</v>
      </c>
      <c r="R2816">
        <v>0</v>
      </c>
      <c r="S2816">
        <f t="shared" si="530"/>
        <v>0</v>
      </c>
    </row>
    <row r="2817" spans="1:19" x14ac:dyDescent="0.2">
      <c r="A2817" s="1">
        <v>45608</v>
      </c>
      <c r="B2817" s="12" t="s">
        <v>376</v>
      </c>
      <c r="C2817" s="12" t="s">
        <v>219</v>
      </c>
      <c r="E2817" s="12">
        <v>1</v>
      </c>
      <c r="F2817" s="12">
        <v>30</v>
      </c>
      <c r="G2817" s="12">
        <f t="shared" si="525"/>
        <v>2</v>
      </c>
      <c r="I2817" s="7">
        <f t="shared" si="526"/>
        <v>0</v>
      </c>
      <c r="J2817" s="11"/>
      <c r="K2817" s="11"/>
      <c r="L2817">
        <f t="shared" si="527"/>
        <v>0</v>
      </c>
      <c r="M2817" s="5">
        <f t="shared" si="528"/>
        <v>0</v>
      </c>
      <c r="N2817" s="5">
        <f t="shared" si="529"/>
        <v>0</v>
      </c>
      <c r="O2817" t="s">
        <v>56</v>
      </c>
      <c r="P2817" t="s">
        <v>57</v>
      </c>
      <c r="Q2817">
        <v>0</v>
      </c>
      <c r="R2817">
        <v>0</v>
      </c>
      <c r="S2817">
        <f t="shared" si="530"/>
        <v>0</v>
      </c>
    </row>
    <row r="2818" spans="1:19" x14ac:dyDescent="0.2">
      <c r="A2818" s="1">
        <v>45608</v>
      </c>
      <c r="B2818" s="12" t="s">
        <v>39</v>
      </c>
      <c r="C2818" s="12" t="s">
        <v>40</v>
      </c>
      <c r="E2818" s="12">
        <v>1</v>
      </c>
      <c r="F2818" s="12">
        <v>30</v>
      </c>
      <c r="G2818" s="12">
        <f t="shared" si="525"/>
        <v>2</v>
      </c>
      <c r="I2818" s="7">
        <f t="shared" si="526"/>
        <v>0</v>
      </c>
      <c r="J2818" s="11"/>
      <c r="K2818" s="11"/>
      <c r="L2818">
        <f t="shared" si="527"/>
        <v>0</v>
      </c>
      <c r="M2818" s="5">
        <f t="shared" si="528"/>
        <v>0</v>
      </c>
      <c r="N2818" s="5">
        <f t="shared" si="529"/>
        <v>0</v>
      </c>
      <c r="O2818" t="s">
        <v>56</v>
      </c>
      <c r="P2818" t="s">
        <v>57</v>
      </c>
      <c r="Q2818">
        <v>0</v>
      </c>
      <c r="R2818">
        <v>0</v>
      </c>
      <c r="S2818">
        <f t="shared" si="530"/>
        <v>0</v>
      </c>
    </row>
    <row r="2819" spans="1:19" x14ac:dyDescent="0.2">
      <c r="A2819" s="1">
        <v>45608</v>
      </c>
      <c r="B2819" s="12" t="s">
        <v>410</v>
      </c>
      <c r="C2819" s="12" t="s">
        <v>32</v>
      </c>
      <c r="E2819" s="12">
        <v>1</v>
      </c>
      <c r="F2819" s="12">
        <v>30</v>
      </c>
      <c r="G2819" s="12">
        <f t="shared" si="525"/>
        <v>2</v>
      </c>
      <c r="I2819" s="7">
        <f t="shared" si="526"/>
        <v>0</v>
      </c>
      <c r="J2819" s="11"/>
      <c r="K2819" s="11"/>
      <c r="L2819">
        <f t="shared" si="527"/>
        <v>0</v>
      </c>
      <c r="M2819" s="5">
        <f t="shared" si="528"/>
        <v>0</v>
      </c>
      <c r="N2819" s="5">
        <f t="shared" si="529"/>
        <v>0</v>
      </c>
      <c r="O2819" t="s">
        <v>56</v>
      </c>
      <c r="P2819" t="s">
        <v>57</v>
      </c>
      <c r="Q2819">
        <v>0</v>
      </c>
      <c r="R2819">
        <v>0</v>
      </c>
      <c r="S2819">
        <f t="shared" si="530"/>
        <v>0</v>
      </c>
    </row>
    <row r="2820" spans="1:19" x14ac:dyDescent="0.2">
      <c r="A2820" s="1">
        <v>45608</v>
      </c>
      <c r="B2820" s="12" t="s">
        <v>425</v>
      </c>
      <c r="C2820" s="12" t="s">
        <v>32</v>
      </c>
      <c r="E2820" s="12">
        <v>1</v>
      </c>
      <c r="F2820" s="12">
        <v>30</v>
      </c>
      <c r="G2820" s="12">
        <f t="shared" si="525"/>
        <v>2</v>
      </c>
      <c r="I2820" s="7">
        <f t="shared" si="526"/>
        <v>9.9999999999999645</v>
      </c>
      <c r="J2820" s="11">
        <v>0.62152777777777779</v>
      </c>
      <c r="K2820" s="11">
        <v>0.62847222222222221</v>
      </c>
      <c r="L2820">
        <f t="shared" si="527"/>
        <v>2</v>
      </c>
      <c r="M2820" s="5">
        <f t="shared" si="528"/>
        <v>45608.621527777781</v>
      </c>
      <c r="N2820" s="5">
        <f t="shared" si="529"/>
        <v>45608.628472222219</v>
      </c>
      <c r="O2820" t="s">
        <v>56</v>
      </c>
      <c r="P2820" t="s">
        <v>57</v>
      </c>
      <c r="Q2820">
        <v>0</v>
      </c>
      <c r="R2820">
        <v>0</v>
      </c>
      <c r="S2820">
        <f t="shared" si="530"/>
        <v>45608</v>
      </c>
    </row>
    <row r="2821" spans="1:19" x14ac:dyDescent="0.2">
      <c r="A2821" s="1">
        <v>45608</v>
      </c>
      <c r="B2821" s="12" t="s">
        <v>445</v>
      </c>
      <c r="C2821" s="12" t="s">
        <v>334</v>
      </c>
      <c r="E2821" s="12">
        <v>1</v>
      </c>
      <c r="F2821" s="12">
        <v>30</v>
      </c>
      <c r="G2821" s="12">
        <f t="shared" si="525"/>
        <v>2</v>
      </c>
      <c r="I2821" s="7">
        <f t="shared" si="526"/>
        <v>0</v>
      </c>
      <c r="J2821" s="11"/>
      <c r="K2821" s="11"/>
      <c r="L2821">
        <f t="shared" si="527"/>
        <v>0</v>
      </c>
      <c r="M2821" s="5">
        <f t="shared" si="528"/>
        <v>0</v>
      </c>
      <c r="N2821" s="5">
        <f t="shared" si="529"/>
        <v>0</v>
      </c>
      <c r="O2821" t="s">
        <v>56</v>
      </c>
      <c r="P2821" t="s">
        <v>57</v>
      </c>
      <c r="Q2821">
        <v>0</v>
      </c>
      <c r="R2821">
        <v>0</v>
      </c>
      <c r="S2821">
        <f t="shared" si="530"/>
        <v>0</v>
      </c>
    </row>
    <row r="2822" spans="1:19" x14ac:dyDescent="0.2">
      <c r="A2822" s="1">
        <v>45608</v>
      </c>
      <c r="B2822" s="12" t="s">
        <v>457</v>
      </c>
      <c r="C2822" s="12" t="s">
        <v>114</v>
      </c>
      <c r="E2822" s="12">
        <v>1</v>
      </c>
      <c r="F2822" s="12">
        <v>30</v>
      </c>
      <c r="G2822" s="12">
        <f t="shared" si="525"/>
        <v>2</v>
      </c>
      <c r="I2822" s="7">
        <f t="shared" si="526"/>
        <v>0</v>
      </c>
      <c r="J2822" s="11"/>
      <c r="K2822" s="11"/>
      <c r="L2822">
        <f t="shared" si="527"/>
        <v>0</v>
      </c>
      <c r="M2822" s="5">
        <f t="shared" si="528"/>
        <v>0</v>
      </c>
      <c r="N2822" s="5">
        <f t="shared" si="529"/>
        <v>0</v>
      </c>
      <c r="O2822" t="s">
        <v>56</v>
      </c>
      <c r="P2822" t="s">
        <v>57</v>
      </c>
      <c r="Q2822">
        <v>0</v>
      </c>
      <c r="R2822">
        <v>0</v>
      </c>
      <c r="S2822">
        <f t="shared" si="530"/>
        <v>0</v>
      </c>
    </row>
    <row r="2823" spans="1:19" x14ac:dyDescent="0.2">
      <c r="A2823" s="1">
        <v>45608</v>
      </c>
      <c r="B2823" s="12" t="s">
        <v>393</v>
      </c>
      <c r="C2823" s="12" t="s">
        <v>37</v>
      </c>
      <c r="D2823" t="s">
        <v>460</v>
      </c>
      <c r="E2823" s="12">
        <v>1</v>
      </c>
      <c r="F2823" s="12">
        <v>30</v>
      </c>
      <c r="G2823" s="12">
        <f t="shared" si="525"/>
        <v>2</v>
      </c>
      <c r="I2823" s="7">
        <f t="shared" si="526"/>
        <v>4.9999999999999822</v>
      </c>
      <c r="J2823" s="11">
        <v>0.86805555555555558</v>
      </c>
      <c r="K2823" s="11">
        <v>0.87152777777777779</v>
      </c>
      <c r="L2823">
        <f t="shared" si="527"/>
        <v>2</v>
      </c>
      <c r="M2823" s="5">
        <f t="shared" si="528"/>
        <v>45608.868055555555</v>
      </c>
      <c r="N2823" s="5">
        <f t="shared" si="529"/>
        <v>45608.871527777781</v>
      </c>
      <c r="O2823" t="s">
        <v>56</v>
      </c>
      <c r="P2823" t="s">
        <v>57</v>
      </c>
      <c r="Q2823">
        <v>0</v>
      </c>
      <c r="R2823">
        <v>0</v>
      </c>
      <c r="S2823">
        <f t="shared" si="530"/>
        <v>45608</v>
      </c>
    </row>
    <row r="2824" spans="1:19" x14ac:dyDescent="0.2">
      <c r="A2824" s="1">
        <v>45608</v>
      </c>
      <c r="B2824" s="12" t="s">
        <v>441</v>
      </c>
      <c r="C2824" s="12" t="s">
        <v>219</v>
      </c>
      <c r="E2824" s="12">
        <v>1</v>
      </c>
      <c r="F2824" s="12">
        <v>30</v>
      </c>
      <c r="G2824" s="12">
        <f t="shared" si="525"/>
        <v>2</v>
      </c>
      <c r="I2824" s="7">
        <f t="shared" si="526"/>
        <v>0</v>
      </c>
      <c r="J2824" s="11"/>
      <c r="K2824" s="11"/>
      <c r="L2824">
        <f t="shared" si="527"/>
        <v>0</v>
      </c>
      <c r="M2824" s="5">
        <f t="shared" si="528"/>
        <v>0</v>
      </c>
      <c r="N2824" s="5">
        <f t="shared" si="529"/>
        <v>0</v>
      </c>
      <c r="O2824" t="s">
        <v>56</v>
      </c>
      <c r="P2824" t="s">
        <v>57</v>
      </c>
      <c r="Q2824">
        <v>0</v>
      </c>
      <c r="R2824">
        <v>0</v>
      </c>
      <c r="S2824">
        <f t="shared" si="530"/>
        <v>0</v>
      </c>
    </row>
    <row r="2825" spans="1:19" x14ac:dyDescent="0.2">
      <c r="A2825" s="1">
        <v>45608</v>
      </c>
      <c r="B2825" s="12" t="s">
        <v>461</v>
      </c>
      <c r="C2825" s="12" t="s">
        <v>472</v>
      </c>
      <c r="E2825" s="12">
        <v>1</v>
      </c>
      <c r="F2825" s="12">
        <v>30</v>
      </c>
      <c r="G2825" s="12">
        <f t="shared" si="525"/>
        <v>2</v>
      </c>
      <c r="I2825" s="7">
        <f t="shared" si="526"/>
        <v>0</v>
      </c>
      <c r="J2825" s="11"/>
      <c r="K2825" s="11"/>
      <c r="L2825">
        <f t="shared" si="527"/>
        <v>0</v>
      </c>
      <c r="M2825" s="5">
        <f t="shared" si="528"/>
        <v>0</v>
      </c>
      <c r="N2825" s="5">
        <f t="shared" si="529"/>
        <v>0</v>
      </c>
      <c r="O2825" t="s">
        <v>56</v>
      </c>
      <c r="P2825" t="s">
        <v>57</v>
      </c>
      <c r="Q2825">
        <v>0</v>
      </c>
      <c r="R2825">
        <v>0</v>
      </c>
      <c r="S2825">
        <f t="shared" si="530"/>
        <v>0</v>
      </c>
    </row>
    <row r="2826" spans="1:19" x14ac:dyDescent="0.2">
      <c r="A2826" s="1">
        <v>45608</v>
      </c>
      <c r="B2826" s="12" t="s">
        <v>478</v>
      </c>
      <c r="C2826" s="12" t="s">
        <v>472</v>
      </c>
      <c r="D2826" t="s">
        <v>479</v>
      </c>
      <c r="E2826" s="12">
        <v>1</v>
      </c>
      <c r="F2826" s="12">
        <v>30</v>
      </c>
      <c r="G2826" s="12">
        <f t="shared" si="525"/>
        <v>2</v>
      </c>
      <c r="I2826" s="7">
        <f t="shared" si="526"/>
        <v>30.000000000000053</v>
      </c>
      <c r="J2826" s="11">
        <v>0.33333333333333331</v>
      </c>
      <c r="K2826" s="11">
        <v>0.35416666666666669</v>
      </c>
      <c r="L2826">
        <f t="shared" si="527"/>
        <v>2</v>
      </c>
      <c r="M2826" s="5">
        <f t="shared" si="528"/>
        <v>45608.333333333336</v>
      </c>
      <c r="N2826" s="5">
        <f t="shared" si="529"/>
        <v>45608.354166666664</v>
      </c>
      <c r="O2826" t="s">
        <v>56</v>
      </c>
      <c r="P2826" t="s">
        <v>57</v>
      </c>
      <c r="Q2826">
        <v>0</v>
      </c>
      <c r="R2826">
        <v>0</v>
      </c>
      <c r="S2826">
        <f t="shared" si="530"/>
        <v>45608</v>
      </c>
    </row>
    <row r="2827" spans="1:19" x14ac:dyDescent="0.2">
      <c r="A2827" s="1">
        <v>45608</v>
      </c>
      <c r="B2827" s="12" t="s">
        <v>476</v>
      </c>
      <c r="C2827" s="12" t="s">
        <v>448</v>
      </c>
      <c r="D2827" t="s">
        <v>477</v>
      </c>
      <c r="E2827" s="12">
        <v>1</v>
      </c>
      <c r="F2827" s="12">
        <v>30</v>
      </c>
      <c r="G2827" s="12">
        <f t="shared" si="525"/>
        <v>2</v>
      </c>
      <c r="I2827" s="7">
        <f t="shared" si="526"/>
        <v>54.999999999999964</v>
      </c>
      <c r="J2827" s="11">
        <v>0.57986111111111116</v>
      </c>
      <c r="K2827" s="11">
        <v>0.61805555555555558</v>
      </c>
      <c r="L2827">
        <f t="shared" si="527"/>
        <v>2</v>
      </c>
      <c r="M2827" s="5">
        <f t="shared" si="528"/>
        <v>45608.579861111109</v>
      </c>
      <c r="N2827" s="5">
        <f t="shared" si="529"/>
        <v>45608.618055555555</v>
      </c>
      <c r="O2827" t="s">
        <v>56</v>
      </c>
      <c r="P2827" t="s">
        <v>57</v>
      </c>
      <c r="Q2827">
        <v>0</v>
      </c>
      <c r="R2827">
        <v>0</v>
      </c>
      <c r="S2827">
        <f t="shared" si="530"/>
        <v>45608</v>
      </c>
    </row>
    <row r="2828" spans="1:19" x14ac:dyDescent="0.2">
      <c r="A2828" s="1">
        <v>45608</v>
      </c>
      <c r="B2828" s="12" t="s">
        <v>47</v>
      </c>
      <c r="C2828" s="12" t="s">
        <v>34</v>
      </c>
      <c r="E2828" s="12">
        <v>0</v>
      </c>
      <c r="F2828" s="12">
        <v>30</v>
      </c>
      <c r="G2828" s="12">
        <f t="shared" si="525"/>
        <v>0</v>
      </c>
      <c r="I2828" s="7">
        <f t="shared" si="526"/>
        <v>14.999999999999947</v>
      </c>
      <c r="J2828" s="11">
        <v>0.49652777777777779</v>
      </c>
      <c r="K2828" s="11">
        <v>0.50694444444444442</v>
      </c>
      <c r="L2828">
        <f t="shared" si="527"/>
        <v>0</v>
      </c>
      <c r="M2828" s="5">
        <f t="shared" si="528"/>
        <v>45608.496527777781</v>
      </c>
      <c r="N2828" s="5">
        <f t="shared" si="529"/>
        <v>45608.506944444445</v>
      </c>
      <c r="O2828" t="s">
        <v>56</v>
      </c>
      <c r="P2828" t="s">
        <v>57</v>
      </c>
      <c r="Q2828">
        <v>0</v>
      </c>
      <c r="R2828">
        <v>0</v>
      </c>
      <c r="S2828">
        <f t="shared" si="530"/>
        <v>45608</v>
      </c>
    </row>
    <row r="2829" spans="1:19" x14ac:dyDescent="0.2">
      <c r="A2829" s="1">
        <v>45608</v>
      </c>
      <c r="B2829" s="12" t="s">
        <v>43</v>
      </c>
      <c r="C2829" s="12" t="s">
        <v>34</v>
      </c>
      <c r="E2829" s="12">
        <v>0</v>
      </c>
      <c r="F2829" s="12">
        <v>30</v>
      </c>
      <c r="G2829" s="12">
        <f t="shared" si="525"/>
        <v>0</v>
      </c>
      <c r="I2829" s="7">
        <f t="shared" si="526"/>
        <v>14.999999999999947</v>
      </c>
      <c r="J2829" s="11">
        <v>0.78125</v>
      </c>
      <c r="K2829" s="11">
        <v>0.79166666666666663</v>
      </c>
      <c r="L2829">
        <f t="shared" si="527"/>
        <v>0</v>
      </c>
      <c r="M2829" s="5">
        <f t="shared" si="528"/>
        <v>45608.78125</v>
      </c>
      <c r="N2829" s="5">
        <f t="shared" si="529"/>
        <v>45608.791666666664</v>
      </c>
      <c r="O2829" t="s">
        <v>56</v>
      </c>
      <c r="P2829" t="s">
        <v>57</v>
      </c>
      <c r="Q2829">
        <v>0</v>
      </c>
      <c r="R2829">
        <v>0</v>
      </c>
      <c r="S2829">
        <f t="shared" si="530"/>
        <v>45608</v>
      </c>
    </row>
    <row r="2830" spans="1:19" x14ac:dyDescent="0.2">
      <c r="A2830" s="1">
        <v>45608</v>
      </c>
      <c r="B2830" s="12" t="s">
        <v>33</v>
      </c>
      <c r="C2830" s="12" t="s">
        <v>34</v>
      </c>
      <c r="E2830" s="12">
        <v>0</v>
      </c>
      <c r="F2830" s="12">
        <v>20</v>
      </c>
      <c r="G2830" s="12">
        <f t="shared" si="525"/>
        <v>0</v>
      </c>
      <c r="I2830" s="7">
        <f t="shared" si="526"/>
        <v>9.9999999999999645</v>
      </c>
      <c r="J2830" s="11">
        <v>0.3125</v>
      </c>
      <c r="K2830" s="11">
        <v>0.31944444444444442</v>
      </c>
      <c r="L2830">
        <f t="shared" si="527"/>
        <v>0</v>
      </c>
      <c r="M2830" s="5">
        <f t="shared" si="528"/>
        <v>45608.3125</v>
      </c>
      <c r="N2830" s="5">
        <f t="shared" si="529"/>
        <v>45608.319444444445</v>
      </c>
      <c r="O2830" t="s">
        <v>56</v>
      </c>
      <c r="P2830" t="s">
        <v>57</v>
      </c>
      <c r="Q2830">
        <v>0</v>
      </c>
      <c r="R2830">
        <v>0</v>
      </c>
      <c r="S2830">
        <f t="shared" si="530"/>
        <v>45608</v>
      </c>
    </row>
    <row r="2831" spans="1:19" x14ac:dyDescent="0.2">
      <c r="A2831" s="1">
        <v>45608</v>
      </c>
      <c r="B2831" s="12" t="s">
        <v>481</v>
      </c>
      <c r="C2831" s="12" t="s">
        <v>32</v>
      </c>
      <c r="E2831" s="12">
        <v>1</v>
      </c>
      <c r="F2831" s="12">
        <v>20</v>
      </c>
      <c r="G2831" s="12">
        <f t="shared" si="525"/>
        <v>3</v>
      </c>
      <c r="I2831" s="7">
        <f t="shared" si="526"/>
        <v>0</v>
      </c>
      <c r="J2831" s="11"/>
      <c r="K2831" s="11"/>
      <c r="L2831">
        <f t="shared" si="527"/>
        <v>0</v>
      </c>
      <c r="M2831" s="5">
        <f t="shared" si="528"/>
        <v>0</v>
      </c>
      <c r="N2831" s="5">
        <f t="shared" si="529"/>
        <v>0</v>
      </c>
      <c r="O2831" t="s">
        <v>56</v>
      </c>
      <c r="P2831" t="s">
        <v>57</v>
      </c>
      <c r="Q2831">
        <v>0</v>
      </c>
      <c r="R2831">
        <v>0</v>
      </c>
      <c r="S2831">
        <f t="shared" si="530"/>
        <v>0</v>
      </c>
    </row>
    <row r="2832" spans="1:19" x14ac:dyDescent="0.2">
      <c r="A2832" s="1">
        <v>45608</v>
      </c>
      <c r="B2832" s="12" t="s">
        <v>482</v>
      </c>
      <c r="C2832" s="12" t="s">
        <v>32</v>
      </c>
      <c r="E2832" s="12">
        <v>3</v>
      </c>
      <c r="F2832" s="12">
        <v>10</v>
      </c>
      <c r="G2832" s="12">
        <f t="shared" ref="G2832" si="531">ROUND(E2832*(1/(F2832/60)),0)</f>
        <v>18</v>
      </c>
      <c r="I2832" s="7">
        <f t="shared" ref="I2832" si="532">IF(J2832=0, 0, (K2832-J2832)*1440)</f>
        <v>0</v>
      </c>
      <c r="J2832" s="11"/>
      <c r="K2832" s="11"/>
      <c r="L2832">
        <f t="shared" ref="L2832" si="533">IF(I2832&gt;0, G2832, 0)</f>
        <v>0</v>
      </c>
      <c r="M2832" s="5">
        <f t="shared" ref="M2832" si="534">IF(I2832=0,0,A2832+J2832)</f>
        <v>0</v>
      </c>
      <c r="N2832" s="5">
        <f t="shared" ref="N2832" si="535">IF(I2832&gt;0,A2832+K2832,0)</f>
        <v>0</v>
      </c>
      <c r="O2832" t="s">
        <v>56</v>
      </c>
      <c r="P2832" t="s">
        <v>57</v>
      </c>
      <c r="Q2832">
        <v>0</v>
      </c>
      <c r="R2832">
        <v>0</v>
      </c>
      <c r="S2832">
        <f t="shared" ref="S2832" si="536">IF(I2832&gt;0, A2832, 0)</f>
        <v>0</v>
      </c>
    </row>
    <row r="2833" spans="1:19" x14ac:dyDescent="0.2">
      <c r="A2833" s="1">
        <v>45609</v>
      </c>
      <c r="B2833" s="12" t="s">
        <v>482</v>
      </c>
      <c r="C2833" s="12" t="s">
        <v>32</v>
      </c>
      <c r="E2833" s="12">
        <v>3</v>
      </c>
      <c r="F2833" s="12">
        <v>10</v>
      </c>
      <c r="G2833" s="12">
        <f t="shared" ref="G2833:G2864" si="537">ROUND(E2833*(1/(F2833/60)),0)</f>
        <v>18</v>
      </c>
      <c r="I2833" s="7">
        <f t="shared" ref="I2833:I2864" si="538">IF(J2833=0, 0, (K2833-J2833)*1440)</f>
        <v>0</v>
      </c>
      <c r="J2833" s="11"/>
      <c r="K2833" s="11"/>
      <c r="L2833">
        <f t="shared" ref="L2833:L2864" si="539">IF(I2833&gt;0, G2833, 0)</f>
        <v>0</v>
      </c>
      <c r="M2833" s="5">
        <f t="shared" ref="M2833:M2864" si="540">IF(I2833=0,0,A2833+J2833)</f>
        <v>0</v>
      </c>
      <c r="N2833" s="5">
        <f t="shared" ref="N2833:N2864" si="541">IF(I2833&gt;0,A2833+K2833,0)</f>
        <v>0</v>
      </c>
      <c r="O2833" t="s">
        <v>56</v>
      </c>
      <c r="P2833" t="s">
        <v>57</v>
      </c>
      <c r="Q2833">
        <v>0</v>
      </c>
      <c r="R2833">
        <v>0</v>
      </c>
      <c r="S2833">
        <f t="shared" ref="S2833:S2864" si="542">IF(I2833&gt;0, A2833, 0)</f>
        <v>0</v>
      </c>
    </row>
    <row r="2834" spans="1:19" x14ac:dyDescent="0.2">
      <c r="A2834" s="1">
        <v>45609</v>
      </c>
      <c r="B2834" s="16" t="s">
        <v>48</v>
      </c>
      <c r="C2834" s="16" t="s">
        <v>48</v>
      </c>
      <c r="E2834" s="12">
        <v>4</v>
      </c>
      <c r="F2834" s="12">
        <v>15</v>
      </c>
      <c r="G2834" s="12">
        <f t="shared" si="537"/>
        <v>16</v>
      </c>
      <c r="I2834" s="7">
        <f t="shared" si="538"/>
        <v>0</v>
      </c>
      <c r="J2834" s="11"/>
      <c r="K2834" s="11"/>
      <c r="L2834">
        <f t="shared" si="539"/>
        <v>0</v>
      </c>
      <c r="M2834" s="5">
        <f t="shared" si="540"/>
        <v>0</v>
      </c>
      <c r="N2834" s="5">
        <f t="shared" si="541"/>
        <v>0</v>
      </c>
      <c r="O2834" t="s">
        <v>56</v>
      </c>
      <c r="P2834" t="s">
        <v>57</v>
      </c>
      <c r="Q2834">
        <v>0</v>
      </c>
      <c r="R2834">
        <v>0</v>
      </c>
      <c r="S2834">
        <f t="shared" si="542"/>
        <v>0</v>
      </c>
    </row>
    <row r="2835" spans="1:19" x14ac:dyDescent="0.2">
      <c r="A2835" s="1">
        <v>45609</v>
      </c>
      <c r="B2835" s="16" t="s">
        <v>329</v>
      </c>
      <c r="C2835" s="16" t="s">
        <v>32</v>
      </c>
      <c r="E2835" s="12">
        <v>4</v>
      </c>
      <c r="F2835" s="12">
        <v>20</v>
      </c>
      <c r="G2835" s="12">
        <f t="shared" si="537"/>
        <v>12</v>
      </c>
      <c r="H2835" s="12">
        <f>F2835*(1/(G2835/60))</f>
        <v>100</v>
      </c>
      <c r="I2835" s="7">
        <f t="shared" si="538"/>
        <v>9.9999999999999645</v>
      </c>
      <c r="J2835" s="11">
        <v>0.36805555555555558</v>
      </c>
      <c r="K2835" s="11">
        <v>0.375</v>
      </c>
      <c r="L2835">
        <f t="shared" si="539"/>
        <v>12</v>
      </c>
      <c r="M2835" s="5">
        <f t="shared" si="540"/>
        <v>45609.368055555555</v>
      </c>
      <c r="N2835" s="5">
        <f t="shared" si="541"/>
        <v>45609.375</v>
      </c>
      <c r="O2835" t="s">
        <v>56</v>
      </c>
      <c r="P2835" t="s">
        <v>57</v>
      </c>
      <c r="Q2835">
        <v>0</v>
      </c>
      <c r="R2835">
        <v>0</v>
      </c>
      <c r="S2835">
        <f t="shared" si="542"/>
        <v>45609</v>
      </c>
    </row>
    <row r="2836" spans="1:19" x14ac:dyDescent="0.2">
      <c r="A2836" s="1">
        <v>45609</v>
      </c>
      <c r="B2836" s="16" t="s">
        <v>46</v>
      </c>
      <c r="C2836" s="16" t="s">
        <v>46</v>
      </c>
      <c r="D2836" t="s">
        <v>470</v>
      </c>
      <c r="E2836" s="12">
        <v>4</v>
      </c>
      <c r="F2836" s="12">
        <v>20</v>
      </c>
      <c r="G2836" s="12">
        <f t="shared" si="537"/>
        <v>12</v>
      </c>
      <c r="I2836" s="7">
        <f t="shared" si="538"/>
        <v>0</v>
      </c>
      <c r="L2836">
        <f t="shared" si="539"/>
        <v>0</v>
      </c>
      <c r="M2836" s="5">
        <f t="shared" si="540"/>
        <v>0</v>
      </c>
      <c r="N2836" s="5">
        <f t="shared" si="541"/>
        <v>0</v>
      </c>
      <c r="O2836" t="s">
        <v>56</v>
      </c>
      <c r="P2836" t="s">
        <v>57</v>
      </c>
      <c r="Q2836">
        <v>0</v>
      </c>
      <c r="R2836">
        <v>0</v>
      </c>
      <c r="S2836">
        <f t="shared" si="542"/>
        <v>0</v>
      </c>
    </row>
    <row r="2837" spans="1:19" x14ac:dyDescent="0.2">
      <c r="A2837" s="1">
        <v>45609</v>
      </c>
      <c r="B2837" s="16" t="s">
        <v>63</v>
      </c>
      <c r="C2837" s="16" t="s">
        <v>32</v>
      </c>
      <c r="E2837" s="12">
        <v>4</v>
      </c>
      <c r="F2837" s="12">
        <v>20</v>
      </c>
      <c r="G2837" s="12">
        <f t="shared" si="537"/>
        <v>12</v>
      </c>
      <c r="I2837" s="7">
        <f t="shared" si="538"/>
        <v>0</v>
      </c>
      <c r="J2837" s="11"/>
      <c r="K2837" s="11"/>
      <c r="L2837">
        <f t="shared" si="539"/>
        <v>0</v>
      </c>
      <c r="M2837" s="5">
        <f t="shared" si="540"/>
        <v>0</v>
      </c>
      <c r="N2837" s="5">
        <f t="shared" si="541"/>
        <v>0</v>
      </c>
      <c r="O2837" t="s">
        <v>56</v>
      </c>
      <c r="P2837" t="s">
        <v>57</v>
      </c>
      <c r="Q2837">
        <v>0</v>
      </c>
      <c r="R2837">
        <v>0</v>
      </c>
      <c r="S2837">
        <f t="shared" si="542"/>
        <v>0</v>
      </c>
    </row>
    <row r="2838" spans="1:19" x14ac:dyDescent="0.2">
      <c r="A2838" s="1">
        <v>45609</v>
      </c>
      <c r="B2838" s="12" t="s">
        <v>341</v>
      </c>
      <c r="C2838" s="12" t="s">
        <v>125</v>
      </c>
      <c r="E2838" s="12">
        <v>2</v>
      </c>
      <c r="F2838" s="12">
        <v>10</v>
      </c>
      <c r="G2838" s="12">
        <f t="shared" si="537"/>
        <v>12</v>
      </c>
      <c r="I2838" s="7">
        <f t="shared" si="538"/>
        <v>0</v>
      </c>
      <c r="J2838" s="11"/>
      <c r="K2838" s="11"/>
      <c r="L2838">
        <f t="shared" si="539"/>
        <v>0</v>
      </c>
      <c r="M2838" s="5">
        <f t="shared" si="540"/>
        <v>0</v>
      </c>
      <c r="N2838" s="5">
        <f t="shared" si="541"/>
        <v>0</v>
      </c>
      <c r="O2838" t="s">
        <v>56</v>
      </c>
      <c r="P2838" t="s">
        <v>57</v>
      </c>
      <c r="Q2838">
        <v>0</v>
      </c>
      <c r="R2838">
        <v>0</v>
      </c>
      <c r="S2838">
        <f t="shared" si="542"/>
        <v>0</v>
      </c>
    </row>
    <row r="2839" spans="1:19" x14ac:dyDescent="0.2">
      <c r="A2839" s="1">
        <v>45609</v>
      </c>
      <c r="B2839" s="12" t="s">
        <v>460</v>
      </c>
      <c r="C2839" s="12" t="s">
        <v>32</v>
      </c>
      <c r="E2839" s="12">
        <v>2</v>
      </c>
      <c r="F2839" s="12">
        <v>10</v>
      </c>
      <c r="G2839" s="12">
        <f t="shared" si="537"/>
        <v>12</v>
      </c>
      <c r="I2839" s="7">
        <f t="shared" si="538"/>
        <v>0</v>
      </c>
      <c r="J2839" s="11"/>
      <c r="K2839" s="11"/>
      <c r="L2839">
        <f t="shared" si="539"/>
        <v>0</v>
      </c>
      <c r="M2839" s="5">
        <f t="shared" si="540"/>
        <v>0</v>
      </c>
      <c r="N2839" s="5">
        <f t="shared" si="541"/>
        <v>0</v>
      </c>
      <c r="O2839" t="s">
        <v>56</v>
      </c>
      <c r="P2839" t="s">
        <v>57</v>
      </c>
      <c r="Q2839">
        <v>0</v>
      </c>
      <c r="R2839">
        <v>0</v>
      </c>
      <c r="S2839">
        <f t="shared" si="542"/>
        <v>0</v>
      </c>
    </row>
    <row r="2840" spans="1:19" x14ac:dyDescent="0.2">
      <c r="A2840" s="1">
        <v>45609</v>
      </c>
      <c r="B2840" s="12" t="s">
        <v>488</v>
      </c>
      <c r="C2840" s="12" t="s">
        <v>32</v>
      </c>
      <c r="E2840" s="12">
        <v>2</v>
      </c>
      <c r="F2840" s="12">
        <v>10</v>
      </c>
      <c r="G2840" s="12">
        <f t="shared" si="537"/>
        <v>12</v>
      </c>
      <c r="I2840" s="7">
        <f t="shared" si="538"/>
        <v>10.000000000000124</v>
      </c>
      <c r="J2840" s="11">
        <v>0.70138888888888884</v>
      </c>
      <c r="K2840" s="11">
        <v>0.70833333333333337</v>
      </c>
      <c r="L2840">
        <f t="shared" si="539"/>
        <v>12</v>
      </c>
      <c r="M2840" s="5">
        <f t="shared" si="540"/>
        <v>45609.701388888891</v>
      </c>
      <c r="N2840" s="5">
        <f t="shared" si="541"/>
        <v>45609.708333333336</v>
      </c>
      <c r="O2840" t="s">
        <v>56</v>
      </c>
      <c r="P2840" t="s">
        <v>57</v>
      </c>
      <c r="Q2840">
        <v>0</v>
      </c>
      <c r="R2840">
        <v>0</v>
      </c>
      <c r="S2840">
        <f t="shared" si="542"/>
        <v>45609</v>
      </c>
    </row>
    <row r="2841" spans="1:19" x14ac:dyDescent="0.2">
      <c r="A2841" s="1">
        <v>45609</v>
      </c>
      <c r="B2841" s="12" t="s">
        <v>342</v>
      </c>
      <c r="C2841" s="12" t="s">
        <v>32</v>
      </c>
      <c r="E2841" s="12">
        <v>3</v>
      </c>
      <c r="F2841" s="12">
        <v>20</v>
      </c>
      <c r="G2841" s="12">
        <f t="shared" si="537"/>
        <v>9</v>
      </c>
      <c r="I2841" s="7">
        <f t="shared" si="538"/>
        <v>0</v>
      </c>
      <c r="J2841" s="11"/>
      <c r="K2841" s="11"/>
      <c r="L2841">
        <f t="shared" si="539"/>
        <v>0</v>
      </c>
      <c r="M2841" s="5">
        <f t="shared" si="540"/>
        <v>0</v>
      </c>
      <c r="N2841" s="5">
        <f t="shared" si="541"/>
        <v>0</v>
      </c>
      <c r="O2841" t="s">
        <v>56</v>
      </c>
      <c r="P2841" t="s">
        <v>57</v>
      </c>
      <c r="Q2841">
        <v>0</v>
      </c>
      <c r="R2841">
        <v>0</v>
      </c>
      <c r="S2841">
        <f t="shared" si="542"/>
        <v>0</v>
      </c>
    </row>
    <row r="2842" spans="1:19" x14ac:dyDescent="0.2">
      <c r="A2842" s="1">
        <v>45609</v>
      </c>
      <c r="B2842" s="17" t="s">
        <v>338</v>
      </c>
      <c r="C2842" s="17" t="s">
        <v>32</v>
      </c>
      <c r="E2842" s="12">
        <v>3</v>
      </c>
      <c r="F2842" s="12">
        <v>20</v>
      </c>
      <c r="G2842" s="12">
        <f t="shared" si="537"/>
        <v>9</v>
      </c>
      <c r="I2842" s="7">
        <f t="shared" si="538"/>
        <v>0</v>
      </c>
      <c r="J2842" s="11"/>
      <c r="K2842" s="11"/>
      <c r="L2842">
        <f t="shared" si="539"/>
        <v>0</v>
      </c>
      <c r="M2842" s="5">
        <f t="shared" si="540"/>
        <v>0</v>
      </c>
      <c r="N2842" s="5">
        <f t="shared" si="541"/>
        <v>0</v>
      </c>
      <c r="O2842" t="s">
        <v>56</v>
      </c>
      <c r="P2842" t="s">
        <v>57</v>
      </c>
      <c r="Q2842">
        <v>0</v>
      </c>
      <c r="R2842">
        <v>0</v>
      </c>
      <c r="S2842">
        <f t="shared" si="542"/>
        <v>0</v>
      </c>
    </row>
    <row r="2843" spans="1:19" x14ac:dyDescent="0.2">
      <c r="A2843" s="1">
        <v>45609</v>
      </c>
      <c r="B2843" s="12" t="s">
        <v>384</v>
      </c>
      <c r="C2843" s="12" t="s">
        <v>32</v>
      </c>
      <c r="E2843" s="12">
        <v>4</v>
      </c>
      <c r="F2843" s="12">
        <v>30</v>
      </c>
      <c r="G2843" s="12">
        <f t="shared" si="537"/>
        <v>8</v>
      </c>
      <c r="I2843" s="7">
        <f t="shared" si="538"/>
        <v>0</v>
      </c>
      <c r="J2843" s="11"/>
      <c r="K2843" s="11"/>
      <c r="L2843">
        <f t="shared" si="539"/>
        <v>0</v>
      </c>
      <c r="M2843" s="5">
        <f t="shared" si="540"/>
        <v>0</v>
      </c>
      <c r="N2843" s="5">
        <f t="shared" si="541"/>
        <v>0</v>
      </c>
      <c r="O2843" t="s">
        <v>56</v>
      </c>
      <c r="P2843" t="s">
        <v>57</v>
      </c>
      <c r="Q2843">
        <v>0</v>
      </c>
      <c r="R2843">
        <v>0</v>
      </c>
      <c r="S2843">
        <f t="shared" si="542"/>
        <v>0</v>
      </c>
    </row>
    <row r="2844" spans="1:19" x14ac:dyDescent="0.2">
      <c r="A2844" s="1">
        <v>45609</v>
      </c>
      <c r="B2844" s="12" t="s">
        <v>365</v>
      </c>
      <c r="C2844" s="12" t="s">
        <v>54</v>
      </c>
      <c r="E2844" s="12">
        <v>4</v>
      </c>
      <c r="F2844" s="12">
        <v>30</v>
      </c>
      <c r="G2844" s="12">
        <f t="shared" si="537"/>
        <v>8</v>
      </c>
      <c r="I2844" s="7">
        <f t="shared" si="538"/>
        <v>14.999999999999947</v>
      </c>
      <c r="J2844" s="11">
        <v>0.73611111111111116</v>
      </c>
      <c r="K2844" s="11">
        <v>0.74652777777777779</v>
      </c>
      <c r="L2844">
        <f t="shared" si="539"/>
        <v>8</v>
      </c>
      <c r="M2844" s="5">
        <f t="shared" si="540"/>
        <v>45609.736111111109</v>
      </c>
      <c r="N2844" s="5">
        <f t="shared" si="541"/>
        <v>45609.746527777781</v>
      </c>
      <c r="O2844" t="s">
        <v>56</v>
      </c>
      <c r="P2844" t="s">
        <v>57</v>
      </c>
      <c r="Q2844">
        <v>0</v>
      </c>
      <c r="R2844">
        <v>0</v>
      </c>
      <c r="S2844">
        <f t="shared" si="542"/>
        <v>45609</v>
      </c>
    </row>
    <row r="2845" spans="1:19" x14ac:dyDescent="0.2">
      <c r="A2845" s="1">
        <v>45609</v>
      </c>
      <c r="B2845" s="12" t="s">
        <v>407</v>
      </c>
      <c r="C2845" s="12" t="s">
        <v>32</v>
      </c>
      <c r="E2845" s="12">
        <v>2</v>
      </c>
      <c r="F2845" s="12">
        <v>20</v>
      </c>
      <c r="G2845" s="12">
        <f t="shared" si="537"/>
        <v>6</v>
      </c>
      <c r="I2845" s="7">
        <f t="shared" si="538"/>
        <v>0</v>
      </c>
      <c r="J2845" s="11"/>
      <c r="K2845" s="11"/>
      <c r="L2845">
        <f t="shared" si="539"/>
        <v>0</v>
      </c>
      <c r="M2845" s="5">
        <f t="shared" si="540"/>
        <v>0</v>
      </c>
      <c r="N2845" s="5">
        <f t="shared" si="541"/>
        <v>0</v>
      </c>
      <c r="O2845" t="s">
        <v>56</v>
      </c>
      <c r="P2845" t="s">
        <v>57</v>
      </c>
      <c r="Q2845">
        <v>0</v>
      </c>
      <c r="R2845">
        <v>0</v>
      </c>
      <c r="S2845">
        <f t="shared" si="542"/>
        <v>0</v>
      </c>
    </row>
    <row r="2846" spans="1:19" x14ac:dyDescent="0.2">
      <c r="A2846" s="1">
        <v>45609</v>
      </c>
      <c r="B2846" s="12" t="s">
        <v>447</v>
      </c>
      <c r="C2846" s="12" t="s">
        <v>448</v>
      </c>
      <c r="E2846" s="12">
        <v>3</v>
      </c>
      <c r="F2846" s="12">
        <v>30</v>
      </c>
      <c r="G2846" s="12">
        <f t="shared" si="537"/>
        <v>6</v>
      </c>
      <c r="I2846" s="7">
        <f t="shared" si="538"/>
        <v>0</v>
      </c>
      <c r="J2846" s="11"/>
      <c r="K2846" s="11"/>
      <c r="L2846">
        <f t="shared" si="539"/>
        <v>0</v>
      </c>
      <c r="M2846" s="5">
        <f t="shared" si="540"/>
        <v>0</v>
      </c>
      <c r="N2846" s="5">
        <f t="shared" si="541"/>
        <v>0</v>
      </c>
      <c r="O2846" t="s">
        <v>56</v>
      </c>
      <c r="P2846" t="s">
        <v>57</v>
      </c>
      <c r="Q2846">
        <v>0</v>
      </c>
      <c r="R2846">
        <v>0</v>
      </c>
      <c r="S2846">
        <f t="shared" si="542"/>
        <v>0</v>
      </c>
    </row>
    <row r="2847" spans="1:19" x14ac:dyDescent="0.2">
      <c r="A2847" s="1">
        <v>45609</v>
      </c>
      <c r="B2847" s="12" t="s">
        <v>393</v>
      </c>
      <c r="C2847" s="12" t="s">
        <v>37</v>
      </c>
      <c r="E2847" s="12">
        <v>3</v>
      </c>
      <c r="F2847" s="12">
        <v>30</v>
      </c>
      <c r="G2847" s="12">
        <f t="shared" si="537"/>
        <v>6</v>
      </c>
      <c r="I2847" s="7">
        <f t="shared" si="538"/>
        <v>0</v>
      </c>
      <c r="J2847" s="11"/>
      <c r="K2847" s="11"/>
      <c r="L2847">
        <f t="shared" si="539"/>
        <v>0</v>
      </c>
      <c r="M2847" s="5">
        <f t="shared" si="540"/>
        <v>0</v>
      </c>
      <c r="N2847" s="5">
        <f t="shared" si="541"/>
        <v>0</v>
      </c>
      <c r="O2847" t="s">
        <v>56</v>
      </c>
      <c r="P2847" t="s">
        <v>57</v>
      </c>
      <c r="Q2847">
        <v>0</v>
      </c>
      <c r="R2847">
        <v>0</v>
      </c>
      <c r="S2847">
        <f t="shared" si="542"/>
        <v>0</v>
      </c>
    </row>
    <row r="2848" spans="1:19" x14ac:dyDescent="0.2">
      <c r="A2848" s="1">
        <v>45609</v>
      </c>
      <c r="B2848" s="12" t="s">
        <v>50</v>
      </c>
      <c r="C2848" s="12" t="s">
        <v>335</v>
      </c>
      <c r="E2848" s="12">
        <v>3</v>
      </c>
      <c r="F2848" s="12">
        <v>30</v>
      </c>
      <c r="G2848" s="12">
        <f t="shared" si="537"/>
        <v>6</v>
      </c>
      <c r="I2848" s="7">
        <f t="shared" si="538"/>
        <v>15.000000000000107</v>
      </c>
      <c r="J2848" s="11">
        <v>0.72569444444444442</v>
      </c>
      <c r="K2848" s="11">
        <v>0.73611111111111116</v>
      </c>
      <c r="L2848">
        <f t="shared" si="539"/>
        <v>6</v>
      </c>
      <c r="M2848" s="5">
        <f t="shared" si="540"/>
        <v>45609.725694444445</v>
      </c>
      <c r="N2848" s="5">
        <f t="shared" si="541"/>
        <v>45609.736111111109</v>
      </c>
      <c r="O2848" t="s">
        <v>56</v>
      </c>
      <c r="P2848" t="s">
        <v>57</v>
      </c>
      <c r="Q2848">
        <v>0</v>
      </c>
      <c r="R2848">
        <v>0</v>
      </c>
      <c r="S2848">
        <f t="shared" si="542"/>
        <v>45609</v>
      </c>
    </row>
    <row r="2849" spans="1:19" x14ac:dyDescent="0.2">
      <c r="A2849" s="1">
        <v>45609</v>
      </c>
      <c r="B2849" s="12" t="s">
        <v>474</v>
      </c>
      <c r="C2849" s="12" t="s">
        <v>32</v>
      </c>
      <c r="E2849" s="12">
        <v>1</v>
      </c>
      <c r="F2849" s="12">
        <v>10</v>
      </c>
      <c r="G2849" s="12">
        <f t="shared" si="537"/>
        <v>6</v>
      </c>
      <c r="I2849" s="7">
        <f t="shared" si="538"/>
        <v>0</v>
      </c>
      <c r="J2849" s="11"/>
      <c r="K2849" s="11"/>
      <c r="L2849">
        <f t="shared" si="539"/>
        <v>0</v>
      </c>
      <c r="M2849" s="5">
        <f t="shared" si="540"/>
        <v>0</v>
      </c>
      <c r="N2849" s="5">
        <f t="shared" si="541"/>
        <v>0</v>
      </c>
      <c r="O2849" t="s">
        <v>56</v>
      </c>
      <c r="P2849" t="s">
        <v>57</v>
      </c>
      <c r="Q2849">
        <v>0</v>
      </c>
      <c r="R2849">
        <v>0</v>
      </c>
      <c r="S2849">
        <f t="shared" si="542"/>
        <v>0</v>
      </c>
    </row>
    <row r="2850" spans="1:19" x14ac:dyDescent="0.2">
      <c r="A2850" s="1">
        <v>45609</v>
      </c>
      <c r="B2850" s="12" t="s">
        <v>483</v>
      </c>
      <c r="C2850" s="12" t="s">
        <v>32</v>
      </c>
      <c r="E2850" s="12">
        <v>3</v>
      </c>
      <c r="F2850" s="12">
        <v>30</v>
      </c>
      <c r="G2850" s="12">
        <f t="shared" si="537"/>
        <v>6</v>
      </c>
      <c r="I2850" s="7">
        <f t="shared" si="538"/>
        <v>14.999999999999947</v>
      </c>
      <c r="J2850" s="11">
        <v>0.52083333333333337</v>
      </c>
      <c r="K2850" s="11">
        <v>0.53125</v>
      </c>
      <c r="L2850">
        <f t="shared" si="539"/>
        <v>6</v>
      </c>
      <c r="M2850" s="5">
        <f t="shared" si="540"/>
        <v>45609.520833333336</v>
      </c>
      <c r="N2850" s="5">
        <f t="shared" si="541"/>
        <v>45609.53125</v>
      </c>
      <c r="O2850" t="s">
        <v>56</v>
      </c>
      <c r="P2850" t="s">
        <v>57</v>
      </c>
      <c r="Q2850">
        <v>0</v>
      </c>
      <c r="R2850">
        <v>0</v>
      </c>
      <c r="S2850">
        <f t="shared" si="542"/>
        <v>45609</v>
      </c>
    </row>
    <row r="2851" spans="1:19" x14ac:dyDescent="0.2">
      <c r="A2851" s="1">
        <v>45609</v>
      </c>
      <c r="B2851" s="12" t="s">
        <v>483</v>
      </c>
      <c r="C2851" s="12" t="s">
        <v>32</v>
      </c>
      <c r="E2851" s="12">
        <v>3</v>
      </c>
      <c r="F2851" s="12">
        <v>30</v>
      </c>
      <c r="G2851" s="12">
        <f t="shared" si="537"/>
        <v>6</v>
      </c>
      <c r="I2851" s="7">
        <f t="shared" si="538"/>
        <v>49.999999999999986</v>
      </c>
      <c r="J2851" s="11">
        <v>0.66666666666666663</v>
      </c>
      <c r="K2851" s="11">
        <v>0.70138888888888884</v>
      </c>
      <c r="L2851">
        <f t="shared" si="539"/>
        <v>6</v>
      </c>
      <c r="M2851" s="5">
        <f t="shared" si="540"/>
        <v>45609.666666666664</v>
      </c>
      <c r="N2851" s="5">
        <f t="shared" si="541"/>
        <v>45609.701388888891</v>
      </c>
      <c r="O2851" t="s">
        <v>56</v>
      </c>
      <c r="P2851" t="s">
        <v>57</v>
      </c>
      <c r="Q2851">
        <v>0</v>
      </c>
      <c r="R2851">
        <v>0</v>
      </c>
      <c r="S2851">
        <f t="shared" si="542"/>
        <v>45609</v>
      </c>
    </row>
    <row r="2852" spans="1:19" x14ac:dyDescent="0.2">
      <c r="A2852" s="1">
        <v>45609</v>
      </c>
      <c r="B2852" s="12" t="s">
        <v>36</v>
      </c>
      <c r="C2852" s="12" t="s">
        <v>37</v>
      </c>
      <c r="E2852" s="12">
        <v>5</v>
      </c>
      <c r="F2852" s="12">
        <v>60</v>
      </c>
      <c r="G2852" s="12">
        <f t="shared" si="537"/>
        <v>5</v>
      </c>
      <c r="I2852" s="7">
        <f t="shared" si="538"/>
        <v>9.9999999999999645</v>
      </c>
      <c r="J2852" s="11">
        <v>0.71180555555555558</v>
      </c>
      <c r="K2852" s="11">
        <v>0.71875</v>
      </c>
      <c r="L2852">
        <f t="shared" si="539"/>
        <v>5</v>
      </c>
      <c r="M2852" s="5">
        <f t="shared" si="540"/>
        <v>45609.711805555555</v>
      </c>
      <c r="N2852" s="5">
        <f t="shared" si="541"/>
        <v>45609.71875</v>
      </c>
      <c r="O2852" t="s">
        <v>56</v>
      </c>
      <c r="P2852" t="s">
        <v>57</v>
      </c>
      <c r="Q2852">
        <v>0</v>
      </c>
      <c r="R2852">
        <v>0</v>
      </c>
      <c r="S2852">
        <f t="shared" si="542"/>
        <v>45609</v>
      </c>
    </row>
    <row r="2853" spans="1:19" x14ac:dyDescent="0.2">
      <c r="A2853" s="1">
        <v>45609</v>
      </c>
      <c r="B2853" s="12" t="s">
        <v>36</v>
      </c>
      <c r="C2853" s="12" t="s">
        <v>37</v>
      </c>
      <c r="E2853" s="12">
        <v>5</v>
      </c>
      <c r="F2853" s="12">
        <v>60</v>
      </c>
      <c r="G2853" s="12">
        <f t="shared" si="537"/>
        <v>5</v>
      </c>
      <c r="I2853" s="7">
        <f t="shared" si="538"/>
        <v>235.00000000000011</v>
      </c>
      <c r="J2853" s="11">
        <v>0.79513888888888884</v>
      </c>
      <c r="K2853" s="11">
        <v>0.95833333333333337</v>
      </c>
      <c r="L2853">
        <f t="shared" si="539"/>
        <v>5</v>
      </c>
      <c r="M2853" s="5">
        <f t="shared" si="540"/>
        <v>45609.795138888891</v>
      </c>
      <c r="N2853" s="5">
        <f t="shared" si="541"/>
        <v>45609.958333333336</v>
      </c>
      <c r="O2853" t="s">
        <v>56</v>
      </c>
      <c r="P2853" t="s">
        <v>57</v>
      </c>
      <c r="Q2853">
        <v>0</v>
      </c>
      <c r="R2853">
        <v>0</v>
      </c>
      <c r="S2853">
        <f t="shared" si="542"/>
        <v>45609</v>
      </c>
    </row>
    <row r="2854" spans="1:19" x14ac:dyDescent="0.2">
      <c r="A2854" s="1">
        <v>45609</v>
      </c>
      <c r="B2854" s="16" t="s">
        <v>91</v>
      </c>
      <c r="C2854" s="16" t="s">
        <v>334</v>
      </c>
      <c r="E2854" s="12">
        <v>5</v>
      </c>
      <c r="F2854" s="12">
        <v>60</v>
      </c>
      <c r="G2854" s="12">
        <f t="shared" si="537"/>
        <v>5</v>
      </c>
      <c r="I2854" s="7">
        <f t="shared" si="538"/>
        <v>0</v>
      </c>
      <c r="L2854">
        <f t="shared" si="539"/>
        <v>0</v>
      </c>
      <c r="M2854" s="5">
        <f t="shared" si="540"/>
        <v>0</v>
      </c>
      <c r="N2854" s="5">
        <f t="shared" si="541"/>
        <v>0</v>
      </c>
      <c r="O2854" t="s">
        <v>56</v>
      </c>
      <c r="P2854" t="s">
        <v>57</v>
      </c>
      <c r="Q2854">
        <v>0</v>
      </c>
      <c r="R2854">
        <v>0</v>
      </c>
      <c r="S2854">
        <f t="shared" si="542"/>
        <v>0</v>
      </c>
    </row>
    <row r="2855" spans="1:19" x14ac:dyDescent="0.2">
      <c r="A2855" s="1">
        <v>45609</v>
      </c>
      <c r="B2855" s="12" t="s">
        <v>289</v>
      </c>
      <c r="C2855" s="12" t="s">
        <v>219</v>
      </c>
      <c r="E2855" s="12">
        <v>2</v>
      </c>
      <c r="F2855" s="12">
        <v>30</v>
      </c>
      <c r="G2855" s="12">
        <f t="shared" si="537"/>
        <v>4</v>
      </c>
      <c r="I2855" s="7">
        <f t="shared" si="538"/>
        <v>0</v>
      </c>
      <c r="L2855">
        <f t="shared" si="539"/>
        <v>0</v>
      </c>
      <c r="M2855" s="5">
        <f t="shared" si="540"/>
        <v>0</v>
      </c>
      <c r="N2855" s="5">
        <f t="shared" si="541"/>
        <v>0</v>
      </c>
      <c r="O2855" t="s">
        <v>56</v>
      </c>
      <c r="P2855" t="s">
        <v>57</v>
      </c>
      <c r="Q2855">
        <v>0</v>
      </c>
      <c r="R2855">
        <v>0</v>
      </c>
      <c r="S2855">
        <f t="shared" si="542"/>
        <v>0</v>
      </c>
    </row>
    <row r="2856" spans="1:19" x14ac:dyDescent="0.2">
      <c r="A2856" s="1">
        <v>45609</v>
      </c>
      <c r="B2856" s="12" t="s">
        <v>124</v>
      </c>
      <c r="C2856" s="12" t="s">
        <v>125</v>
      </c>
      <c r="D2856" t="s">
        <v>454</v>
      </c>
      <c r="E2856" s="12">
        <v>2</v>
      </c>
      <c r="F2856" s="12">
        <v>30</v>
      </c>
      <c r="G2856" s="12">
        <f t="shared" si="537"/>
        <v>4</v>
      </c>
      <c r="I2856" s="7">
        <f t="shared" si="538"/>
        <v>0</v>
      </c>
      <c r="J2856" s="11"/>
      <c r="K2856" s="11"/>
      <c r="L2856">
        <f t="shared" si="539"/>
        <v>0</v>
      </c>
      <c r="M2856" s="5">
        <f t="shared" si="540"/>
        <v>0</v>
      </c>
      <c r="N2856" s="5">
        <f t="shared" si="541"/>
        <v>0</v>
      </c>
      <c r="O2856" t="s">
        <v>56</v>
      </c>
      <c r="P2856" t="s">
        <v>57</v>
      </c>
      <c r="Q2856">
        <v>0</v>
      </c>
      <c r="R2856">
        <v>0</v>
      </c>
      <c r="S2856">
        <f t="shared" si="542"/>
        <v>0</v>
      </c>
    </row>
    <row r="2857" spans="1:19" x14ac:dyDescent="0.2">
      <c r="A2857" s="1">
        <v>45609</v>
      </c>
      <c r="B2857" s="12" t="s">
        <v>124</v>
      </c>
      <c r="C2857" s="12" t="s">
        <v>125</v>
      </c>
      <c r="D2857" t="s">
        <v>475</v>
      </c>
      <c r="E2857" s="12">
        <v>2</v>
      </c>
      <c r="F2857" s="12">
        <v>30</v>
      </c>
      <c r="G2857" s="12">
        <f t="shared" si="537"/>
        <v>4</v>
      </c>
      <c r="I2857" s="7">
        <f t="shared" si="538"/>
        <v>0</v>
      </c>
      <c r="J2857" s="11"/>
      <c r="K2857" s="11"/>
      <c r="L2857">
        <f t="shared" si="539"/>
        <v>0</v>
      </c>
      <c r="M2857" s="5">
        <f t="shared" si="540"/>
        <v>0</v>
      </c>
      <c r="N2857" s="5">
        <f t="shared" si="541"/>
        <v>0</v>
      </c>
      <c r="O2857" t="s">
        <v>56</v>
      </c>
      <c r="P2857" t="s">
        <v>57</v>
      </c>
      <c r="Q2857">
        <v>0</v>
      </c>
      <c r="R2857">
        <v>0</v>
      </c>
      <c r="S2857">
        <f t="shared" si="542"/>
        <v>0</v>
      </c>
    </row>
    <row r="2858" spans="1:19" x14ac:dyDescent="0.2">
      <c r="A2858" s="1">
        <v>45609</v>
      </c>
      <c r="B2858" s="12" t="s">
        <v>429</v>
      </c>
      <c r="C2858" s="12" t="s">
        <v>37</v>
      </c>
      <c r="E2858" s="12">
        <v>2</v>
      </c>
      <c r="F2858" s="12">
        <v>30</v>
      </c>
      <c r="G2858" s="12">
        <f t="shared" si="537"/>
        <v>4</v>
      </c>
      <c r="I2858" s="7">
        <f t="shared" si="538"/>
        <v>0</v>
      </c>
      <c r="J2858" s="11"/>
      <c r="K2858" s="11"/>
      <c r="L2858">
        <f t="shared" si="539"/>
        <v>0</v>
      </c>
      <c r="M2858" s="5">
        <f t="shared" si="540"/>
        <v>0</v>
      </c>
      <c r="N2858" s="5">
        <f t="shared" si="541"/>
        <v>0</v>
      </c>
      <c r="O2858" t="s">
        <v>56</v>
      </c>
      <c r="P2858" t="s">
        <v>57</v>
      </c>
      <c r="Q2858">
        <v>0</v>
      </c>
      <c r="R2858">
        <v>0</v>
      </c>
      <c r="S2858">
        <f t="shared" si="542"/>
        <v>0</v>
      </c>
    </row>
    <row r="2859" spans="1:19" x14ac:dyDescent="0.2">
      <c r="A2859" s="1">
        <v>45609</v>
      </c>
      <c r="B2859" s="12" t="s">
        <v>420</v>
      </c>
      <c r="C2859" s="12" t="s">
        <v>421</v>
      </c>
      <c r="E2859" s="12">
        <v>1</v>
      </c>
      <c r="F2859" s="12">
        <v>15</v>
      </c>
      <c r="G2859" s="12">
        <f t="shared" si="537"/>
        <v>4</v>
      </c>
      <c r="I2859" s="7">
        <f t="shared" si="538"/>
        <v>0</v>
      </c>
      <c r="J2859" s="11"/>
      <c r="K2859" s="11"/>
      <c r="L2859">
        <f t="shared" si="539"/>
        <v>0</v>
      </c>
      <c r="M2859" s="5">
        <f t="shared" si="540"/>
        <v>0</v>
      </c>
      <c r="N2859" s="5">
        <f t="shared" si="541"/>
        <v>0</v>
      </c>
      <c r="O2859" t="s">
        <v>56</v>
      </c>
      <c r="P2859" t="s">
        <v>57</v>
      </c>
      <c r="Q2859">
        <v>0</v>
      </c>
      <c r="R2859">
        <v>0</v>
      </c>
      <c r="S2859">
        <f t="shared" si="542"/>
        <v>0</v>
      </c>
    </row>
    <row r="2860" spans="1:19" x14ac:dyDescent="0.2">
      <c r="A2860" s="1">
        <v>45609</v>
      </c>
      <c r="B2860" s="12" t="s">
        <v>440</v>
      </c>
      <c r="C2860" s="12" t="s">
        <v>32</v>
      </c>
      <c r="E2860" s="12">
        <v>2</v>
      </c>
      <c r="F2860" s="12">
        <v>30</v>
      </c>
      <c r="G2860" s="12">
        <f t="shared" si="537"/>
        <v>4</v>
      </c>
      <c r="I2860" s="7">
        <f t="shared" si="538"/>
        <v>0</v>
      </c>
      <c r="J2860" s="11"/>
      <c r="K2860" s="11"/>
      <c r="L2860">
        <f t="shared" si="539"/>
        <v>0</v>
      </c>
      <c r="M2860" s="5">
        <f t="shared" si="540"/>
        <v>0</v>
      </c>
      <c r="N2860" s="5">
        <f t="shared" si="541"/>
        <v>0</v>
      </c>
      <c r="O2860" t="s">
        <v>56</v>
      </c>
      <c r="P2860" t="s">
        <v>57</v>
      </c>
      <c r="Q2860">
        <v>0</v>
      </c>
      <c r="R2860">
        <v>0</v>
      </c>
      <c r="S2860">
        <f t="shared" si="542"/>
        <v>0</v>
      </c>
    </row>
    <row r="2861" spans="1:19" x14ac:dyDescent="0.2">
      <c r="A2861" s="1">
        <v>45609</v>
      </c>
      <c r="B2861" s="12" t="s">
        <v>484</v>
      </c>
      <c r="C2861" s="12" t="s">
        <v>32</v>
      </c>
      <c r="E2861" s="12">
        <v>2</v>
      </c>
      <c r="F2861" s="12">
        <v>30</v>
      </c>
      <c r="G2861" s="12">
        <f t="shared" si="537"/>
        <v>4</v>
      </c>
      <c r="I2861" s="7">
        <f t="shared" si="538"/>
        <v>0</v>
      </c>
      <c r="J2861" s="11"/>
      <c r="K2861" s="11"/>
      <c r="L2861">
        <f t="shared" si="539"/>
        <v>0</v>
      </c>
      <c r="M2861" s="5">
        <f t="shared" si="540"/>
        <v>0</v>
      </c>
      <c r="N2861" s="5">
        <f t="shared" si="541"/>
        <v>0</v>
      </c>
      <c r="O2861" t="s">
        <v>56</v>
      </c>
      <c r="P2861" t="s">
        <v>57</v>
      </c>
      <c r="Q2861">
        <v>0</v>
      </c>
      <c r="R2861">
        <v>0</v>
      </c>
      <c r="S2861">
        <f t="shared" si="542"/>
        <v>0</v>
      </c>
    </row>
    <row r="2862" spans="1:19" x14ac:dyDescent="0.2">
      <c r="A2862" s="1">
        <v>45609</v>
      </c>
      <c r="B2862" s="12" t="s">
        <v>487</v>
      </c>
      <c r="C2862" s="12" t="s">
        <v>32</v>
      </c>
      <c r="E2862" s="12">
        <v>2</v>
      </c>
      <c r="F2862" s="12">
        <v>30</v>
      </c>
      <c r="G2862" s="12">
        <f t="shared" si="537"/>
        <v>4</v>
      </c>
      <c r="I2862" s="7">
        <f t="shared" si="538"/>
        <v>25.000000000000071</v>
      </c>
      <c r="J2862" s="11">
        <v>0.5</v>
      </c>
      <c r="K2862" s="11">
        <v>0.51736111111111116</v>
      </c>
      <c r="L2862">
        <f t="shared" si="539"/>
        <v>4</v>
      </c>
      <c r="M2862" s="5">
        <f t="shared" si="540"/>
        <v>45609.5</v>
      </c>
      <c r="N2862" s="5">
        <f t="shared" si="541"/>
        <v>45609.517361111109</v>
      </c>
      <c r="O2862" t="s">
        <v>56</v>
      </c>
      <c r="P2862" t="s">
        <v>57</v>
      </c>
      <c r="Q2862">
        <v>0</v>
      </c>
      <c r="R2862">
        <v>0</v>
      </c>
      <c r="S2862">
        <f t="shared" si="542"/>
        <v>45609</v>
      </c>
    </row>
    <row r="2863" spans="1:19" x14ac:dyDescent="0.2">
      <c r="A2863" s="1">
        <v>45609</v>
      </c>
      <c r="B2863" s="16" t="s">
        <v>137</v>
      </c>
      <c r="C2863" s="16" t="s">
        <v>435</v>
      </c>
      <c r="E2863" s="12">
        <v>5</v>
      </c>
      <c r="F2863" s="12">
        <v>90</v>
      </c>
      <c r="G2863" s="12">
        <f t="shared" si="537"/>
        <v>3</v>
      </c>
      <c r="I2863" s="7">
        <f t="shared" si="538"/>
        <v>90</v>
      </c>
      <c r="J2863" s="11">
        <v>0.36458333333333331</v>
      </c>
      <c r="K2863" s="11">
        <v>0.42708333333333331</v>
      </c>
      <c r="L2863">
        <f t="shared" si="539"/>
        <v>3</v>
      </c>
      <c r="M2863" s="5">
        <f t="shared" si="540"/>
        <v>45609.364583333336</v>
      </c>
      <c r="N2863" s="5">
        <f t="shared" si="541"/>
        <v>45609.427083333336</v>
      </c>
      <c r="O2863" t="s">
        <v>56</v>
      </c>
      <c r="P2863" t="s">
        <v>57</v>
      </c>
      <c r="Q2863">
        <v>0</v>
      </c>
      <c r="R2863">
        <v>0</v>
      </c>
      <c r="S2863">
        <f t="shared" si="542"/>
        <v>45609</v>
      </c>
    </row>
    <row r="2864" spans="1:19" x14ac:dyDescent="0.2">
      <c r="A2864" s="1">
        <v>45609</v>
      </c>
      <c r="B2864" s="16" t="s">
        <v>137</v>
      </c>
      <c r="C2864" s="16" t="s">
        <v>436</v>
      </c>
      <c r="E2864" s="12">
        <v>5</v>
      </c>
      <c r="F2864" s="12">
        <v>90</v>
      </c>
      <c r="G2864" s="12">
        <f t="shared" si="537"/>
        <v>3</v>
      </c>
      <c r="I2864" s="7">
        <f t="shared" si="538"/>
        <v>60.000000000000028</v>
      </c>
      <c r="J2864" s="11">
        <v>0.4375</v>
      </c>
      <c r="K2864" s="11">
        <v>0.47916666666666669</v>
      </c>
      <c r="L2864">
        <f t="shared" si="539"/>
        <v>3</v>
      </c>
      <c r="M2864" s="5">
        <f t="shared" si="540"/>
        <v>45609.4375</v>
      </c>
      <c r="N2864" s="5">
        <f t="shared" si="541"/>
        <v>45609.479166666664</v>
      </c>
      <c r="O2864" t="s">
        <v>56</v>
      </c>
      <c r="P2864" t="s">
        <v>57</v>
      </c>
      <c r="Q2864">
        <v>0</v>
      </c>
      <c r="R2864">
        <v>0</v>
      </c>
      <c r="S2864">
        <f t="shared" si="542"/>
        <v>45609</v>
      </c>
    </row>
    <row r="2865" spans="1:19" x14ac:dyDescent="0.2">
      <c r="A2865" s="1">
        <v>45609</v>
      </c>
      <c r="B2865" s="16" t="s">
        <v>426</v>
      </c>
      <c r="C2865" s="16" t="s">
        <v>486</v>
      </c>
      <c r="E2865" s="12">
        <v>5</v>
      </c>
      <c r="F2865" s="12">
        <v>90</v>
      </c>
      <c r="G2865" s="12">
        <f t="shared" ref="G2865:G2896" si="543">ROUND(E2865*(1/(F2865/60)),0)</f>
        <v>3</v>
      </c>
      <c r="I2865" s="7">
        <f t="shared" ref="I2865:I2896" si="544">IF(J2865=0, 0, (K2865-J2865)*1440)</f>
        <v>14.999999999999947</v>
      </c>
      <c r="J2865" s="11">
        <v>0.64236111111111116</v>
      </c>
      <c r="K2865" s="11">
        <v>0.65277777777777779</v>
      </c>
      <c r="L2865">
        <f t="shared" ref="L2865:L2896" si="545">IF(I2865&gt;0, G2865, 0)</f>
        <v>3</v>
      </c>
      <c r="M2865" s="5">
        <f t="shared" ref="M2865:M2896" si="546">IF(I2865=0,0,A2865+J2865)</f>
        <v>45609.642361111109</v>
      </c>
      <c r="N2865" s="5">
        <f t="shared" ref="N2865:N2896" si="547">IF(I2865&gt;0,A2865+K2865,0)</f>
        <v>45609.652777777781</v>
      </c>
      <c r="O2865" t="s">
        <v>56</v>
      </c>
      <c r="P2865" t="s">
        <v>57</v>
      </c>
      <c r="Q2865">
        <v>0</v>
      </c>
      <c r="R2865">
        <v>0</v>
      </c>
      <c r="S2865">
        <f t="shared" ref="S2865:S2896" si="548">IF(I2865&gt;0, A2865, 0)</f>
        <v>45609</v>
      </c>
    </row>
    <row r="2866" spans="1:19" x14ac:dyDescent="0.2">
      <c r="A2866" s="1">
        <v>45609</v>
      </c>
      <c r="B2866" s="12" t="s">
        <v>451</v>
      </c>
      <c r="C2866" s="12" t="s">
        <v>32</v>
      </c>
      <c r="E2866" s="12">
        <v>1</v>
      </c>
      <c r="F2866" s="12">
        <v>20</v>
      </c>
      <c r="G2866" s="12">
        <f t="shared" si="543"/>
        <v>3</v>
      </c>
      <c r="I2866" s="7">
        <f t="shared" si="544"/>
        <v>0</v>
      </c>
      <c r="J2866" s="11"/>
      <c r="K2866" s="11"/>
      <c r="L2866">
        <f t="shared" si="545"/>
        <v>0</v>
      </c>
      <c r="M2866" s="5">
        <f t="shared" si="546"/>
        <v>0</v>
      </c>
      <c r="N2866" s="5">
        <f t="shared" si="547"/>
        <v>0</v>
      </c>
      <c r="O2866" t="s">
        <v>56</v>
      </c>
      <c r="P2866" t="s">
        <v>57</v>
      </c>
      <c r="Q2866">
        <v>0</v>
      </c>
      <c r="R2866">
        <v>0</v>
      </c>
      <c r="S2866">
        <f t="shared" si="548"/>
        <v>0</v>
      </c>
    </row>
    <row r="2867" spans="1:19" x14ac:dyDescent="0.2">
      <c r="A2867" s="1">
        <v>45609</v>
      </c>
      <c r="B2867" s="12" t="s">
        <v>481</v>
      </c>
      <c r="C2867" s="12" t="s">
        <v>32</v>
      </c>
      <c r="E2867" s="12">
        <v>1</v>
      </c>
      <c r="F2867" s="12">
        <v>20</v>
      </c>
      <c r="G2867" s="12">
        <f t="shared" si="543"/>
        <v>3</v>
      </c>
      <c r="I2867" s="7">
        <f t="shared" si="544"/>
        <v>0</v>
      </c>
      <c r="J2867" s="11"/>
      <c r="K2867" s="11"/>
      <c r="L2867">
        <f t="shared" si="545"/>
        <v>0</v>
      </c>
      <c r="M2867" s="5">
        <f t="shared" si="546"/>
        <v>0</v>
      </c>
      <c r="N2867" s="5">
        <f t="shared" si="547"/>
        <v>0</v>
      </c>
      <c r="O2867" t="s">
        <v>56</v>
      </c>
      <c r="P2867" t="s">
        <v>57</v>
      </c>
      <c r="Q2867">
        <v>0</v>
      </c>
      <c r="R2867">
        <v>0</v>
      </c>
      <c r="S2867">
        <f t="shared" si="548"/>
        <v>0</v>
      </c>
    </row>
    <row r="2868" spans="1:19" x14ac:dyDescent="0.2">
      <c r="A2868" s="1">
        <v>45609</v>
      </c>
      <c r="B2868" s="16" t="s">
        <v>485</v>
      </c>
      <c r="C2868" s="16" t="s">
        <v>351</v>
      </c>
      <c r="E2868" s="12">
        <v>3</v>
      </c>
      <c r="F2868" s="12">
        <v>60</v>
      </c>
      <c r="G2868" s="12">
        <f t="shared" si="543"/>
        <v>3</v>
      </c>
      <c r="I2868" s="7">
        <f t="shared" si="544"/>
        <v>0</v>
      </c>
      <c r="J2868" s="11"/>
      <c r="K2868" s="11"/>
      <c r="L2868">
        <f t="shared" si="545"/>
        <v>0</v>
      </c>
      <c r="M2868" s="5">
        <f t="shared" si="546"/>
        <v>0</v>
      </c>
      <c r="N2868" s="5">
        <f t="shared" si="547"/>
        <v>0</v>
      </c>
      <c r="O2868" t="s">
        <v>56</v>
      </c>
      <c r="P2868" t="s">
        <v>57</v>
      </c>
      <c r="Q2868">
        <v>0</v>
      </c>
      <c r="R2868">
        <v>0</v>
      </c>
      <c r="S2868">
        <f t="shared" si="548"/>
        <v>0</v>
      </c>
    </row>
    <row r="2869" spans="1:19" x14ac:dyDescent="0.2">
      <c r="A2869" s="1">
        <v>45609</v>
      </c>
      <c r="B2869" s="12" t="s">
        <v>376</v>
      </c>
      <c r="C2869" s="12" t="s">
        <v>219</v>
      </c>
      <c r="E2869" s="12">
        <v>1</v>
      </c>
      <c r="F2869" s="12">
        <v>30</v>
      </c>
      <c r="G2869" s="12">
        <f t="shared" si="543"/>
        <v>2</v>
      </c>
      <c r="I2869" s="7">
        <f t="shared" si="544"/>
        <v>0</v>
      </c>
      <c r="J2869" s="11"/>
      <c r="K2869" s="11"/>
      <c r="L2869">
        <f t="shared" si="545"/>
        <v>0</v>
      </c>
      <c r="M2869" s="5">
        <f t="shared" si="546"/>
        <v>0</v>
      </c>
      <c r="N2869" s="5">
        <f t="shared" si="547"/>
        <v>0</v>
      </c>
      <c r="O2869" t="s">
        <v>56</v>
      </c>
      <c r="P2869" t="s">
        <v>57</v>
      </c>
      <c r="Q2869">
        <v>0</v>
      </c>
      <c r="R2869">
        <v>0</v>
      </c>
      <c r="S2869">
        <f t="shared" si="548"/>
        <v>0</v>
      </c>
    </row>
    <row r="2870" spans="1:19" x14ac:dyDescent="0.2">
      <c r="A2870" s="1">
        <v>45609</v>
      </c>
      <c r="B2870" s="12" t="s">
        <v>39</v>
      </c>
      <c r="C2870" s="12" t="s">
        <v>40</v>
      </c>
      <c r="E2870" s="12">
        <v>1</v>
      </c>
      <c r="F2870" s="12">
        <v>30</v>
      </c>
      <c r="G2870" s="12">
        <f t="shared" si="543"/>
        <v>2</v>
      </c>
      <c r="I2870" s="7">
        <f t="shared" si="544"/>
        <v>0</v>
      </c>
      <c r="J2870" s="11"/>
      <c r="K2870" s="11"/>
      <c r="L2870">
        <f t="shared" si="545"/>
        <v>0</v>
      </c>
      <c r="M2870" s="5">
        <f t="shared" si="546"/>
        <v>0</v>
      </c>
      <c r="N2870" s="5">
        <f t="shared" si="547"/>
        <v>0</v>
      </c>
      <c r="O2870" t="s">
        <v>56</v>
      </c>
      <c r="P2870" t="s">
        <v>57</v>
      </c>
      <c r="Q2870">
        <v>0</v>
      </c>
      <c r="R2870">
        <v>0</v>
      </c>
      <c r="S2870">
        <f t="shared" si="548"/>
        <v>0</v>
      </c>
    </row>
    <row r="2871" spans="1:19" x14ac:dyDescent="0.2">
      <c r="A2871" s="1">
        <v>45609</v>
      </c>
      <c r="B2871" s="12" t="s">
        <v>410</v>
      </c>
      <c r="C2871" s="12" t="s">
        <v>32</v>
      </c>
      <c r="E2871" s="12">
        <v>1</v>
      </c>
      <c r="F2871" s="12">
        <v>30</v>
      </c>
      <c r="G2871" s="12">
        <f t="shared" si="543"/>
        <v>2</v>
      </c>
      <c r="I2871" s="7">
        <f t="shared" si="544"/>
        <v>0</v>
      </c>
      <c r="J2871" s="11"/>
      <c r="K2871" s="11"/>
      <c r="L2871">
        <f t="shared" si="545"/>
        <v>0</v>
      </c>
      <c r="M2871" s="5">
        <f t="shared" si="546"/>
        <v>0</v>
      </c>
      <c r="N2871" s="5">
        <f t="shared" si="547"/>
        <v>0</v>
      </c>
      <c r="O2871" t="s">
        <v>56</v>
      </c>
      <c r="P2871" t="s">
        <v>57</v>
      </c>
      <c r="Q2871">
        <v>0</v>
      </c>
      <c r="R2871">
        <v>0</v>
      </c>
      <c r="S2871">
        <f t="shared" si="548"/>
        <v>0</v>
      </c>
    </row>
    <row r="2872" spans="1:19" x14ac:dyDescent="0.2">
      <c r="A2872" s="1">
        <v>45609</v>
      </c>
      <c r="B2872" s="12" t="s">
        <v>425</v>
      </c>
      <c r="C2872" s="12" t="s">
        <v>32</v>
      </c>
      <c r="E2872" s="12">
        <v>1</v>
      </c>
      <c r="F2872" s="12">
        <v>30</v>
      </c>
      <c r="G2872" s="12">
        <f t="shared" si="543"/>
        <v>2</v>
      </c>
      <c r="I2872" s="7">
        <f t="shared" si="544"/>
        <v>0</v>
      </c>
      <c r="J2872" s="11"/>
      <c r="K2872" s="11"/>
      <c r="L2872">
        <f t="shared" si="545"/>
        <v>0</v>
      </c>
      <c r="M2872" s="5">
        <f t="shared" si="546"/>
        <v>0</v>
      </c>
      <c r="N2872" s="5">
        <f t="shared" si="547"/>
        <v>0</v>
      </c>
      <c r="O2872" t="s">
        <v>56</v>
      </c>
      <c r="P2872" t="s">
        <v>57</v>
      </c>
      <c r="Q2872">
        <v>0</v>
      </c>
      <c r="R2872">
        <v>0</v>
      </c>
      <c r="S2872">
        <f t="shared" si="548"/>
        <v>0</v>
      </c>
    </row>
    <row r="2873" spans="1:19" x14ac:dyDescent="0.2">
      <c r="A2873" s="1">
        <v>45609</v>
      </c>
      <c r="B2873" s="12" t="s">
        <v>445</v>
      </c>
      <c r="C2873" s="12" t="s">
        <v>334</v>
      </c>
      <c r="E2873" s="12">
        <v>1</v>
      </c>
      <c r="F2873" s="12">
        <v>30</v>
      </c>
      <c r="G2873" s="12">
        <f t="shared" si="543"/>
        <v>2</v>
      </c>
      <c r="I2873" s="7">
        <f t="shared" si="544"/>
        <v>0</v>
      </c>
      <c r="J2873" s="11"/>
      <c r="K2873" s="11"/>
      <c r="L2873">
        <f t="shared" si="545"/>
        <v>0</v>
      </c>
      <c r="M2873" s="5">
        <f t="shared" si="546"/>
        <v>0</v>
      </c>
      <c r="N2873" s="5">
        <f t="shared" si="547"/>
        <v>0</v>
      </c>
      <c r="O2873" t="s">
        <v>56</v>
      </c>
      <c r="P2873" t="s">
        <v>57</v>
      </c>
      <c r="Q2873">
        <v>0</v>
      </c>
      <c r="R2873">
        <v>0</v>
      </c>
      <c r="S2873">
        <f t="shared" si="548"/>
        <v>0</v>
      </c>
    </row>
    <row r="2874" spans="1:19" x14ac:dyDescent="0.2">
      <c r="A2874" s="1">
        <v>45609</v>
      </c>
      <c r="B2874" s="12" t="s">
        <v>457</v>
      </c>
      <c r="C2874" s="12" t="s">
        <v>114</v>
      </c>
      <c r="E2874" s="12">
        <v>1</v>
      </c>
      <c r="F2874" s="12">
        <v>30</v>
      </c>
      <c r="G2874" s="12">
        <f t="shared" si="543"/>
        <v>2</v>
      </c>
      <c r="I2874" s="7">
        <f t="shared" si="544"/>
        <v>0</v>
      </c>
      <c r="J2874" s="11"/>
      <c r="K2874" s="11"/>
      <c r="L2874">
        <f t="shared" si="545"/>
        <v>0</v>
      </c>
      <c r="M2874" s="5">
        <f t="shared" si="546"/>
        <v>0</v>
      </c>
      <c r="N2874" s="5">
        <f t="shared" si="547"/>
        <v>0</v>
      </c>
      <c r="O2874" t="s">
        <v>56</v>
      </c>
      <c r="P2874" t="s">
        <v>57</v>
      </c>
      <c r="Q2874">
        <v>0</v>
      </c>
      <c r="R2874">
        <v>0</v>
      </c>
      <c r="S2874">
        <f t="shared" si="548"/>
        <v>0</v>
      </c>
    </row>
    <row r="2875" spans="1:19" x14ac:dyDescent="0.2">
      <c r="A2875" s="1">
        <v>45609</v>
      </c>
      <c r="B2875" s="12" t="s">
        <v>393</v>
      </c>
      <c r="C2875" s="12" t="s">
        <v>37</v>
      </c>
      <c r="D2875" t="s">
        <v>460</v>
      </c>
      <c r="E2875" s="12">
        <v>1</v>
      </c>
      <c r="F2875" s="12">
        <v>30</v>
      </c>
      <c r="G2875" s="12">
        <f t="shared" si="543"/>
        <v>2</v>
      </c>
      <c r="I2875" s="7">
        <f t="shared" si="544"/>
        <v>0</v>
      </c>
      <c r="J2875" s="11"/>
      <c r="K2875" s="11"/>
      <c r="L2875">
        <f t="shared" si="545"/>
        <v>0</v>
      </c>
      <c r="M2875" s="5">
        <f t="shared" si="546"/>
        <v>0</v>
      </c>
      <c r="N2875" s="5">
        <f t="shared" si="547"/>
        <v>0</v>
      </c>
      <c r="O2875" t="s">
        <v>56</v>
      </c>
      <c r="P2875" t="s">
        <v>57</v>
      </c>
      <c r="Q2875">
        <v>0</v>
      </c>
      <c r="R2875">
        <v>0</v>
      </c>
      <c r="S2875">
        <f t="shared" si="548"/>
        <v>0</v>
      </c>
    </row>
    <row r="2876" spans="1:19" x14ac:dyDescent="0.2">
      <c r="A2876" s="1">
        <v>45609</v>
      </c>
      <c r="B2876" s="12" t="s">
        <v>441</v>
      </c>
      <c r="C2876" s="12" t="s">
        <v>219</v>
      </c>
      <c r="E2876" s="12">
        <v>1</v>
      </c>
      <c r="F2876" s="12">
        <v>30</v>
      </c>
      <c r="G2876" s="12">
        <f t="shared" si="543"/>
        <v>2</v>
      </c>
      <c r="I2876" s="7">
        <f t="shared" si="544"/>
        <v>90</v>
      </c>
      <c r="J2876" s="11">
        <v>0.8125</v>
      </c>
      <c r="K2876" s="11">
        <v>0.875</v>
      </c>
      <c r="L2876">
        <f t="shared" si="545"/>
        <v>2</v>
      </c>
      <c r="M2876" s="5">
        <f t="shared" si="546"/>
        <v>45609.8125</v>
      </c>
      <c r="N2876" s="5">
        <f t="shared" si="547"/>
        <v>45609.875</v>
      </c>
      <c r="O2876" t="s">
        <v>56</v>
      </c>
      <c r="P2876" t="s">
        <v>57</v>
      </c>
      <c r="Q2876">
        <v>0</v>
      </c>
      <c r="R2876">
        <v>0</v>
      </c>
      <c r="S2876">
        <f t="shared" si="548"/>
        <v>45609</v>
      </c>
    </row>
    <row r="2877" spans="1:19" x14ac:dyDescent="0.2">
      <c r="A2877" s="1">
        <v>45609</v>
      </c>
      <c r="B2877" s="12" t="s">
        <v>441</v>
      </c>
      <c r="C2877" s="12" t="s">
        <v>219</v>
      </c>
      <c r="E2877" s="12">
        <v>1</v>
      </c>
      <c r="F2877" s="12">
        <v>30</v>
      </c>
      <c r="G2877" s="12">
        <f t="shared" si="543"/>
        <v>2</v>
      </c>
      <c r="I2877" s="7">
        <f t="shared" si="544"/>
        <v>20.000000000000089</v>
      </c>
      <c r="J2877" s="11">
        <v>0.65972222222222221</v>
      </c>
      <c r="K2877" s="11">
        <v>0.67361111111111116</v>
      </c>
      <c r="L2877">
        <f t="shared" si="545"/>
        <v>2</v>
      </c>
      <c r="M2877" s="5">
        <f t="shared" si="546"/>
        <v>45609.659722222219</v>
      </c>
      <c r="N2877" s="5">
        <f t="shared" si="547"/>
        <v>45609.673611111109</v>
      </c>
      <c r="O2877" t="s">
        <v>56</v>
      </c>
      <c r="P2877" t="s">
        <v>57</v>
      </c>
      <c r="Q2877">
        <v>0</v>
      </c>
      <c r="R2877">
        <v>0</v>
      </c>
      <c r="S2877">
        <f t="shared" si="548"/>
        <v>45609</v>
      </c>
    </row>
    <row r="2878" spans="1:19" x14ac:dyDescent="0.2">
      <c r="A2878" s="1">
        <v>45609</v>
      </c>
      <c r="B2878" s="12" t="s">
        <v>461</v>
      </c>
      <c r="C2878" s="12" t="s">
        <v>472</v>
      </c>
      <c r="E2878" s="12">
        <v>1</v>
      </c>
      <c r="F2878" s="12">
        <v>30</v>
      </c>
      <c r="G2878" s="12">
        <f t="shared" si="543"/>
        <v>2</v>
      </c>
      <c r="I2878" s="7">
        <f t="shared" si="544"/>
        <v>29.999999999999972</v>
      </c>
      <c r="J2878" s="11">
        <v>0.4861111111111111</v>
      </c>
      <c r="K2878" s="11">
        <v>0.50694444444444442</v>
      </c>
      <c r="L2878">
        <f t="shared" si="545"/>
        <v>2</v>
      </c>
      <c r="M2878" s="5">
        <f t="shared" si="546"/>
        <v>45609.486111111109</v>
      </c>
      <c r="N2878" s="5">
        <f t="shared" si="547"/>
        <v>45609.506944444445</v>
      </c>
      <c r="O2878" t="s">
        <v>56</v>
      </c>
      <c r="P2878" t="s">
        <v>57</v>
      </c>
      <c r="Q2878">
        <v>0</v>
      </c>
      <c r="R2878">
        <v>0</v>
      </c>
      <c r="S2878">
        <f t="shared" si="548"/>
        <v>45609</v>
      </c>
    </row>
    <row r="2879" spans="1:19" x14ac:dyDescent="0.2">
      <c r="A2879" s="1">
        <v>45609</v>
      </c>
      <c r="B2879" s="12" t="s">
        <v>461</v>
      </c>
      <c r="C2879" s="12" t="s">
        <v>472</v>
      </c>
      <c r="E2879" s="12">
        <v>1</v>
      </c>
      <c r="F2879" s="12">
        <v>30</v>
      </c>
      <c r="G2879" s="12">
        <f t="shared" si="543"/>
        <v>2</v>
      </c>
      <c r="I2879" s="7">
        <f t="shared" si="544"/>
        <v>60.000000000000028</v>
      </c>
      <c r="J2879" s="11">
        <v>0.3125</v>
      </c>
      <c r="K2879" s="11">
        <v>0.35416666666666669</v>
      </c>
      <c r="L2879">
        <f t="shared" si="545"/>
        <v>2</v>
      </c>
      <c r="M2879" s="5">
        <f t="shared" si="546"/>
        <v>45609.3125</v>
      </c>
      <c r="N2879" s="5">
        <f t="shared" si="547"/>
        <v>45609.354166666664</v>
      </c>
      <c r="O2879" t="s">
        <v>56</v>
      </c>
      <c r="P2879" t="s">
        <v>57</v>
      </c>
      <c r="Q2879">
        <v>0</v>
      </c>
      <c r="R2879">
        <v>0</v>
      </c>
      <c r="S2879">
        <f t="shared" si="548"/>
        <v>45609</v>
      </c>
    </row>
    <row r="2880" spans="1:19" x14ac:dyDescent="0.2">
      <c r="A2880" s="1">
        <v>45609</v>
      </c>
      <c r="B2880" s="12" t="s">
        <v>153</v>
      </c>
      <c r="C2880" s="12" t="s">
        <v>472</v>
      </c>
      <c r="E2880" s="12">
        <v>1</v>
      </c>
      <c r="F2880" s="12">
        <v>50</v>
      </c>
      <c r="G2880" s="12">
        <f t="shared" si="543"/>
        <v>1</v>
      </c>
      <c r="I2880" s="7">
        <f t="shared" si="544"/>
        <v>24.999999999999911</v>
      </c>
      <c r="J2880" s="11">
        <v>0.52083333333333337</v>
      </c>
      <c r="K2880" s="11">
        <v>0.53819444444444442</v>
      </c>
      <c r="L2880">
        <f t="shared" si="545"/>
        <v>1</v>
      </c>
      <c r="M2880" s="5">
        <f t="shared" si="546"/>
        <v>45609.520833333336</v>
      </c>
      <c r="N2880" s="5">
        <f t="shared" si="547"/>
        <v>45609.538194444445</v>
      </c>
      <c r="O2880" t="s">
        <v>56</v>
      </c>
      <c r="P2880" t="s">
        <v>57</v>
      </c>
      <c r="Q2880">
        <v>0</v>
      </c>
      <c r="R2880">
        <v>0</v>
      </c>
      <c r="S2880">
        <f t="shared" si="548"/>
        <v>45609</v>
      </c>
    </row>
    <row r="2881" spans="1:19" x14ac:dyDescent="0.2">
      <c r="A2881" s="1">
        <v>45609</v>
      </c>
      <c r="B2881" s="12" t="s">
        <v>153</v>
      </c>
      <c r="C2881" s="12" t="s">
        <v>472</v>
      </c>
      <c r="E2881" s="12">
        <v>1</v>
      </c>
      <c r="F2881" s="12">
        <v>50</v>
      </c>
      <c r="G2881" s="12">
        <f t="shared" si="543"/>
        <v>1</v>
      </c>
      <c r="I2881" s="7">
        <f t="shared" si="544"/>
        <v>60.000000000000107</v>
      </c>
      <c r="J2881" s="11">
        <v>0.66666666666666663</v>
      </c>
      <c r="K2881" s="11">
        <v>0.70833333333333337</v>
      </c>
      <c r="L2881">
        <f t="shared" si="545"/>
        <v>1</v>
      </c>
      <c r="M2881" s="5">
        <f t="shared" si="546"/>
        <v>45609.666666666664</v>
      </c>
      <c r="N2881" s="5">
        <f t="shared" si="547"/>
        <v>45609.708333333336</v>
      </c>
      <c r="O2881" t="s">
        <v>56</v>
      </c>
      <c r="P2881" t="s">
        <v>57</v>
      </c>
      <c r="Q2881">
        <v>0</v>
      </c>
      <c r="R2881">
        <v>0</v>
      </c>
      <c r="S2881">
        <f t="shared" si="548"/>
        <v>45609</v>
      </c>
    </row>
    <row r="2882" spans="1:19" x14ac:dyDescent="0.2">
      <c r="A2882" s="1">
        <v>45609</v>
      </c>
      <c r="B2882" s="12" t="s">
        <v>47</v>
      </c>
      <c r="C2882" s="12" t="s">
        <v>34</v>
      </c>
      <c r="E2882" s="12">
        <v>0</v>
      </c>
      <c r="F2882" s="12">
        <v>30</v>
      </c>
      <c r="G2882" s="12">
        <f t="shared" si="543"/>
        <v>0</v>
      </c>
      <c r="I2882" s="7">
        <f t="shared" si="544"/>
        <v>24.999999999999911</v>
      </c>
      <c r="J2882" s="11">
        <v>0.55555555555555558</v>
      </c>
      <c r="K2882" s="11">
        <v>0.57291666666666663</v>
      </c>
      <c r="L2882">
        <f t="shared" si="545"/>
        <v>0</v>
      </c>
      <c r="M2882" s="5">
        <f t="shared" si="546"/>
        <v>45609.555555555555</v>
      </c>
      <c r="N2882" s="5">
        <f t="shared" si="547"/>
        <v>45609.572916666664</v>
      </c>
      <c r="O2882" t="s">
        <v>56</v>
      </c>
      <c r="P2882" t="s">
        <v>57</v>
      </c>
      <c r="Q2882">
        <v>0</v>
      </c>
      <c r="R2882">
        <v>0</v>
      </c>
      <c r="S2882">
        <f t="shared" si="548"/>
        <v>45609</v>
      </c>
    </row>
    <row r="2883" spans="1:19" x14ac:dyDescent="0.2">
      <c r="A2883" s="1">
        <v>45609</v>
      </c>
      <c r="B2883" s="12" t="s">
        <v>43</v>
      </c>
      <c r="C2883" s="12" t="s">
        <v>34</v>
      </c>
      <c r="E2883" s="12">
        <v>0</v>
      </c>
      <c r="F2883" s="12">
        <v>30</v>
      </c>
      <c r="G2883" s="12">
        <f t="shared" si="543"/>
        <v>0</v>
      </c>
      <c r="I2883" s="7">
        <f t="shared" si="544"/>
        <v>9.9999999999999645</v>
      </c>
      <c r="J2883" s="11">
        <v>0.71180555555555558</v>
      </c>
      <c r="K2883" s="11">
        <v>0.71875</v>
      </c>
      <c r="L2883">
        <f t="shared" si="545"/>
        <v>0</v>
      </c>
      <c r="M2883" s="5">
        <f t="shared" si="546"/>
        <v>45609.711805555555</v>
      </c>
      <c r="N2883" s="5">
        <f t="shared" si="547"/>
        <v>45609.71875</v>
      </c>
      <c r="O2883" t="s">
        <v>56</v>
      </c>
      <c r="P2883" t="s">
        <v>57</v>
      </c>
      <c r="Q2883">
        <v>0</v>
      </c>
      <c r="R2883">
        <v>0</v>
      </c>
      <c r="S2883">
        <f t="shared" si="548"/>
        <v>45609</v>
      </c>
    </row>
    <row r="2884" spans="1:19" x14ac:dyDescent="0.2">
      <c r="A2884" s="1">
        <v>45609</v>
      </c>
      <c r="B2884" s="12" t="s">
        <v>33</v>
      </c>
      <c r="C2884" s="12" t="s">
        <v>34</v>
      </c>
      <c r="E2884" s="12">
        <v>0</v>
      </c>
      <c r="F2884" s="12">
        <v>20</v>
      </c>
      <c r="G2884" s="12">
        <f t="shared" si="543"/>
        <v>0</v>
      </c>
      <c r="I2884" s="7">
        <f t="shared" si="544"/>
        <v>24.999999999999993</v>
      </c>
      <c r="J2884" s="11">
        <v>0.30555555555555558</v>
      </c>
      <c r="K2884" s="11">
        <v>0.32291666666666669</v>
      </c>
      <c r="L2884">
        <f t="shared" si="545"/>
        <v>0</v>
      </c>
      <c r="M2884" s="5">
        <f t="shared" si="546"/>
        <v>45609.305555555555</v>
      </c>
      <c r="N2884" s="5">
        <f t="shared" si="547"/>
        <v>45609.322916666664</v>
      </c>
      <c r="O2884" t="s">
        <v>56</v>
      </c>
      <c r="P2884" t="s">
        <v>57</v>
      </c>
      <c r="Q2884">
        <v>0</v>
      </c>
      <c r="R2884">
        <v>0</v>
      </c>
      <c r="S2884">
        <f t="shared" si="548"/>
        <v>45609</v>
      </c>
    </row>
    <row r="2885" spans="1:19" x14ac:dyDescent="0.2">
      <c r="A2885" s="1">
        <v>45610</v>
      </c>
      <c r="B2885" s="12" t="s">
        <v>482</v>
      </c>
      <c r="C2885" s="12" t="s">
        <v>32</v>
      </c>
      <c r="E2885" s="12">
        <v>3</v>
      </c>
      <c r="F2885" s="12">
        <v>10</v>
      </c>
      <c r="G2885" s="12">
        <f t="shared" si="543"/>
        <v>18</v>
      </c>
      <c r="I2885" s="7">
        <f t="shared" si="544"/>
        <v>0</v>
      </c>
      <c r="J2885" s="11"/>
      <c r="K2885" s="11"/>
      <c r="L2885">
        <f t="shared" si="545"/>
        <v>0</v>
      </c>
      <c r="M2885" s="5">
        <f t="shared" si="546"/>
        <v>0</v>
      </c>
      <c r="N2885" s="5">
        <f t="shared" si="547"/>
        <v>0</v>
      </c>
      <c r="O2885" t="s">
        <v>56</v>
      </c>
      <c r="P2885" t="s">
        <v>57</v>
      </c>
      <c r="Q2885">
        <v>0</v>
      </c>
      <c r="R2885">
        <v>0</v>
      </c>
      <c r="S2885">
        <f t="shared" si="548"/>
        <v>0</v>
      </c>
    </row>
    <row r="2886" spans="1:19" x14ac:dyDescent="0.2">
      <c r="A2886" s="1">
        <v>45610</v>
      </c>
      <c r="B2886" s="16" t="s">
        <v>48</v>
      </c>
      <c r="C2886" s="16" t="s">
        <v>48</v>
      </c>
      <c r="E2886" s="12">
        <v>4</v>
      </c>
      <c r="F2886" s="12">
        <v>15</v>
      </c>
      <c r="G2886" s="12">
        <f t="shared" si="543"/>
        <v>16</v>
      </c>
      <c r="I2886" s="7">
        <f t="shared" si="544"/>
        <v>0</v>
      </c>
      <c r="J2886" s="11"/>
      <c r="K2886" s="11"/>
      <c r="L2886">
        <f t="shared" si="545"/>
        <v>0</v>
      </c>
      <c r="M2886" s="5">
        <f t="shared" si="546"/>
        <v>0</v>
      </c>
      <c r="N2886" s="5">
        <f t="shared" si="547"/>
        <v>0</v>
      </c>
      <c r="O2886" t="s">
        <v>56</v>
      </c>
      <c r="P2886" t="s">
        <v>57</v>
      </c>
      <c r="Q2886">
        <v>0</v>
      </c>
      <c r="R2886">
        <v>0</v>
      </c>
      <c r="S2886">
        <f t="shared" si="548"/>
        <v>0</v>
      </c>
    </row>
    <row r="2887" spans="1:19" x14ac:dyDescent="0.2">
      <c r="A2887" s="1">
        <v>45610</v>
      </c>
      <c r="B2887" s="16" t="s">
        <v>329</v>
      </c>
      <c r="C2887" s="16" t="s">
        <v>32</v>
      </c>
      <c r="E2887" s="12">
        <v>4</v>
      </c>
      <c r="F2887" s="12">
        <v>20</v>
      </c>
      <c r="G2887" s="12">
        <f t="shared" si="543"/>
        <v>12</v>
      </c>
      <c r="H2887" s="12">
        <f>F2887*(1/(G2887/60))</f>
        <v>100</v>
      </c>
      <c r="I2887" s="7">
        <f t="shared" si="544"/>
        <v>10.000000000000124</v>
      </c>
      <c r="J2887" s="11">
        <v>0.82291666666666663</v>
      </c>
      <c r="K2887" s="11">
        <v>0.82986111111111116</v>
      </c>
      <c r="L2887">
        <f t="shared" si="545"/>
        <v>12</v>
      </c>
      <c r="M2887" s="5">
        <f t="shared" si="546"/>
        <v>45610.822916666664</v>
      </c>
      <c r="N2887" s="5">
        <f t="shared" si="547"/>
        <v>45610.829861111109</v>
      </c>
      <c r="O2887" t="s">
        <v>56</v>
      </c>
      <c r="P2887" t="s">
        <v>57</v>
      </c>
      <c r="Q2887">
        <v>0</v>
      </c>
      <c r="R2887">
        <v>0</v>
      </c>
      <c r="S2887">
        <f t="shared" si="548"/>
        <v>45610</v>
      </c>
    </row>
    <row r="2888" spans="1:19" x14ac:dyDescent="0.2">
      <c r="A2888" s="1">
        <v>45610</v>
      </c>
      <c r="B2888" s="16" t="s">
        <v>46</v>
      </c>
      <c r="C2888" s="16" t="s">
        <v>46</v>
      </c>
      <c r="D2888" t="s">
        <v>470</v>
      </c>
      <c r="E2888" s="12">
        <v>4</v>
      </c>
      <c r="F2888" s="12">
        <v>20</v>
      </c>
      <c r="G2888" s="12">
        <f t="shared" si="543"/>
        <v>12</v>
      </c>
      <c r="I2888" s="7">
        <f t="shared" si="544"/>
        <v>0</v>
      </c>
      <c r="L2888">
        <f t="shared" si="545"/>
        <v>0</v>
      </c>
      <c r="M2888" s="5">
        <f t="shared" si="546"/>
        <v>0</v>
      </c>
      <c r="N2888" s="5">
        <f t="shared" si="547"/>
        <v>0</v>
      </c>
      <c r="O2888" t="s">
        <v>56</v>
      </c>
      <c r="P2888" t="s">
        <v>57</v>
      </c>
      <c r="Q2888">
        <v>0</v>
      </c>
      <c r="R2888">
        <v>0</v>
      </c>
      <c r="S2888">
        <f t="shared" si="548"/>
        <v>0</v>
      </c>
    </row>
    <row r="2889" spans="1:19" x14ac:dyDescent="0.2">
      <c r="A2889" s="1">
        <v>45610</v>
      </c>
      <c r="B2889" s="16" t="s">
        <v>63</v>
      </c>
      <c r="C2889" s="16" t="s">
        <v>32</v>
      </c>
      <c r="E2889" s="12">
        <v>4</v>
      </c>
      <c r="F2889" s="12">
        <v>20</v>
      </c>
      <c r="G2889" s="12">
        <f t="shared" si="543"/>
        <v>12</v>
      </c>
      <c r="I2889" s="7">
        <f t="shared" si="544"/>
        <v>0</v>
      </c>
      <c r="J2889" s="11"/>
      <c r="K2889" s="11"/>
      <c r="L2889">
        <f t="shared" si="545"/>
        <v>0</v>
      </c>
      <c r="M2889" s="5">
        <f t="shared" si="546"/>
        <v>0</v>
      </c>
      <c r="N2889" s="5">
        <f t="shared" si="547"/>
        <v>0</v>
      </c>
      <c r="O2889" t="s">
        <v>56</v>
      </c>
      <c r="P2889" t="s">
        <v>57</v>
      </c>
      <c r="Q2889">
        <v>0</v>
      </c>
      <c r="R2889">
        <v>0</v>
      </c>
      <c r="S2889">
        <f t="shared" si="548"/>
        <v>0</v>
      </c>
    </row>
    <row r="2890" spans="1:19" x14ac:dyDescent="0.2">
      <c r="A2890" s="1">
        <v>45610</v>
      </c>
      <c r="B2890" s="12" t="s">
        <v>341</v>
      </c>
      <c r="C2890" s="12" t="s">
        <v>125</v>
      </c>
      <c r="E2890" s="12">
        <v>2</v>
      </c>
      <c r="F2890" s="12">
        <v>10</v>
      </c>
      <c r="G2890" s="12">
        <f t="shared" si="543"/>
        <v>12</v>
      </c>
      <c r="I2890" s="7">
        <f t="shared" si="544"/>
        <v>0</v>
      </c>
      <c r="J2890" s="11"/>
      <c r="K2890" s="11"/>
      <c r="L2890">
        <f t="shared" si="545"/>
        <v>0</v>
      </c>
      <c r="M2890" s="5">
        <f t="shared" si="546"/>
        <v>0</v>
      </c>
      <c r="N2890" s="5">
        <f t="shared" si="547"/>
        <v>0</v>
      </c>
      <c r="O2890" t="s">
        <v>56</v>
      </c>
      <c r="P2890" t="s">
        <v>57</v>
      </c>
      <c r="Q2890">
        <v>0</v>
      </c>
      <c r="R2890">
        <v>0</v>
      </c>
      <c r="S2890">
        <f t="shared" si="548"/>
        <v>0</v>
      </c>
    </row>
    <row r="2891" spans="1:19" x14ac:dyDescent="0.2">
      <c r="A2891" s="1">
        <v>45610</v>
      </c>
      <c r="B2891" s="12" t="s">
        <v>460</v>
      </c>
      <c r="C2891" s="12" t="s">
        <v>32</v>
      </c>
      <c r="E2891" s="12">
        <v>2</v>
      </c>
      <c r="F2891" s="12">
        <v>10</v>
      </c>
      <c r="G2891" s="12">
        <f t="shared" si="543"/>
        <v>12</v>
      </c>
      <c r="I2891" s="7">
        <f t="shared" si="544"/>
        <v>0</v>
      </c>
      <c r="J2891" s="11"/>
      <c r="K2891" s="11"/>
      <c r="L2891">
        <f t="shared" si="545"/>
        <v>0</v>
      </c>
      <c r="M2891" s="5">
        <f t="shared" si="546"/>
        <v>0</v>
      </c>
      <c r="N2891" s="5">
        <f t="shared" si="547"/>
        <v>0</v>
      </c>
      <c r="O2891" t="s">
        <v>56</v>
      </c>
      <c r="P2891" t="s">
        <v>57</v>
      </c>
      <c r="Q2891">
        <v>0</v>
      </c>
      <c r="R2891">
        <v>0</v>
      </c>
      <c r="S2891">
        <f t="shared" si="548"/>
        <v>0</v>
      </c>
    </row>
    <row r="2892" spans="1:19" x14ac:dyDescent="0.2">
      <c r="A2892" s="1">
        <v>45610</v>
      </c>
      <c r="B2892" s="12" t="s">
        <v>488</v>
      </c>
      <c r="C2892" s="12" t="s">
        <v>32</v>
      </c>
      <c r="E2892" s="12">
        <v>2</v>
      </c>
      <c r="F2892" s="12">
        <v>10</v>
      </c>
      <c r="G2892" s="12">
        <f t="shared" si="543"/>
        <v>12</v>
      </c>
      <c r="I2892" s="7">
        <f t="shared" si="544"/>
        <v>0</v>
      </c>
      <c r="J2892" s="11"/>
      <c r="K2892" s="11"/>
      <c r="L2892">
        <f t="shared" si="545"/>
        <v>0</v>
      </c>
      <c r="M2892" s="5">
        <f t="shared" si="546"/>
        <v>0</v>
      </c>
      <c r="N2892" s="5">
        <f t="shared" si="547"/>
        <v>0</v>
      </c>
      <c r="O2892" t="s">
        <v>56</v>
      </c>
      <c r="P2892" t="s">
        <v>57</v>
      </c>
      <c r="Q2892">
        <v>0</v>
      </c>
      <c r="R2892">
        <v>0</v>
      </c>
      <c r="S2892">
        <f t="shared" si="548"/>
        <v>0</v>
      </c>
    </row>
    <row r="2893" spans="1:19" x14ac:dyDescent="0.2">
      <c r="A2893" s="1">
        <v>45610</v>
      </c>
      <c r="B2893" s="12" t="s">
        <v>342</v>
      </c>
      <c r="C2893" s="12" t="s">
        <v>32</v>
      </c>
      <c r="E2893" s="12">
        <v>3</v>
      </c>
      <c r="F2893" s="12">
        <v>20</v>
      </c>
      <c r="G2893" s="12">
        <f t="shared" si="543"/>
        <v>9</v>
      </c>
      <c r="I2893" s="7">
        <f t="shared" si="544"/>
        <v>0</v>
      </c>
      <c r="J2893" s="11"/>
      <c r="K2893" s="11"/>
      <c r="L2893">
        <f t="shared" si="545"/>
        <v>0</v>
      </c>
      <c r="M2893" s="5">
        <f t="shared" si="546"/>
        <v>0</v>
      </c>
      <c r="N2893" s="5">
        <f t="shared" si="547"/>
        <v>0</v>
      </c>
      <c r="O2893" t="s">
        <v>56</v>
      </c>
      <c r="P2893" t="s">
        <v>57</v>
      </c>
      <c r="Q2893">
        <v>0</v>
      </c>
      <c r="R2893">
        <v>0</v>
      </c>
      <c r="S2893">
        <f t="shared" si="548"/>
        <v>0</v>
      </c>
    </row>
    <row r="2894" spans="1:19" x14ac:dyDescent="0.2">
      <c r="A2894" s="1">
        <v>45610</v>
      </c>
      <c r="B2894" s="17" t="s">
        <v>338</v>
      </c>
      <c r="C2894" s="17" t="s">
        <v>32</v>
      </c>
      <c r="E2894" s="12">
        <v>3</v>
      </c>
      <c r="F2894" s="12">
        <v>20</v>
      </c>
      <c r="G2894" s="12">
        <f t="shared" si="543"/>
        <v>9</v>
      </c>
      <c r="I2894" s="7">
        <f t="shared" si="544"/>
        <v>0</v>
      </c>
      <c r="J2894" s="11"/>
      <c r="K2894" s="11"/>
      <c r="L2894">
        <f t="shared" si="545"/>
        <v>0</v>
      </c>
      <c r="M2894" s="5">
        <f t="shared" si="546"/>
        <v>0</v>
      </c>
      <c r="N2894" s="5">
        <f t="shared" si="547"/>
        <v>0</v>
      </c>
      <c r="O2894" t="s">
        <v>56</v>
      </c>
      <c r="P2894" t="s">
        <v>57</v>
      </c>
      <c r="Q2894">
        <v>0</v>
      </c>
      <c r="R2894">
        <v>0</v>
      </c>
      <c r="S2894">
        <f t="shared" si="548"/>
        <v>0</v>
      </c>
    </row>
    <row r="2895" spans="1:19" x14ac:dyDescent="0.2">
      <c r="A2895" s="1">
        <v>45610</v>
      </c>
      <c r="B2895" s="12" t="s">
        <v>384</v>
      </c>
      <c r="C2895" s="12" t="s">
        <v>32</v>
      </c>
      <c r="E2895" s="12">
        <v>4</v>
      </c>
      <c r="F2895" s="12">
        <v>30</v>
      </c>
      <c r="G2895" s="12">
        <f t="shared" si="543"/>
        <v>8</v>
      </c>
      <c r="I2895" s="7">
        <f t="shared" si="544"/>
        <v>0</v>
      </c>
      <c r="J2895" s="11"/>
      <c r="K2895" s="11"/>
      <c r="L2895">
        <f t="shared" si="545"/>
        <v>0</v>
      </c>
      <c r="M2895" s="5">
        <f t="shared" si="546"/>
        <v>0</v>
      </c>
      <c r="N2895" s="5">
        <f t="shared" si="547"/>
        <v>0</v>
      </c>
      <c r="O2895" t="s">
        <v>56</v>
      </c>
      <c r="P2895" t="s">
        <v>57</v>
      </c>
      <c r="Q2895">
        <v>0</v>
      </c>
      <c r="R2895">
        <v>0</v>
      </c>
      <c r="S2895">
        <f t="shared" si="548"/>
        <v>0</v>
      </c>
    </row>
    <row r="2896" spans="1:19" x14ac:dyDescent="0.2">
      <c r="A2896" s="1">
        <v>45610</v>
      </c>
      <c r="B2896" s="12" t="s">
        <v>365</v>
      </c>
      <c r="C2896" s="12" t="s">
        <v>54</v>
      </c>
      <c r="E2896" s="12">
        <v>4</v>
      </c>
      <c r="F2896" s="12">
        <v>30</v>
      </c>
      <c r="G2896" s="12">
        <f t="shared" si="543"/>
        <v>8</v>
      </c>
      <c r="I2896" s="7">
        <f t="shared" si="544"/>
        <v>19.999999999999929</v>
      </c>
      <c r="J2896" s="11">
        <v>0.80555555555555558</v>
      </c>
      <c r="K2896" s="11">
        <v>0.81944444444444442</v>
      </c>
      <c r="L2896">
        <f t="shared" si="545"/>
        <v>8</v>
      </c>
      <c r="M2896" s="5">
        <f t="shared" si="546"/>
        <v>45610.805555555555</v>
      </c>
      <c r="N2896" s="5">
        <f t="shared" si="547"/>
        <v>45610.819444444445</v>
      </c>
      <c r="O2896" t="s">
        <v>56</v>
      </c>
      <c r="P2896" t="s">
        <v>57</v>
      </c>
      <c r="Q2896">
        <v>0</v>
      </c>
      <c r="R2896">
        <v>0</v>
      </c>
      <c r="S2896">
        <f t="shared" si="548"/>
        <v>45610</v>
      </c>
    </row>
    <row r="2897" spans="1:19" x14ac:dyDescent="0.2">
      <c r="A2897" s="1">
        <v>45610</v>
      </c>
      <c r="B2897" s="12" t="s">
        <v>407</v>
      </c>
      <c r="C2897" s="12" t="s">
        <v>32</v>
      </c>
      <c r="E2897" s="12">
        <v>2</v>
      </c>
      <c r="F2897" s="12">
        <v>20</v>
      </c>
      <c r="G2897" s="12">
        <f t="shared" ref="G2897:G2928" si="549">ROUND(E2897*(1/(F2897/60)),0)</f>
        <v>6</v>
      </c>
      <c r="I2897" s="7">
        <f t="shared" ref="I2897:I2928" si="550">IF(J2897=0, 0, (K2897-J2897)*1440)</f>
        <v>0</v>
      </c>
      <c r="J2897" s="11"/>
      <c r="K2897" s="11"/>
      <c r="L2897">
        <f t="shared" ref="L2897:L2928" si="551">IF(I2897&gt;0, G2897, 0)</f>
        <v>0</v>
      </c>
      <c r="M2897" s="5">
        <f t="shared" ref="M2897:M2928" si="552">IF(I2897=0,0,A2897+J2897)</f>
        <v>0</v>
      </c>
      <c r="N2897" s="5">
        <f t="shared" ref="N2897:N2928" si="553">IF(I2897&gt;0,A2897+K2897,0)</f>
        <v>0</v>
      </c>
      <c r="O2897" t="s">
        <v>56</v>
      </c>
      <c r="P2897" t="s">
        <v>57</v>
      </c>
      <c r="Q2897">
        <v>0</v>
      </c>
      <c r="R2897">
        <v>0</v>
      </c>
      <c r="S2897">
        <f t="shared" ref="S2897:S2928" si="554">IF(I2897&gt;0, A2897, 0)</f>
        <v>0</v>
      </c>
    </row>
    <row r="2898" spans="1:19" x14ac:dyDescent="0.2">
      <c r="A2898" s="1">
        <v>45610</v>
      </c>
      <c r="B2898" s="12" t="s">
        <v>447</v>
      </c>
      <c r="C2898" s="12" t="s">
        <v>448</v>
      </c>
      <c r="E2898" s="12">
        <v>3</v>
      </c>
      <c r="F2898" s="12">
        <v>30</v>
      </c>
      <c r="G2898" s="12">
        <f t="shared" si="549"/>
        <v>6</v>
      </c>
      <c r="I2898" s="7">
        <f t="shared" si="550"/>
        <v>0</v>
      </c>
      <c r="J2898" s="11"/>
      <c r="K2898" s="11"/>
      <c r="L2898">
        <f t="shared" si="551"/>
        <v>0</v>
      </c>
      <c r="M2898" s="5">
        <f t="shared" si="552"/>
        <v>0</v>
      </c>
      <c r="N2898" s="5">
        <f t="shared" si="553"/>
        <v>0</v>
      </c>
      <c r="O2898" t="s">
        <v>56</v>
      </c>
      <c r="P2898" t="s">
        <v>57</v>
      </c>
      <c r="Q2898">
        <v>0</v>
      </c>
      <c r="R2898">
        <v>0</v>
      </c>
      <c r="S2898">
        <f t="shared" si="554"/>
        <v>0</v>
      </c>
    </row>
    <row r="2899" spans="1:19" x14ac:dyDescent="0.2">
      <c r="A2899" s="1">
        <v>45610</v>
      </c>
      <c r="B2899" s="12" t="s">
        <v>393</v>
      </c>
      <c r="C2899" s="12" t="s">
        <v>37</v>
      </c>
      <c r="E2899" s="12">
        <v>3</v>
      </c>
      <c r="F2899" s="12">
        <v>30</v>
      </c>
      <c r="G2899" s="12">
        <f t="shared" si="549"/>
        <v>6</v>
      </c>
      <c r="I2899" s="7">
        <f t="shared" si="550"/>
        <v>0</v>
      </c>
      <c r="J2899" s="11"/>
      <c r="K2899" s="11"/>
      <c r="L2899">
        <f t="shared" si="551"/>
        <v>0</v>
      </c>
      <c r="M2899" s="5">
        <f t="shared" si="552"/>
        <v>0</v>
      </c>
      <c r="N2899" s="5">
        <f t="shared" si="553"/>
        <v>0</v>
      </c>
      <c r="O2899" t="s">
        <v>56</v>
      </c>
      <c r="P2899" t="s">
        <v>57</v>
      </c>
      <c r="Q2899">
        <v>0</v>
      </c>
      <c r="R2899">
        <v>0</v>
      </c>
      <c r="S2899">
        <f t="shared" si="554"/>
        <v>0</v>
      </c>
    </row>
    <row r="2900" spans="1:19" x14ac:dyDescent="0.2">
      <c r="A2900" s="1">
        <v>45610</v>
      </c>
      <c r="B2900" s="12" t="s">
        <v>140</v>
      </c>
      <c r="C2900" s="12" t="s">
        <v>335</v>
      </c>
      <c r="E2900" s="12">
        <v>3</v>
      </c>
      <c r="F2900" s="12">
        <v>30</v>
      </c>
      <c r="G2900" s="12">
        <f t="shared" si="549"/>
        <v>6</v>
      </c>
      <c r="I2900" s="7">
        <f t="shared" si="550"/>
        <v>59.999999999999943</v>
      </c>
      <c r="J2900" s="11">
        <v>0.74305555555555558</v>
      </c>
      <c r="K2900" s="11">
        <v>0.78472222222222221</v>
      </c>
      <c r="L2900">
        <f t="shared" si="551"/>
        <v>6</v>
      </c>
      <c r="M2900" s="5">
        <f t="shared" si="552"/>
        <v>45610.743055555555</v>
      </c>
      <c r="N2900" s="5">
        <f t="shared" si="553"/>
        <v>45610.784722222219</v>
      </c>
      <c r="O2900" t="s">
        <v>56</v>
      </c>
      <c r="P2900" t="s">
        <v>57</v>
      </c>
      <c r="Q2900">
        <v>0</v>
      </c>
      <c r="R2900">
        <v>0</v>
      </c>
      <c r="S2900">
        <f t="shared" si="554"/>
        <v>45610</v>
      </c>
    </row>
    <row r="2901" spans="1:19" x14ac:dyDescent="0.2">
      <c r="A2901" s="1">
        <v>45610</v>
      </c>
      <c r="B2901" s="12" t="s">
        <v>474</v>
      </c>
      <c r="C2901" s="12" t="s">
        <v>32</v>
      </c>
      <c r="E2901" s="12">
        <v>1</v>
      </c>
      <c r="F2901" s="12">
        <v>10</v>
      </c>
      <c r="G2901" s="12">
        <f t="shared" si="549"/>
        <v>6</v>
      </c>
      <c r="I2901" s="7">
        <f t="shared" si="550"/>
        <v>0</v>
      </c>
      <c r="J2901" s="11"/>
      <c r="K2901" s="11"/>
      <c r="L2901">
        <f t="shared" si="551"/>
        <v>0</v>
      </c>
      <c r="M2901" s="5">
        <f t="shared" si="552"/>
        <v>0</v>
      </c>
      <c r="N2901" s="5">
        <f t="shared" si="553"/>
        <v>0</v>
      </c>
      <c r="O2901" t="s">
        <v>56</v>
      </c>
      <c r="P2901" t="s">
        <v>57</v>
      </c>
      <c r="Q2901">
        <v>0</v>
      </c>
      <c r="R2901">
        <v>0</v>
      </c>
      <c r="S2901">
        <f t="shared" si="554"/>
        <v>0</v>
      </c>
    </row>
    <row r="2902" spans="1:19" x14ac:dyDescent="0.2">
      <c r="A2902" s="1">
        <v>45610</v>
      </c>
      <c r="B2902" s="12" t="s">
        <v>483</v>
      </c>
      <c r="C2902" s="12" t="s">
        <v>32</v>
      </c>
      <c r="E2902" s="12">
        <v>3</v>
      </c>
      <c r="F2902" s="12">
        <v>30</v>
      </c>
      <c r="G2902" s="12">
        <f t="shared" si="549"/>
        <v>6</v>
      </c>
      <c r="I2902" s="7">
        <f t="shared" si="550"/>
        <v>0</v>
      </c>
      <c r="J2902" s="11"/>
      <c r="K2902" s="11"/>
      <c r="L2902">
        <f t="shared" si="551"/>
        <v>0</v>
      </c>
      <c r="M2902" s="5">
        <f t="shared" si="552"/>
        <v>0</v>
      </c>
      <c r="N2902" s="5">
        <f t="shared" si="553"/>
        <v>0</v>
      </c>
      <c r="O2902" t="s">
        <v>56</v>
      </c>
      <c r="P2902" t="s">
        <v>57</v>
      </c>
      <c r="Q2902">
        <v>0</v>
      </c>
      <c r="R2902">
        <v>0</v>
      </c>
      <c r="S2902">
        <f t="shared" si="554"/>
        <v>0</v>
      </c>
    </row>
    <row r="2903" spans="1:19" x14ac:dyDescent="0.2">
      <c r="A2903" s="1">
        <v>45610</v>
      </c>
      <c r="B2903" s="12" t="s">
        <v>36</v>
      </c>
      <c r="C2903" s="12" t="s">
        <v>37</v>
      </c>
      <c r="E2903" s="12">
        <v>5</v>
      </c>
      <c r="F2903" s="12">
        <v>60</v>
      </c>
      <c r="G2903" s="12">
        <f t="shared" si="549"/>
        <v>5</v>
      </c>
      <c r="I2903" s="7">
        <f t="shared" si="550"/>
        <v>9.9999999999999645</v>
      </c>
      <c r="J2903" s="11">
        <v>0.75</v>
      </c>
      <c r="K2903" s="11">
        <v>0.75694444444444442</v>
      </c>
      <c r="L2903">
        <f t="shared" si="551"/>
        <v>5</v>
      </c>
      <c r="M2903" s="5">
        <f t="shared" si="552"/>
        <v>45610.75</v>
      </c>
      <c r="N2903" s="5">
        <f t="shared" si="553"/>
        <v>45610.756944444445</v>
      </c>
      <c r="O2903" t="s">
        <v>56</v>
      </c>
      <c r="P2903" t="s">
        <v>57</v>
      </c>
      <c r="Q2903">
        <v>0</v>
      </c>
      <c r="R2903">
        <v>0</v>
      </c>
      <c r="S2903">
        <f t="shared" si="554"/>
        <v>45610</v>
      </c>
    </row>
    <row r="2904" spans="1:19" x14ac:dyDescent="0.2">
      <c r="A2904" s="1">
        <v>45610</v>
      </c>
      <c r="B2904" s="12" t="s">
        <v>36</v>
      </c>
      <c r="C2904" s="12" t="s">
        <v>37</v>
      </c>
      <c r="E2904" s="12">
        <v>5</v>
      </c>
      <c r="F2904" s="12">
        <v>60</v>
      </c>
      <c r="G2904" s="12">
        <f t="shared" si="549"/>
        <v>5</v>
      </c>
      <c r="I2904" s="7">
        <f t="shared" si="550"/>
        <v>0</v>
      </c>
      <c r="J2904" s="11"/>
      <c r="K2904" s="11"/>
      <c r="L2904">
        <f t="shared" si="551"/>
        <v>0</v>
      </c>
      <c r="M2904" s="5">
        <f t="shared" si="552"/>
        <v>0</v>
      </c>
      <c r="N2904" s="5">
        <f t="shared" si="553"/>
        <v>0</v>
      </c>
      <c r="O2904" t="s">
        <v>56</v>
      </c>
      <c r="P2904" t="s">
        <v>57</v>
      </c>
      <c r="Q2904">
        <v>0</v>
      </c>
      <c r="R2904">
        <v>0</v>
      </c>
      <c r="S2904">
        <f t="shared" si="554"/>
        <v>0</v>
      </c>
    </row>
    <row r="2905" spans="1:19" x14ac:dyDescent="0.2">
      <c r="A2905" s="1">
        <v>45610</v>
      </c>
      <c r="B2905" s="16" t="s">
        <v>91</v>
      </c>
      <c r="C2905" s="16" t="s">
        <v>334</v>
      </c>
      <c r="E2905" s="12">
        <v>5</v>
      </c>
      <c r="F2905" s="12">
        <v>60</v>
      </c>
      <c r="G2905" s="12">
        <f t="shared" si="549"/>
        <v>5</v>
      </c>
      <c r="I2905" s="7">
        <f t="shared" si="550"/>
        <v>0</v>
      </c>
      <c r="L2905">
        <f t="shared" si="551"/>
        <v>0</v>
      </c>
      <c r="M2905" s="5">
        <f t="shared" si="552"/>
        <v>0</v>
      </c>
      <c r="N2905" s="5">
        <f t="shared" si="553"/>
        <v>0</v>
      </c>
      <c r="O2905" t="s">
        <v>56</v>
      </c>
      <c r="P2905" t="s">
        <v>57</v>
      </c>
      <c r="Q2905">
        <v>0</v>
      </c>
      <c r="R2905">
        <v>0</v>
      </c>
      <c r="S2905">
        <f t="shared" si="554"/>
        <v>0</v>
      </c>
    </row>
    <row r="2906" spans="1:19" x14ac:dyDescent="0.2">
      <c r="A2906" s="1">
        <v>45610</v>
      </c>
      <c r="B2906" s="12" t="s">
        <v>289</v>
      </c>
      <c r="C2906" s="12" t="s">
        <v>219</v>
      </c>
      <c r="E2906" s="12">
        <v>2</v>
      </c>
      <c r="F2906" s="12">
        <v>30</v>
      </c>
      <c r="G2906" s="12">
        <f t="shared" si="549"/>
        <v>4</v>
      </c>
      <c r="I2906" s="7">
        <f t="shared" si="550"/>
        <v>0</v>
      </c>
      <c r="L2906">
        <f t="shared" si="551"/>
        <v>0</v>
      </c>
      <c r="M2906" s="5">
        <f t="shared" si="552"/>
        <v>0</v>
      </c>
      <c r="N2906" s="5">
        <f t="shared" si="553"/>
        <v>0</v>
      </c>
      <c r="O2906" t="s">
        <v>56</v>
      </c>
      <c r="P2906" t="s">
        <v>57</v>
      </c>
      <c r="Q2906">
        <v>0</v>
      </c>
      <c r="R2906">
        <v>0</v>
      </c>
      <c r="S2906">
        <f t="shared" si="554"/>
        <v>0</v>
      </c>
    </row>
    <row r="2907" spans="1:19" x14ac:dyDescent="0.2">
      <c r="A2907" s="1">
        <v>45610</v>
      </c>
      <c r="B2907" s="12" t="s">
        <v>124</v>
      </c>
      <c r="C2907" s="12" t="s">
        <v>125</v>
      </c>
      <c r="D2907" t="s">
        <v>454</v>
      </c>
      <c r="E2907" s="12">
        <v>2</v>
      </c>
      <c r="F2907" s="12">
        <v>30</v>
      </c>
      <c r="G2907" s="12">
        <f t="shared" si="549"/>
        <v>4</v>
      </c>
      <c r="I2907" s="7">
        <f t="shared" si="550"/>
        <v>0</v>
      </c>
      <c r="J2907" s="11"/>
      <c r="K2907" s="11"/>
      <c r="L2907">
        <f t="shared" si="551"/>
        <v>0</v>
      </c>
      <c r="M2907" s="5">
        <f t="shared" si="552"/>
        <v>0</v>
      </c>
      <c r="N2907" s="5">
        <f t="shared" si="553"/>
        <v>0</v>
      </c>
      <c r="O2907" t="s">
        <v>56</v>
      </c>
      <c r="P2907" t="s">
        <v>57</v>
      </c>
      <c r="Q2907">
        <v>0</v>
      </c>
      <c r="R2907">
        <v>0</v>
      </c>
      <c r="S2907">
        <f t="shared" si="554"/>
        <v>0</v>
      </c>
    </row>
    <row r="2908" spans="1:19" x14ac:dyDescent="0.2">
      <c r="A2908" s="1">
        <v>45610</v>
      </c>
      <c r="B2908" s="12" t="s">
        <v>124</v>
      </c>
      <c r="C2908" s="12" t="s">
        <v>125</v>
      </c>
      <c r="D2908" t="s">
        <v>475</v>
      </c>
      <c r="E2908" s="12">
        <v>2</v>
      </c>
      <c r="F2908" s="12">
        <v>30</v>
      </c>
      <c r="G2908" s="12">
        <f t="shared" si="549"/>
        <v>4</v>
      </c>
      <c r="I2908" s="7">
        <f t="shared" si="550"/>
        <v>0</v>
      </c>
      <c r="J2908" s="11"/>
      <c r="K2908" s="11"/>
      <c r="L2908">
        <f t="shared" si="551"/>
        <v>0</v>
      </c>
      <c r="M2908" s="5">
        <f t="shared" si="552"/>
        <v>0</v>
      </c>
      <c r="N2908" s="5">
        <f t="shared" si="553"/>
        <v>0</v>
      </c>
      <c r="O2908" t="s">
        <v>56</v>
      </c>
      <c r="P2908" t="s">
        <v>57</v>
      </c>
      <c r="Q2908">
        <v>0</v>
      </c>
      <c r="R2908">
        <v>0</v>
      </c>
      <c r="S2908">
        <f t="shared" si="554"/>
        <v>0</v>
      </c>
    </row>
    <row r="2909" spans="1:19" x14ac:dyDescent="0.2">
      <c r="A2909" s="1">
        <v>45610</v>
      </c>
      <c r="B2909" s="12" t="s">
        <v>429</v>
      </c>
      <c r="C2909" s="12" t="s">
        <v>37</v>
      </c>
      <c r="E2909" s="12">
        <v>2</v>
      </c>
      <c r="F2909" s="12">
        <v>30</v>
      </c>
      <c r="G2909" s="12">
        <f t="shared" si="549"/>
        <v>4</v>
      </c>
      <c r="I2909" s="7">
        <f t="shared" si="550"/>
        <v>0</v>
      </c>
      <c r="J2909" s="11"/>
      <c r="K2909" s="11"/>
      <c r="L2909">
        <f t="shared" si="551"/>
        <v>0</v>
      </c>
      <c r="M2909" s="5">
        <f t="shared" si="552"/>
        <v>0</v>
      </c>
      <c r="N2909" s="5">
        <f t="shared" si="553"/>
        <v>0</v>
      </c>
      <c r="O2909" t="s">
        <v>56</v>
      </c>
      <c r="P2909" t="s">
        <v>57</v>
      </c>
      <c r="Q2909">
        <v>0</v>
      </c>
      <c r="R2909">
        <v>0</v>
      </c>
      <c r="S2909">
        <f t="shared" si="554"/>
        <v>0</v>
      </c>
    </row>
    <row r="2910" spans="1:19" x14ac:dyDescent="0.2">
      <c r="A2910" s="1">
        <v>45610</v>
      </c>
      <c r="B2910" s="12" t="s">
        <v>420</v>
      </c>
      <c r="C2910" s="12" t="s">
        <v>421</v>
      </c>
      <c r="E2910" s="12">
        <v>1</v>
      </c>
      <c r="F2910" s="12">
        <v>15</v>
      </c>
      <c r="G2910" s="12">
        <f t="shared" si="549"/>
        <v>4</v>
      </c>
      <c r="I2910" s="7">
        <f t="shared" si="550"/>
        <v>0</v>
      </c>
      <c r="J2910" s="11"/>
      <c r="K2910" s="11"/>
      <c r="L2910">
        <f t="shared" si="551"/>
        <v>0</v>
      </c>
      <c r="M2910" s="5">
        <f t="shared" si="552"/>
        <v>0</v>
      </c>
      <c r="N2910" s="5">
        <f t="shared" si="553"/>
        <v>0</v>
      </c>
      <c r="O2910" t="s">
        <v>56</v>
      </c>
      <c r="P2910" t="s">
        <v>57</v>
      </c>
      <c r="Q2910">
        <v>0</v>
      </c>
      <c r="R2910">
        <v>0</v>
      </c>
      <c r="S2910">
        <f t="shared" si="554"/>
        <v>0</v>
      </c>
    </row>
    <row r="2911" spans="1:19" x14ac:dyDescent="0.2">
      <c r="A2911" s="1">
        <v>45610</v>
      </c>
      <c r="B2911" s="12" t="s">
        <v>440</v>
      </c>
      <c r="C2911" s="12" t="s">
        <v>32</v>
      </c>
      <c r="E2911" s="12">
        <v>2</v>
      </c>
      <c r="F2911" s="12">
        <v>30</v>
      </c>
      <c r="G2911" s="12">
        <f t="shared" si="549"/>
        <v>4</v>
      </c>
      <c r="I2911" s="7">
        <f t="shared" si="550"/>
        <v>0</v>
      </c>
      <c r="J2911" s="11"/>
      <c r="K2911" s="11"/>
      <c r="L2911">
        <f t="shared" si="551"/>
        <v>0</v>
      </c>
      <c r="M2911" s="5">
        <f t="shared" si="552"/>
        <v>0</v>
      </c>
      <c r="N2911" s="5">
        <f t="shared" si="553"/>
        <v>0</v>
      </c>
      <c r="O2911" t="s">
        <v>56</v>
      </c>
      <c r="P2911" t="s">
        <v>57</v>
      </c>
      <c r="Q2911">
        <v>0</v>
      </c>
      <c r="R2911">
        <v>0</v>
      </c>
      <c r="S2911">
        <f t="shared" si="554"/>
        <v>0</v>
      </c>
    </row>
    <row r="2912" spans="1:19" x14ac:dyDescent="0.2">
      <c r="A2912" s="1">
        <v>45610</v>
      </c>
      <c r="B2912" s="12" t="s">
        <v>484</v>
      </c>
      <c r="C2912" s="12" t="s">
        <v>32</v>
      </c>
      <c r="E2912" s="12">
        <v>2</v>
      </c>
      <c r="F2912" s="12">
        <v>30</v>
      </c>
      <c r="G2912" s="12">
        <f t="shared" si="549"/>
        <v>4</v>
      </c>
      <c r="I2912" s="7">
        <f t="shared" si="550"/>
        <v>0</v>
      </c>
      <c r="J2912" s="11"/>
      <c r="K2912" s="11"/>
      <c r="L2912">
        <f t="shared" si="551"/>
        <v>0</v>
      </c>
      <c r="M2912" s="5">
        <f t="shared" si="552"/>
        <v>0</v>
      </c>
      <c r="N2912" s="5">
        <f t="shared" si="553"/>
        <v>0</v>
      </c>
      <c r="O2912" t="s">
        <v>56</v>
      </c>
      <c r="P2912" t="s">
        <v>57</v>
      </c>
      <c r="Q2912">
        <v>0</v>
      </c>
      <c r="R2912">
        <v>0</v>
      </c>
      <c r="S2912">
        <f t="shared" si="554"/>
        <v>0</v>
      </c>
    </row>
    <row r="2913" spans="1:19" x14ac:dyDescent="0.2">
      <c r="A2913" s="1">
        <v>45610</v>
      </c>
      <c r="B2913" s="12" t="s">
        <v>487</v>
      </c>
      <c r="C2913" s="12" t="s">
        <v>32</v>
      </c>
      <c r="E2913" s="12">
        <v>2</v>
      </c>
      <c r="F2913" s="12">
        <v>30</v>
      </c>
      <c r="G2913" s="12">
        <f t="shared" si="549"/>
        <v>4</v>
      </c>
      <c r="I2913" s="7">
        <f t="shared" si="550"/>
        <v>15.000000000000107</v>
      </c>
      <c r="J2913" s="11">
        <v>0.66319444444444442</v>
      </c>
      <c r="K2913" s="11">
        <v>0.67361111111111116</v>
      </c>
      <c r="L2913">
        <f t="shared" si="551"/>
        <v>4</v>
      </c>
      <c r="M2913" s="5">
        <f t="shared" si="552"/>
        <v>45610.663194444445</v>
      </c>
      <c r="N2913" s="5">
        <f t="shared" si="553"/>
        <v>45610.673611111109</v>
      </c>
      <c r="O2913" t="s">
        <v>56</v>
      </c>
      <c r="P2913" t="s">
        <v>57</v>
      </c>
      <c r="Q2913">
        <v>0</v>
      </c>
      <c r="R2913">
        <v>0</v>
      </c>
      <c r="S2913">
        <f t="shared" si="554"/>
        <v>45610</v>
      </c>
    </row>
    <row r="2914" spans="1:19" x14ac:dyDescent="0.2">
      <c r="A2914" s="1">
        <v>45610</v>
      </c>
      <c r="B2914" s="12" t="s">
        <v>489</v>
      </c>
      <c r="C2914" s="12" t="s">
        <v>32</v>
      </c>
      <c r="E2914" s="12">
        <v>1</v>
      </c>
      <c r="F2914" s="12">
        <v>20</v>
      </c>
      <c r="G2914" s="12">
        <f t="shared" si="549"/>
        <v>3</v>
      </c>
      <c r="I2914" s="7">
        <f t="shared" si="550"/>
        <v>0</v>
      </c>
      <c r="L2914">
        <f t="shared" si="551"/>
        <v>0</v>
      </c>
      <c r="M2914" s="5">
        <f t="shared" si="552"/>
        <v>0</v>
      </c>
      <c r="N2914" s="5">
        <f t="shared" si="553"/>
        <v>0</v>
      </c>
      <c r="O2914" t="s">
        <v>56</v>
      </c>
      <c r="P2914" t="s">
        <v>57</v>
      </c>
      <c r="Q2914">
        <v>0</v>
      </c>
      <c r="R2914">
        <v>0</v>
      </c>
      <c r="S2914">
        <f t="shared" si="554"/>
        <v>0</v>
      </c>
    </row>
    <row r="2915" spans="1:19" x14ac:dyDescent="0.2">
      <c r="A2915" s="1">
        <v>45610</v>
      </c>
      <c r="B2915" s="16" t="s">
        <v>426</v>
      </c>
      <c r="C2915" s="16" t="s">
        <v>417</v>
      </c>
      <c r="E2915" s="12">
        <v>5</v>
      </c>
      <c r="F2915" s="12">
        <v>90</v>
      </c>
      <c r="G2915" s="12">
        <f t="shared" si="549"/>
        <v>3</v>
      </c>
      <c r="I2915" s="7">
        <f t="shared" si="550"/>
        <v>90</v>
      </c>
      <c r="J2915" s="11">
        <v>0.59375</v>
      </c>
      <c r="K2915" s="11">
        <v>0.65625</v>
      </c>
      <c r="L2915">
        <f t="shared" si="551"/>
        <v>3</v>
      </c>
      <c r="M2915" s="5">
        <f t="shared" si="552"/>
        <v>45610.59375</v>
      </c>
      <c r="N2915" s="5">
        <f t="shared" si="553"/>
        <v>45610.65625</v>
      </c>
      <c r="O2915" t="s">
        <v>56</v>
      </c>
      <c r="P2915" t="s">
        <v>57</v>
      </c>
      <c r="Q2915">
        <v>0</v>
      </c>
      <c r="R2915">
        <v>0</v>
      </c>
      <c r="S2915">
        <f t="shared" si="554"/>
        <v>45610</v>
      </c>
    </row>
    <row r="2916" spans="1:19" x14ac:dyDescent="0.2">
      <c r="A2916" s="1">
        <v>45610</v>
      </c>
      <c r="B2916" s="12" t="s">
        <v>451</v>
      </c>
      <c r="C2916" s="12" t="s">
        <v>32</v>
      </c>
      <c r="E2916" s="12">
        <v>1</v>
      </c>
      <c r="F2916" s="12">
        <v>20</v>
      </c>
      <c r="G2916" s="12">
        <f t="shared" si="549"/>
        <v>3</v>
      </c>
      <c r="I2916" s="7">
        <f t="shared" si="550"/>
        <v>0</v>
      </c>
      <c r="J2916" s="11"/>
      <c r="K2916" s="11"/>
      <c r="L2916">
        <f t="shared" si="551"/>
        <v>0</v>
      </c>
      <c r="M2916" s="5">
        <f t="shared" si="552"/>
        <v>0</v>
      </c>
      <c r="N2916" s="5">
        <f t="shared" si="553"/>
        <v>0</v>
      </c>
      <c r="O2916" t="s">
        <v>56</v>
      </c>
      <c r="P2916" t="s">
        <v>57</v>
      </c>
      <c r="Q2916">
        <v>0</v>
      </c>
      <c r="R2916">
        <v>0</v>
      </c>
      <c r="S2916">
        <f t="shared" si="554"/>
        <v>0</v>
      </c>
    </row>
    <row r="2917" spans="1:19" x14ac:dyDescent="0.2">
      <c r="A2917" s="1">
        <v>45610</v>
      </c>
      <c r="B2917" s="12" t="s">
        <v>481</v>
      </c>
      <c r="C2917" s="12" t="s">
        <v>32</v>
      </c>
      <c r="E2917" s="12">
        <v>1</v>
      </c>
      <c r="F2917" s="12">
        <v>20</v>
      </c>
      <c r="G2917" s="12">
        <f t="shared" si="549"/>
        <v>3</v>
      </c>
      <c r="I2917" s="7">
        <f t="shared" si="550"/>
        <v>0</v>
      </c>
      <c r="J2917" s="11"/>
      <c r="K2917" s="11"/>
      <c r="L2917">
        <f t="shared" si="551"/>
        <v>0</v>
      </c>
      <c r="M2917" s="5">
        <f t="shared" si="552"/>
        <v>0</v>
      </c>
      <c r="N2917" s="5">
        <f t="shared" si="553"/>
        <v>0</v>
      </c>
      <c r="O2917" t="s">
        <v>56</v>
      </c>
      <c r="P2917" t="s">
        <v>57</v>
      </c>
      <c r="Q2917">
        <v>0</v>
      </c>
      <c r="R2917">
        <v>0</v>
      </c>
      <c r="S2917">
        <f t="shared" si="554"/>
        <v>0</v>
      </c>
    </row>
    <row r="2918" spans="1:19" x14ac:dyDescent="0.2">
      <c r="A2918" s="1">
        <v>45610</v>
      </c>
      <c r="B2918" s="16" t="s">
        <v>485</v>
      </c>
      <c r="C2918" s="16" t="s">
        <v>351</v>
      </c>
      <c r="E2918" s="12">
        <v>3</v>
      </c>
      <c r="F2918" s="12">
        <v>60</v>
      </c>
      <c r="G2918" s="12">
        <f t="shared" si="549"/>
        <v>3</v>
      </c>
      <c r="I2918" s="7">
        <f t="shared" si="550"/>
        <v>0</v>
      </c>
      <c r="J2918" s="11"/>
      <c r="K2918" s="11"/>
      <c r="L2918">
        <f t="shared" si="551"/>
        <v>0</v>
      </c>
      <c r="M2918" s="5">
        <f t="shared" si="552"/>
        <v>0</v>
      </c>
      <c r="N2918" s="5">
        <f t="shared" si="553"/>
        <v>0</v>
      </c>
      <c r="O2918" t="s">
        <v>56</v>
      </c>
      <c r="P2918" t="s">
        <v>57</v>
      </c>
      <c r="Q2918">
        <v>0</v>
      </c>
      <c r="R2918">
        <v>0</v>
      </c>
      <c r="S2918">
        <f t="shared" si="554"/>
        <v>0</v>
      </c>
    </row>
    <row r="2919" spans="1:19" x14ac:dyDescent="0.2">
      <c r="A2919" s="1">
        <v>45610</v>
      </c>
      <c r="B2919" s="12" t="s">
        <v>376</v>
      </c>
      <c r="C2919" s="12" t="s">
        <v>219</v>
      </c>
      <c r="E2919" s="12">
        <v>1</v>
      </c>
      <c r="F2919" s="12">
        <v>30</v>
      </c>
      <c r="G2919" s="12">
        <f t="shared" si="549"/>
        <v>2</v>
      </c>
      <c r="I2919" s="7">
        <f t="shared" si="550"/>
        <v>0</v>
      </c>
      <c r="J2919" s="11"/>
      <c r="K2919" s="11"/>
      <c r="L2919">
        <f t="shared" si="551"/>
        <v>0</v>
      </c>
      <c r="M2919" s="5">
        <f t="shared" si="552"/>
        <v>0</v>
      </c>
      <c r="N2919" s="5">
        <f t="shared" si="553"/>
        <v>0</v>
      </c>
      <c r="O2919" t="s">
        <v>56</v>
      </c>
      <c r="P2919" t="s">
        <v>57</v>
      </c>
      <c r="Q2919">
        <v>0</v>
      </c>
      <c r="R2919">
        <v>0</v>
      </c>
      <c r="S2919">
        <f t="shared" si="554"/>
        <v>0</v>
      </c>
    </row>
    <row r="2920" spans="1:19" x14ac:dyDescent="0.2">
      <c r="A2920" s="1">
        <v>45610</v>
      </c>
      <c r="B2920" s="12" t="s">
        <v>39</v>
      </c>
      <c r="C2920" s="12" t="s">
        <v>40</v>
      </c>
      <c r="E2920" s="12">
        <v>1</v>
      </c>
      <c r="F2920" s="12">
        <v>30</v>
      </c>
      <c r="G2920" s="12">
        <f t="shared" si="549"/>
        <v>2</v>
      </c>
      <c r="I2920" s="7">
        <f t="shared" si="550"/>
        <v>0</v>
      </c>
      <c r="J2920" s="11"/>
      <c r="K2920" s="11"/>
      <c r="L2920">
        <f t="shared" si="551"/>
        <v>0</v>
      </c>
      <c r="M2920" s="5">
        <f t="shared" si="552"/>
        <v>0</v>
      </c>
      <c r="N2920" s="5">
        <f t="shared" si="553"/>
        <v>0</v>
      </c>
      <c r="O2920" t="s">
        <v>56</v>
      </c>
      <c r="P2920" t="s">
        <v>57</v>
      </c>
      <c r="Q2920">
        <v>0</v>
      </c>
      <c r="R2920">
        <v>0</v>
      </c>
      <c r="S2920">
        <f t="shared" si="554"/>
        <v>0</v>
      </c>
    </row>
    <row r="2921" spans="1:19" x14ac:dyDescent="0.2">
      <c r="A2921" s="1">
        <v>45610</v>
      </c>
      <c r="B2921" s="12" t="s">
        <v>410</v>
      </c>
      <c r="C2921" s="12" t="s">
        <v>32</v>
      </c>
      <c r="E2921" s="12">
        <v>1</v>
      </c>
      <c r="F2921" s="12">
        <v>30</v>
      </c>
      <c r="G2921" s="12">
        <f t="shared" si="549"/>
        <v>2</v>
      </c>
      <c r="I2921" s="7">
        <f t="shared" si="550"/>
        <v>0</v>
      </c>
      <c r="J2921" s="11"/>
      <c r="K2921" s="11"/>
      <c r="L2921">
        <f t="shared" si="551"/>
        <v>0</v>
      </c>
      <c r="M2921" s="5">
        <f t="shared" si="552"/>
        <v>0</v>
      </c>
      <c r="N2921" s="5">
        <f t="shared" si="553"/>
        <v>0</v>
      </c>
      <c r="O2921" t="s">
        <v>56</v>
      </c>
      <c r="P2921" t="s">
        <v>57</v>
      </c>
      <c r="Q2921">
        <v>0</v>
      </c>
      <c r="R2921">
        <v>0</v>
      </c>
      <c r="S2921">
        <f t="shared" si="554"/>
        <v>0</v>
      </c>
    </row>
    <row r="2922" spans="1:19" x14ac:dyDescent="0.2">
      <c r="A2922" s="1">
        <v>45610</v>
      </c>
      <c r="B2922" s="12" t="s">
        <v>425</v>
      </c>
      <c r="C2922" s="12" t="s">
        <v>32</v>
      </c>
      <c r="E2922" s="12">
        <v>1</v>
      </c>
      <c r="F2922" s="12">
        <v>30</v>
      </c>
      <c r="G2922" s="12">
        <f t="shared" si="549"/>
        <v>2</v>
      </c>
      <c r="I2922" s="7">
        <f t="shared" si="550"/>
        <v>0</v>
      </c>
      <c r="J2922" s="11"/>
      <c r="K2922" s="11"/>
      <c r="L2922">
        <f t="shared" si="551"/>
        <v>0</v>
      </c>
      <c r="M2922" s="5">
        <f t="shared" si="552"/>
        <v>0</v>
      </c>
      <c r="N2922" s="5">
        <f t="shared" si="553"/>
        <v>0</v>
      </c>
      <c r="O2922" t="s">
        <v>56</v>
      </c>
      <c r="P2922" t="s">
        <v>57</v>
      </c>
      <c r="Q2922">
        <v>0</v>
      </c>
      <c r="R2922">
        <v>0</v>
      </c>
      <c r="S2922">
        <f t="shared" si="554"/>
        <v>0</v>
      </c>
    </row>
    <row r="2923" spans="1:19" x14ac:dyDescent="0.2">
      <c r="A2923" s="1">
        <v>45610</v>
      </c>
      <c r="B2923" s="12" t="s">
        <v>445</v>
      </c>
      <c r="C2923" s="12" t="s">
        <v>334</v>
      </c>
      <c r="E2923" s="12">
        <v>1</v>
      </c>
      <c r="F2923" s="12">
        <v>30</v>
      </c>
      <c r="G2923" s="12">
        <f t="shared" si="549"/>
        <v>2</v>
      </c>
      <c r="I2923" s="7">
        <f t="shared" si="550"/>
        <v>0</v>
      </c>
      <c r="J2923" s="11"/>
      <c r="K2923" s="11"/>
      <c r="L2923">
        <f t="shared" si="551"/>
        <v>0</v>
      </c>
      <c r="M2923" s="5">
        <f t="shared" si="552"/>
        <v>0</v>
      </c>
      <c r="N2923" s="5">
        <f t="shared" si="553"/>
        <v>0</v>
      </c>
      <c r="O2923" t="s">
        <v>56</v>
      </c>
      <c r="P2923" t="s">
        <v>57</v>
      </c>
      <c r="Q2923">
        <v>0</v>
      </c>
      <c r="R2923">
        <v>0</v>
      </c>
      <c r="S2923">
        <f t="shared" si="554"/>
        <v>0</v>
      </c>
    </row>
    <row r="2924" spans="1:19" x14ac:dyDescent="0.2">
      <c r="A2924" s="1">
        <v>45610</v>
      </c>
      <c r="B2924" s="12" t="s">
        <v>457</v>
      </c>
      <c r="C2924" s="12" t="s">
        <v>114</v>
      </c>
      <c r="E2924" s="12">
        <v>1</v>
      </c>
      <c r="F2924" s="12">
        <v>30</v>
      </c>
      <c r="G2924" s="12">
        <f t="shared" si="549"/>
        <v>2</v>
      </c>
      <c r="I2924" s="7">
        <f t="shared" si="550"/>
        <v>0</v>
      </c>
      <c r="J2924" s="11"/>
      <c r="K2924" s="11"/>
      <c r="L2924">
        <f t="shared" si="551"/>
        <v>0</v>
      </c>
      <c r="M2924" s="5">
        <f t="shared" si="552"/>
        <v>0</v>
      </c>
      <c r="N2924" s="5">
        <f t="shared" si="553"/>
        <v>0</v>
      </c>
      <c r="O2924" t="s">
        <v>56</v>
      </c>
      <c r="P2924" t="s">
        <v>57</v>
      </c>
      <c r="Q2924">
        <v>0</v>
      </c>
      <c r="R2924">
        <v>0</v>
      </c>
      <c r="S2924">
        <f t="shared" si="554"/>
        <v>0</v>
      </c>
    </row>
    <row r="2925" spans="1:19" x14ac:dyDescent="0.2">
      <c r="A2925" s="1">
        <v>45610</v>
      </c>
      <c r="B2925" s="12" t="s">
        <v>393</v>
      </c>
      <c r="C2925" s="12" t="s">
        <v>37</v>
      </c>
      <c r="D2925" t="s">
        <v>460</v>
      </c>
      <c r="E2925" s="12">
        <v>1</v>
      </c>
      <c r="F2925" s="12">
        <v>30</v>
      </c>
      <c r="G2925" s="12">
        <f t="shared" si="549"/>
        <v>2</v>
      </c>
      <c r="I2925" s="7">
        <f t="shared" si="550"/>
        <v>0</v>
      </c>
      <c r="J2925" s="11"/>
      <c r="K2925" s="11"/>
      <c r="L2925">
        <f t="shared" si="551"/>
        <v>0</v>
      </c>
      <c r="M2925" s="5">
        <f t="shared" si="552"/>
        <v>0</v>
      </c>
      <c r="N2925" s="5">
        <f t="shared" si="553"/>
        <v>0</v>
      </c>
      <c r="O2925" t="s">
        <v>56</v>
      </c>
      <c r="P2925" t="s">
        <v>57</v>
      </c>
      <c r="Q2925">
        <v>0</v>
      </c>
      <c r="R2925">
        <v>0</v>
      </c>
      <c r="S2925">
        <f t="shared" si="554"/>
        <v>0</v>
      </c>
    </row>
    <row r="2926" spans="1:19" x14ac:dyDescent="0.2">
      <c r="A2926" s="1">
        <v>45610</v>
      </c>
      <c r="B2926" s="12" t="s">
        <v>441</v>
      </c>
      <c r="C2926" s="12" t="s">
        <v>219</v>
      </c>
      <c r="E2926" s="12">
        <v>1</v>
      </c>
      <c r="F2926" s="12">
        <v>30</v>
      </c>
      <c r="G2926" s="12">
        <f t="shared" si="549"/>
        <v>2</v>
      </c>
      <c r="I2926" s="7">
        <f t="shared" si="550"/>
        <v>54.999999999999964</v>
      </c>
      <c r="J2926" s="11">
        <v>0.82986111111111116</v>
      </c>
      <c r="K2926" s="11">
        <v>0.86805555555555558</v>
      </c>
      <c r="L2926">
        <f t="shared" si="551"/>
        <v>2</v>
      </c>
      <c r="M2926" s="5">
        <f t="shared" si="552"/>
        <v>45610.829861111109</v>
      </c>
      <c r="N2926" s="5">
        <f t="shared" si="553"/>
        <v>45610.868055555555</v>
      </c>
      <c r="O2926" t="s">
        <v>56</v>
      </c>
      <c r="P2926" t="s">
        <v>57</v>
      </c>
      <c r="Q2926">
        <v>0</v>
      </c>
      <c r="R2926">
        <v>0</v>
      </c>
      <c r="S2926">
        <f t="shared" si="554"/>
        <v>45610</v>
      </c>
    </row>
    <row r="2927" spans="1:19" x14ac:dyDescent="0.2">
      <c r="A2927" s="1">
        <v>45610</v>
      </c>
      <c r="B2927" s="12" t="s">
        <v>108</v>
      </c>
      <c r="C2927" s="12" t="s">
        <v>472</v>
      </c>
      <c r="E2927" s="12">
        <v>1</v>
      </c>
      <c r="F2927" s="12">
        <v>30</v>
      </c>
      <c r="G2927" s="12">
        <f t="shared" si="549"/>
        <v>2</v>
      </c>
      <c r="I2927" s="7">
        <f t="shared" si="550"/>
        <v>59.999999999999943</v>
      </c>
      <c r="J2927" s="11">
        <v>0.41666666666666669</v>
      </c>
      <c r="K2927" s="11">
        <v>0.45833333333333331</v>
      </c>
      <c r="L2927">
        <f t="shared" si="551"/>
        <v>2</v>
      </c>
      <c r="M2927" s="5">
        <f t="shared" si="552"/>
        <v>45610.416666666664</v>
      </c>
      <c r="N2927" s="5">
        <f t="shared" si="553"/>
        <v>45610.458333333336</v>
      </c>
      <c r="O2927" t="s">
        <v>56</v>
      </c>
      <c r="P2927" t="s">
        <v>57</v>
      </c>
      <c r="Q2927">
        <v>0</v>
      </c>
      <c r="R2927">
        <v>0</v>
      </c>
      <c r="S2927">
        <f t="shared" si="554"/>
        <v>45610</v>
      </c>
    </row>
    <row r="2928" spans="1:19" x14ac:dyDescent="0.2">
      <c r="A2928" s="1">
        <v>45610</v>
      </c>
      <c r="B2928" s="12" t="s">
        <v>461</v>
      </c>
      <c r="C2928" s="12" t="s">
        <v>472</v>
      </c>
      <c r="E2928" s="12">
        <v>1</v>
      </c>
      <c r="F2928" s="12">
        <v>30</v>
      </c>
      <c r="G2928" s="12">
        <f t="shared" si="549"/>
        <v>2</v>
      </c>
      <c r="I2928" s="7">
        <f t="shared" si="550"/>
        <v>29.999999999999972</v>
      </c>
      <c r="J2928" s="11">
        <v>0.47916666666666669</v>
      </c>
      <c r="K2928" s="11">
        <v>0.5</v>
      </c>
      <c r="L2928">
        <f t="shared" si="551"/>
        <v>2</v>
      </c>
      <c r="M2928" s="5">
        <f t="shared" si="552"/>
        <v>45610.479166666664</v>
      </c>
      <c r="N2928" s="5">
        <f t="shared" si="553"/>
        <v>45610.5</v>
      </c>
      <c r="O2928" t="s">
        <v>56</v>
      </c>
      <c r="P2928" t="s">
        <v>57</v>
      </c>
      <c r="Q2928">
        <v>0</v>
      </c>
      <c r="R2928">
        <v>0</v>
      </c>
      <c r="S2928">
        <f t="shared" si="554"/>
        <v>45610</v>
      </c>
    </row>
    <row r="2929" spans="1:19" x14ac:dyDescent="0.2">
      <c r="A2929" s="1">
        <v>45610</v>
      </c>
      <c r="B2929" s="12" t="s">
        <v>47</v>
      </c>
      <c r="C2929" s="12" t="s">
        <v>34</v>
      </c>
      <c r="E2929" s="12">
        <v>0</v>
      </c>
      <c r="F2929" s="12">
        <v>30</v>
      </c>
      <c r="G2929" s="12">
        <f t="shared" ref="G2929:G2960" si="555">ROUND(E2929*(1/(F2929/60)),0)</f>
        <v>0</v>
      </c>
      <c r="I2929" s="7">
        <f t="shared" ref="I2929:I2960" si="556">IF(J2929=0, 0, (K2929-J2929)*1440)</f>
        <v>10.000000000000044</v>
      </c>
      <c r="J2929" s="11">
        <v>0.45833333333333331</v>
      </c>
      <c r="K2929" s="11">
        <v>0.46527777777777779</v>
      </c>
      <c r="L2929">
        <f t="shared" ref="L2929:L2960" si="557">IF(I2929&gt;0, G2929, 0)</f>
        <v>0</v>
      </c>
      <c r="M2929" s="5">
        <f t="shared" ref="M2929:M2960" si="558">IF(I2929=0,0,A2929+J2929)</f>
        <v>45610.458333333336</v>
      </c>
      <c r="N2929" s="5">
        <f t="shared" ref="N2929:N2960" si="559">IF(I2929&gt;0,A2929+K2929,0)</f>
        <v>45610.465277777781</v>
      </c>
      <c r="O2929" t="s">
        <v>56</v>
      </c>
      <c r="P2929" t="s">
        <v>57</v>
      </c>
      <c r="Q2929">
        <v>0</v>
      </c>
      <c r="R2929">
        <v>0</v>
      </c>
      <c r="S2929">
        <f t="shared" ref="S2929:S2960" si="560">IF(I2929&gt;0, A2929, 0)</f>
        <v>45610</v>
      </c>
    </row>
    <row r="2930" spans="1:19" x14ac:dyDescent="0.2">
      <c r="A2930" s="1">
        <v>45610</v>
      </c>
      <c r="B2930" s="12" t="s">
        <v>43</v>
      </c>
      <c r="C2930" s="12" t="s">
        <v>34</v>
      </c>
      <c r="E2930" s="12">
        <v>0</v>
      </c>
      <c r="F2930" s="12">
        <v>30</v>
      </c>
      <c r="G2930" s="12">
        <f t="shared" si="555"/>
        <v>0</v>
      </c>
      <c r="I2930" s="7">
        <f t="shared" si="556"/>
        <v>30.000000000000053</v>
      </c>
      <c r="J2930" s="11">
        <v>0.79166666666666663</v>
      </c>
      <c r="K2930" s="11">
        <v>0.8125</v>
      </c>
      <c r="L2930">
        <f t="shared" si="557"/>
        <v>0</v>
      </c>
      <c r="M2930" s="5">
        <f t="shared" si="558"/>
        <v>45610.791666666664</v>
      </c>
      <c r="N2930" s="5">
        <f t="shared" si="559"/>
        <v>45610.8125</v>
      </c>
      <c r="O2930" t="s">
        <v>56</v>
      </c>
      <c r="P2930" t="s">
        <v>57</v>
      </c>
      <c r="Q2930">
        <v>0</v>
      </c>
      <c r="R2930">
        <v>0</v>
      </c>
      <c r="S2930">
        <f t="shared" si="560"/>
        <v>45610</v>
      </c>
    </row>
    <row r="2931" spans="1:19" x14ac:dyDescent="0.2">
      <c r="A2931" s="1">
        <v>45610</v>
      </c>
      <c r="B2931" s="12" t="s">
        <v>33</v>
      </c>
      <c r="C2931" s="12" t="s">
        <v>34</v>
      </c>
      <c r="E2931" s="12">
        <v>0</v>
      </c>
      <c r="F2931" s="12">
        <v>20</v>
      </c>
      <c r="G2931" s="12">
        <f t="shared" si="555"/>
        <v>0</v>
      </c>
      <c r="I2931" s="7">
        <f t="shared" si="556"/>
        <v>10.000000000000044</v>
      </c>
      <c r="J2931" s="11">
        <v>0.33333333333333331</v>
      </c>
      <c r="K2931" s="11">
        <v>0.34027777777777779</v>
      </c>
      <c r="L2931">
        <f t="shared" si="557"/>
        <v>0</v>
      </c>
      <c r="M2931" s="5">
        <f t="shared" si="558"/>
        <v>45610.333333333336</v>
      </c>
      <c r="N2931" s="5">
        <f t="shared" si="559"/>
        <v>45610.340277777781</v>
      </c>
      <c r="O2931" t="s">
        <v>56</v>
      </c>
      <c r="P2931" t="s">
        <v>57</v>
      </c>
      <c r="Q2931">
        <v>0</v>
      </c>
      <c r="R2931">
        <v>0</v>
      </c>
      <c r="S2931">
        <f t="shared" si="560"/>
        <v>45610</v>
      </c>
    </row>
    <row r="2932" spans="1:19" x14ac:dyDescent="0.2">
      <c r="A2932" s="1">
        <v>45610</v>
      </c>
      <c r="B2932" s="12" t="s">
        <v>89</v>
      </c>
      <c r="C2932" s="12" t="s">
        <v>54</v>
      </c>
      <c r="E2932" s="12">
        <v>5</v>
      </c>
      <c r="F2932" s="12">
        <v>45</v>
      </c>
      <c r="G2932" s="12">
        <f t="shared" si="555"/>
        <v>7</v>
      </c>
      <c r="I2932" s="13">
        <f t="shared" si="556"/>
        <v>40.000000000000014</v>
      </c>
      <c r="J2932" s="11">
        <v>0.70138888888888884</v>
      </c>
      <c r="K2932" s="11">
        <v>0.72916666666666663</v>
      </c>
      <c r="L2932">
        <f t="shared" si="557"/>
        <v>7</v>
      </c>
      <c r="M2932" s="5">
        <f t="shared" si="558"/>
        <v>45610.701388888891</v>
      </c>
      <c r="N2932" s="5">
        <f t="shared" si="559"/>
        <v>45610.729166666664</v>
      </c>
      <c r="O2932" t="s">
        <v>56</v>
      </c>
      <c r="P2932" t="s">
        <v>57</v>
      </c>
      <c r="Q2932">
        <v>0</v>
      </c>
      <c r="R2932">
        <v>0</v>
      </c>
      <c r="S2932">
        <f t="shared" si="560"/>
        <v>45610</v>
      </c>
    </row>
    <row r="2933" spans="1:19" x14ac:dyDescent="0.2">
      <c r="A2933" s="1">
        <v>45610</v>
      </c>
      <c r="B2933" s="12" t="s">
        <v>490</v>
      </c>
      <c r="C2933" s="12" t="s">
        <v>333</v>
      </c>
      <c r="E2933" s="12">
        <v>2</v>
      </c>
      <c r="F2933" s="12">
        <v>60</v>
      </c>
      <c r="G2933" s="12">
        <f t="shared" si="555"/>
        <v>2</v>
      </c>
      <c r="I2933" s="7">
        <f t="shared" si="556"/>
        <v>90</v>
      </c>
      <c r="J2933" s="11">
        <v>0.52083333333333337</v>
      </c>
      <c r="K2933" s="11">
        <v>0.58333333333333337</v>
      </c>
      <c r="L2933">
        <f t="shared" si="557"/>
        <v>2</v>
      </c>
      <c r="M2933" s="5">
        <f t="shared" si="558"/>
        <v>45610.520833333336</v>
      </c>
      <c r="N2933" s="5">
        <f t="shared" si="559"/>
        <v>45610.583333333336</v>
      </c>
      <c r="O2933" t="s">
        <v>56</v>
      </c>
      <c r="P2933" t="s">
        <v>57</v>
      </c>
      <c r="Q2933">
        <v>0</v>
      </c>
      <c r="R2933">
        <v>0</v>
      </c>
      <c r="S2933">
        <f t="shared" si="560"/>
        <v>45610</v>
      </c>
    </row>
    <row r="2934" spans="1:19" x14ac:dyDescent="0.2">
      <c r="A2934" s="1">
        <v>45611</v>
      </c>
      <c r="B2934" s="12" t="s">
        <v>482</v>
      </c>
      <c r="C2934" s="12" t="s">
        <v>32</v>
      </c>
      <c r="E2934" s="12">
        <v>3</v>
      </c>
      <c r="F2934" s="12">
        <v>10</v>
      </c>
      <c r="G2934" s="12">
        <f t="shared" si="555"/>
        <v>18</v>
      </c>
      <c r="I2934" s="7">
        <f t="shared" si="556"/>
        <v>0</v>
      </c>
      <c r="J2934" s="11"/>
      <c r="K2934" s="11"/>
      <c r="L2934">
        <f t="shared" si="557"/>
        <v>0</v>
      </c>
      <c r="M2934" s="5">
        <f t="shared" si="558"/>
        <v>0</v>
      </c>
      <c r="N2934" s="5">
        <f t="shared" si="559"/>
        <v>0</v>
      </c>
      <c r="O2934" t="s">
        <v>56</v>
      </c>
      <c r="P2934" t="s">
        <v>57</v>
      </c>
      <c r="Q2934">
        <v>0</v>
      </c>
      <c r="R2934">
        <v>0</v>
      </c>
      <c r="S2934">
        <f t="shared" si="560"/>
        <v>0</v>
      </c>
    </row>
    <row r="2935" spans="1:19" x14ac:dyDescent="0.2">
      <c r="A2935" s="1">
        <v>45611</v>
      </c>
      <c r="B2935" s="16" t="s">
        <v>48</v>
      </c>
      <c r="C2935" s="16" t="s">
        <v>48</v>
      </c>
      <c r="E2935" s="12">
        <v>4</v>
      </c>
      <c r="F2935" s="12">
        <v>15</v>
      </c>
      <c r="G2935" s="12">
        <f t="shared" si="555"/>
        <v>16</v>
      </c>
      <c r="I2935" s="7">
        <f t="shared" si="556"/>
        <v>0</v>
      </c>
      <c r="J2935" s="11"/>
      <c r="K2935" s="11"/>
      <c r="L2935">
        <f t="shared" si="557"/>
        <v>0</v>
      </c>
      <c r="M2935" s="5">
        <f t="shared" si="558"/>
        <v>0</v>
      </c>
      <c r="N2935" s="5">
        <f t="shared" si="559"/>
        <v>0</v>
      </c>
      <c r="O2935" t="s">
        <v>56</v>
      </c>
      <c r="P2935" t="s">
        <v>57</v>
      </c>
      <c r="Q2935">
        <v>0</v>
      </c>
      <c r="R2935">
        <v>0</v>
      </c>
      <c r="S2935">
        <f t="shared" si="560"/>
        <v>0</v>
      </c>
    </row>
    <row r="2936" spans="1:19" x14ac:dyDescent="0.2">
      <c r="A2936" s="1">
        <v>45611</v>
      </c>
      <c r="B2936" s="16" t="s">
        <v>329</v>
      </c>
      <c r="C2936" s="16" t="s">
        <v>32</v>
      </c>
      <c r="E2936" s="12">
        <v>4</v>
      </c>
      <c r="F2936" s="12">
        <v>20</v>
      </c>
      <c r="G2936" s="12">
        <f t="shared" si="555"/>
        <v>12</v>
      </c>
      <c r="H2936" s="12">
        <f>F2936*(1/(G2936/60))</f>
        <v>100</v>
      </c>
      <c r="I2936" s="7">
        <f t="shared" si="556"/>
        <v>9.9999999999999645</v>
      </c>
      <c r="J2936" s="11">
        <v>0.43055555555555558</v>
      </c>
      <c r="K2936" s="11">
        <v>0.4375</v>
      </c>
      <c r="L2936">
        <f t="shared" si="557"/>
        <v>12</v>
      </c>
      <c r="M2936" s="5">
        <f t="shared" si="558"/>
        <v>45611.430555555555</v>
      </c>
      <c r="N2936" s="5">
        <f t="shared" si="559"/>
        <v>45611.4375</v>
      </c>
      <c r="O2936" t="s">
        <v>56</v>
      </c>
      <c r="P2936" t="s">
        <v>57</v>
      </c>
      <c r="Q2936">
        <v>0</v>
      </c>
      <c r="R2936">
        <v>0</v>
      </c>
      <c r="S2936">
        <f t="shared" si="560"/>
        <v>45611</v>
      </c>
    </row>
    <row r="2937" spans="1:19" x14ac:dyDescent="0.2">
      <c r="A2937" s="1">
        <v>45611</v>
      </c>
      <c r="B2937" s="16" t="s">
        <v>46</v>
      </c>
      <c r="C2937" s="16" t="s">
        <v>46</v>
      </c>
      <c r="D2937" t="s">
        <v>470</v>
      </c>
      <c r="E2937" s="12">
        <v>4</v>
      </c>
      <c r="F2937" s="12">
        <v>20</v>
      </c>
      <c r="G2937" s="12">
        <f t="shared" si="555"/>
        <v>12</v>
      </c>
      <c r="I2937" s="7">
        <f t="shared" si="556"/>
        <v>0</v>
      </c>
      <c r="L2937">
        <f t="shared" si="557"/>
        <v>0</v>
      </c>
      <c r="M2937" s="5">
        <f t="shared" si="558"/>
        <v>0</v>
      </c>
      <c r="N2937" s="5">
        <f t="shared" si="559"/>
        <v>0</v>
      </c>
      <c r="O2937" t="s">
        <v>56</v>
      </c>
      <c r="P2937" t="s">
        <v>57</v>
      </c>
      <c r="Q2937">
        <v>0</v>
      </c>
      <c r="R2937">
        <v>0</v>
      </c>
      <c r="S2937">
        <f t="shared" si="560"/>
        <v>0</v>
      </c>
    </row>
    <row r="2938" spans="1:19" x14ac:dyDescent="0.2">
      <c r="A2938" s="1">
        <v>45611</v>
      </c>
      <c r="B2938" s="16" t="s">
        <v>63</v>
      </c>
      <c r="C2938" s="16" t="s">
        <v>32</v>
      </c>
      <c r="E2938" s="12">
        <v>4</v>
      </c>
      <c r="F2938" s="12">
        <v>20</v>
      </c>
      <c r="G2938" s="12">
        <f t="shared" si="555"/>
        <v>12</v>
      </c>
      <c r="I2938" s="7">
        <f t="shared" si="556"/>
        <v>0</v>
      </c>
      <c r="J2938" s="11"/>
      <c r="K2938" s="11"/>
      <c r="L2938">
        <f t="shared" si="557"/>
        <v>0</v>
      </c>
      <c r="M2938" s="5">
        <f t="shared" si="558"/>
        <v>0</v>
      </c>
      <c r="N2938" s="5">
        <f t="shared" si="559"/>
        <v>0</v>
      </c>
      <c r="O2938" t="s">
        <v>56</v>
      </c>
      <c r="P2938" t="s">
        <v>57</v>
      </c>
      <c r="Q2938">
        <v>0</v>
      </c>
      <c r="R2938">
        <v>0</v>
      </c>
      <c r="S2938">
        <f t="shared" si="560"/>
        <v>0</v>
      </c>
    </row>
    <row r="2939" spans="1:19" x14ac:dyDescent="0.2">
      <c r="A2939" s="1">
        <v>45611</v>
      </c>
      <c r="B2939" s="12" t="s">
        <v>341</v>
      </c>
      <c r="C2939" s="12" t="s">
        <v>125</v>
      </c>
      <c r="E2939" s="12">
        <v>2</v>
      </c>
      <c r="F2939" s="12">
        <v>10</v>
      </c>
      <c r="G2939" s="12">
        <f t="shared" si="555"/>
        <v>12</v>
      </c>
      <c r="I2939" s="7">
        <f t="shared" si="556"/>
        <v>0</v>
      </c>
      <c r="J2939" s="11"/>
      <c r="K2939" s="11"/>
      <c r="L2939">
        <f t="shared" si="557"/>
        <v>0</v>
      </c>
      <c r="M2939" s="5">
        <f t="shared" si="558"/>
        <v>0</v>
      </c>
      <c r="N2939" s="5">
        <f t="shared" si="559"/>
        <v>0</v>
      </c>
      <c r="O2939" t="s">
        <v>56</v>
      </c>
      <c r="P2939" t="s">
        <v>57</v>
      </c>
      <c r="Q2939">
        <v>0</v>
      </c>
      <c r="R2939">
        <v>0</v>
      </c>
      <c r="S2939">
        <f t="shared" si="560"/>
        <v>0</v>
      </c>
    </row>
    <row r="2940" spans="1:19" x14ac:dyDescent="0.2">
      <c r="A2940" s="1">
        <v>45611</v>
      </c>
      <c r="B2940" s="12" t="s">
        <v>460</v>
      </c>
      <c r="C2940" s="12" t="s">
        <v>32</v>
      </c>
      <c r="E2940" s="12">
        <v>2</v>
      </c>
      <c r="F2940" s="12">
        <v>10</v>
      </c>
      <c r="G2940" s="12">
        <f t="shared" si="555"/>
        <v>12</v>
      </c>
      <c r="I2940" s="7">
        <f t="shared" si="556"/>
        <v>0</v>
      </c>
      <c r="J2940" s="11"/>
      <c r="K2940" s="11"/>
      <c r="L2940">
        <f t="shared" si="557"/>
        <v>0</v>
      </c>
      <c r="M2940" s="5">
        <f t="shared" si="558"/>
        <v>0</v>
      </c>
      <c r="N2940" s="5">
        <f t="shared" si="559"/>
        <v>0</v>
      </c>
      <c r="O2940" t="s">
        <v>56</v>
      </c>
      <c r="P2940" t="s">
        <v>57</v>
      </c>
      <c r="Q2940">
        <v>0</v>
      </c>
      <c r="R2940">
        <v>0</v>
      </c>
      <c r="S2940">
        <f t="shared" si="560"/>
        <v>0</v>
      </c>
    </row>
    <row r="2941" spans="1:19" x14ac:dyDescent="0.2">
      <c r="A2941" s="1">
        <v>45611</v>
      </c>
      <c r="B2941" s="12" t="s">
        <v>342</v>
      </c>
      <c r="C2941" s="12" t="s">
        <v>32</v>
      </c>
      <c r="E2941" s="12">
        <v>3</v>
      </c>
      <c r="F2941" s="12">
        <v>20</v>
      </c>
      <c r="G2941" s="12">
        <f t="shared" si="555"/>
        <v>9</v>
      </c>
      <c r="I2941" s="7">
        <f t="shared" si="556"/>
        <v>0</v>
      </c>
      <c r="J2941" s="11"/>
      <c r="K2941" s="11"/>
      <c r="L2941">
        <f t="shared" si="557"/>
        <v>0</v>
      </c>
      <c r="M2941" s="5">
        <f t="shared" si="558"/>
        <v>0</v>
      </c>
      <c r="N2941" s="5">
        <f t="shared" si="559"/>
        <v>0</v>
      </c>
      <c r="O2941" t="s">
        <v>56</v>
      </c>
      <c r="P2941" t="s">
        <v>57</v>
      </c>
      <c r="Q2941">
        <v>0</v>
      </c>
      <c r="R2941">
        <v>0</v>
      </c>
      <c r="S2941">
        <f t="shared" si="560"/>
        <v>0</v>
      </c>
    </row>
    <row r="2942" spans="1:19" x14ac:dyDescent="0.2">
      <c r="A2942" s="1">
        <v>45611</v>
      </c>
      <c r="B2942" s="17" t="s">
        <v>338</v>
      </c>
      <c r="C2942" s="17" t="s">
        <v>32</v>
      </c>
      <c r="E2942" s="12">
        <v>3</v>
      </c>
      <c r="F2942" s="12">
        <v>20</v>
      </c>
      <c r="G2942" s="12">
        <f t="shared" si="555"/>
        <v>9</v>
      </c>
      <c r="I2942" s="7">
        <f t="shared" si="556"/>
        <v>0</v>
      </c>
      <c r="J2942" s="11"/>
      <c r="K2942" s="11"/>
      <c r="L2942">
        <f t="shared" si="557"/>
        <v>0</v>
      </c>
      <c r="M2942" s="5">
        <f t="shared" si="558"/>
        <v>0</v>
      </c>
      <c r="N2942" s="5">
        <f t="shared" si="559"/>
        <v>0</v>
      </c>
      <c r="O2942" t="s">
        <v>56</v>
      </c>
      <c r="P2942" t="s">
        <v>57</v>
      </c>
      <c r="Q2942">
        <v>0</v>
      </c>
      <c r="R2942">
        <v>0</v>
      </c>
      <c r="S2942">
        <f t="shared" si="560"/>
        <v>0</v>
      </c>
    </row>
    <row r="2943" spans="1:19" x14ac:dyDescent="0.2">
      <c r="A2943" s="1">
        <v>45611</v>
      </c>
      <c r="B2943" s="12" t="s">
        <v>384</v>
      </c>
      <c r="C2943" s="12" t="s">
        <v>32</v>
      </c>
      <c r="E2943" s="12">
        <v>4</v>
      </c>
      <c r="F2943" s="12">
        <v>30</v>
      </c>
      <c r="G2943" s="12">
        <f t="shared" si="555"/>
        <v>8</v>
      </c>
      <c r="I2943" s="7">
        <f t="shared" si="556"/>
        <v>0</v>
      </c>
      <c r="J2943" s="11"/>
      <c r="K2943" s="11"/>
      <c r="L2943">
        <f t="shared" si="557"/>
        <v>0</v>
      </c>
      <c r="M2943" s="5">
        <f t="shared" si="558"/>
        <v>0</v>
      </c>
      <c r="N2943" s="5">
        <f t="shared" si="559"/>
        <v>0</v>
      </c>
      <c r="O2943" t="s">
        <v>56</v>
      </c>
      <c r="P2943" t="s">
        <v>57</v>
      </c>
      <c r="Q2943">
        <v>0</v>
      </c>
      <c r="R2943">
        <v>0</v>
      </c>
      <c r="S2943">
        <f t="shared" si="560"/>
        <v>0</v>
      </c>
    </row>
    <row r="2944" spans="1:19" x14ac:dyDescent="0.2">
      <c r="A2944" s="1">
        <v>45611</v>
      </c>
      <c r="B2944" s="12" t="s">
        <v>365</v>
      </c>
      <c r="C2944" s="12" t="s">
        <v>54</v>
      </c>
      <c r="E2944" s="12">
        <v>4</v>
      </c>
      <c r="F2944" s="12">
        <v>30</v>
      </c>
      <c r="G2944" s="12">
        <f t="shared" si="555"/>
        <v>8</v>
      </c>
      <c r="I2944" s="7">
        <f t="shared" si="556"/>
        <v>0</v>
      </c>
      <c r="J2944" s="11"/>
      <c r="K2944" s="11"/>
      <c r="L2944">
        <f t="shared" si="557"/>
        <v>0</v>
      </c>
      <c r="M2944" s="5">
        <f t="shared" si="558"/>
        <v>0</v>
      </c>
      <c r="N2944" s="5">
        <f t="shared" si="559"/>
        <v>0</v>
      </c>
      <c r="O2944" t="s">
        <v>56</v>
      </c>
      <c r="P2944" t="s">
        <v>57</v>
      </c>
      <c r="Q2944">
        <v>0</v>
      </c>
      <c r="R2944">
        <v>0</v>
      </c>
      <c r="S2944">
        <f t="shared" si="560"/>
        <v>0</v>
      </c>
    </row>
    <row r="2945" spans="1:19" x14ac:dyDescent="0.2">
      <c r="A2945" s="1">
        <v>45611</v>
      </c>
      <c r="B2945" s="12" t="s">
        <v>407</v>
      </c>
      <c r="C2945" s="12" t="s">
        <v>32</v>
      </c>
      <c r="E2945" s="12">
        <v>2</v>
      </c>
      <c r="F2945" s="12">
        <v>20</v>
      </c>
      <c r="G2945" s="12">
        <f t="shared" si="555"/>
        <v>6</v>
      </c>
      <c r="I2945" s="7">
        <f t="shared" si="556"/>
        <v>0</v>
      </c>
      <c r="J2945" s="11"/>
      <c r="K2945" s="11"/>
      <c r="L2945">
        <f t="shared" si="557"/>
        <v>0</v>
      </c>
      <c r="M2945" s="5">
        <f t="shared" si="558"/>
        <v>0</v>
      </c>
      <c r="N2945" s="5">
        <f t="shared" si="559"/>
        <v>0</v>
      </c>
      <c r="O2945" t="s">
        <v>56</v>
      </c>
      <c r="P2945" t="s">
        <v>57</v>
      </c>
      <c r="Q2945">
        <v>0</v>
      </c>
      <c r="R2945">
        <v>0</v>
      </c>
      <c r="S2945">
        <f t="shared" si="560"/>
        <v>0</v>
      </c>
    </row>
    <row r="2946" spans="1:19" x14ac:dyDescent="0.2">
      <c r="A2946" s="1">
        <v>45611</v>
      </c>
      <c r="B2946" s="12" t="s">
        <v>447</v>
      </c>
      <c r="C2946" s="12" t="s">
        <v>448</v>
      </c>
      <c r="E2946" s="12">
        <v>3</v>
      </c>
      <c r="F2946" s="12">
        <v>30</v>
      </c>
      <c r="G2946" s="12">
        <f t="shared" si="555"/>
        <v>6</v>
      </c>
      <c r="I2946" s="7">
        <f t="shared" si="556"/>
        <v>90</v>
      </c>
      <c r="J2946" s="11">
        <v>0.58333333333333337</v>
      </c>
      <c r="K2946" s="11">
        <v>0.64583333333333337</v>
      </c>
      <c r="L2946">
        <f t="shared" si="557"/>
        <v>6</v>
      </c>
      <c r="M2946" s="5">
        <f t="shared" si="558"/>
        <v>45611.583333333336</v>
      </c>
      <c r="N2946" s="5">
        <f t="shared" si="559"/>
        <v>45611.645833333336</v>
      </c>
      <c r="O2946" t="s">
        <v>56</v>
      </c>
      <c r="P2946" t="s">
        <v>57</v>
      </c>
      <c r="Q2946">
        <v>0</v>
      </c>
      <c r="R2946">
        <v>0</v>
      </c>
      <c r="S2946">
        <f t="shared" si="560"/>
        <v>45611</v>
      </c>
    </row>
    <row r="2947" spans="1:19" x14ac:dyDescent="0.2">
      <c r="A2947" s="1">
        <v>45611</v>
      </c>
      <c r="B2947" s="12" t="s">
        <v>393</v>
      </c>
      <c r="C2947" s="12" t="s">
        <v>37</v>
      </c>
      <c r="E2947" s="12">
        <v>3</v>
      </c>
      <c r="F2947" s="12">
        <v>30</v>
      </c>
      <c r="G2947" s="12">
        <f t="shared" si="555"/>
        <v>6</v>
      </c>
      <c r="I2947" s="7">
        <f t="shared" si="556"/>
        <v>0</v>
      </c>
      <c r="J2947" s="11"/>
      <c r="K2947" s="11"/>
      <c r="L2947">
        <f t="shared" si="557"/>
        <v>0</v>
      </c>
      <c r="M2947" s="5">
        <f t="shared" si="558"/>
        <v>0</v>
      </c>
      <c r="N2947" s="5">
        <f t="shared" si="559"/>
        <v>0</v>
      </c>
      <c r="O2947" t="s">
        <v>56</v>
      </c>
      <c r="P2947" t="s">
        <v>57</v>
      </c>
      <c r="Q2947">
        <v>0</v>
      </c>
      <c r="R2947">
        <v>0</v>
      </c>
      <c r="S2947">
        <f t="shared" si="560"/>
        <v>0</v>
      </c>
    </row>
    <row r="2948" spans="1:19" x14ac:dyDescent="0.2">
      <c r="A2948" s="1">
        <v>45611</v>
      </c>
      <c r="B2948" s="12" t="s">
        <v>140</v>
      </c>
      <c r="C2948" s="12" t="s">
        <v>335</v>
      </c>
      <c r="E2948" s="12">
        <v>3</v>
      </c>
      <c r="F2948" s="12">
        <v>30</v>
      </c>
      <c r="G2948" s="12">
        <f t="shared" si="555"/>
        <v>6</v>
      </c>
      <c r="I2948" s="7">
        <f t="shared" si="556"/>
        <v>0</v>
      </c>
      <c r="J2948" s="11"/>
      <c r="K2948" s="11"/>
      <c r="L2948">
        <f t="shared" si="557"/>
        <v>0</v>
      </c>
      <c r="M2948" s="5">
        <f t="shared" si="558"/>
        <v>0</v>
      </c>
      <c r="N2948" s="5">
        <f t="shared" si="559"/>
        <v>0</v>
      </c>
      <c r="O2948" t="s">
        <v>56</v>
      </c>
      <c r="P2948" t="s">
        <v>57</v>
      </c>
      <c r="Q2948">
        <v>0</v>
      </c>
      <c r="R2948">
        <v>0</v>
      </c>
      <c r="S2948">
        <f t="shared" si="560"/>
        <v>0</v>
      </c>
    </row>
    <row r="2949" spans="1:19" x14ac:dyDescent="0.2">
      <c r="A2949" s="1">
        <v>45611</v>
      </c>
      <c r="B2949" s="12" t="s">
        <v>474</v>
      </c>
      <c r="C2949" s="12" t="s">
        <v>32</v>
      </c>
      <c r="E2949" s="12">
        <v>1</v>
      </c>
      <c r="F2949" s="12">
        <v>10</v>
      </c>
      <c r="G2949" s="12">
        <f t="shared" si="555"/>
        <v>6</v>
      </c>
      <c r="I2949" s="7">
        <f t="shared" si="556"/>
        <v>0</v>
      </c>
      <c r="J2949" s="11"/>
      <c r="K2949" s="11"/>
      <c r="L2949">
        <f t="shared" si="557"/>
        <v>0</v>
      </c>
      <c r="M2949" s="5">
        <f t="shared" si="558"/>
        <v>0</v>
      </c>
      <c r="N2949" s="5">
        <f t="shared" si="559"/>
        <v>0</v>
      </c>
      <c r="O2949" t="s">
        <v>56</v>
      </c>
      <c r="P2949" t="s">
        <v>57</v>
      </c>
      <c r="Q2949">
        <v>0</v>
      </c>
      <c r="R2949">
        <v>0</v>
      </c>
      <c r="S2949">
        <f t="shared" si="560"/>
        <v>0</v>
      </c>
    </row>
    <row r="2950" spans="1:19" x14ac:dyDescent="0.2">
      <c r="A2950" s="1">
        <v>45611</v>
      </c>
      <c r="B2950" s="12" t="s">
        <v>483</v>
      </c>
      <c r="C2950" s="12" t="s">
        <v>32</v>
      </c>
      <c r="E2950" s="12">
        <v>3</v>
      </c>
      <c r="F2950" s="12">
        <v>30</v>
      </c>
      <c r="G2950" s="12">
        <f t="shared" si="555"/>
        <v>6</v>
      </c>
      <c r="I2950" s="7">
        <f t="shared" si="556"/>
        <v>0</v>
      </c>
      <c r="J2950" s="11"/>
      <c r="K2950" s="11"/>
      <c r="L2950">
        <f t="shared" si="557"/>
        <v>0</v>
      </c>
      <c r="M2950" s="5">
        <f t="shared" si="558"/>
        <v>0</v>
      </c>
      <c r="N2950" s="5">
        <f t="shared" si="559"/>
        <v>0</v>
      </c>
      <c r="O2950" t="s">
        <v>56</v>
      </c>
      <c r="P2950" t="s">
        <v>57</v>
      </c>
      <c r="Q2950">
        <v>0</v>
      </c>
      <c r="R2950">
        <v>0</v>
      </c>
      <c r="S2950">
        <f t="shared" si="560"/>
        <v>0</v>
      </c>
    </row>
    <row r="2951" spans="1:19" x14ac:dyDescent="0.2">
      <c r="A2951" s="1">
        <v>45611</v>
      </c>
      <c r="B2951" s="12" t="s">
        <v>36</v>
      </c>
      <c r="C2951" s="12" t="s">
        <v>37</v>
      </c>
      <c r="E2951" s="12">
        <v>5</v>
      </c>
      <c r="F2951" s="12">
        <v>60</v>
      </c>
      <c r="G2951" s="12">
        <f t="shared" si="555"/>
        <v>5</v>
      </c>
      <c r="I2951" s="7">
        <f t="shared" si="556"/>
        <v>310</v>
      </c>
      <c r="J2951" s="11">
        <v>0.72222222222222221</v>
      </c>
      <c r="K2951" s="11">
        <v>0.9375</v>
      </c>
      <c r="L2951">
        <f t="shared" si="557"/>
        <v>5</v>
      </c>
      <c r="M2951" s="5">
        <f t="shared" si="558"/>
        <v>45611.722222222219</v>
      </c>
      <c r="N2951" s="5">
        <f t="shared" si="559"/>
        <v>45611.9375</v>
      </c>
      <c r="O2951" t="s">
        <v>56</v>
      </c>
      <c r="P2951" t="s">
        <v>57</v>
      </c>
      <c r="Q2951">
        <v>0</v>
      </c>
      <c r="R2951">
        <v>0</v>
      </c>
      <c r="S2951">
        <f t="shared" si="560"/>
        <v>45611</v>
      </c>
    </row>
    <row r="2952" spans="1:19" x14ac:dyDescent="0.2">
      <c r="A2952" s="1">
        <v>45611</v>
      </c>
      <c r="B2952" s="12" t="s">
        <v>36</v>
      </c>
      <c r="C2952" s="12" t="s">
        <v>37</v>
      </c>
      <c r="E2952" s="12">
        <v>5</v>
      </c>
      <c r="F2952" s="12">
        <v>60</v>
      </c>
      <c r="G2952" s="12">
        <f t="shared" si="555"/>
        <v>5</v>
      </c>
      <c r="I2952" s="7">
        <f t="shared" si="556"/>
        <v>0</v>
      </c>
      <c r="J2952" s="11"/>
      <c r="K2952" s="11"/>
      <c r="L2952">
        <f t="shared" si="557"/>
        <v>0</v>
      </c>
      <c r="M2952" s="5">
        <f t="shared" si="558"/>
        <v>0</v>
      </c>
      <c r="N2952" s="5">
        <f t="shared" si="559"/>
        <v>0</v>
      </c>
      <c r="O2952" t="s">
        <v>56</v>
      </c>
      <c r="P2952" t="s">
        <v>57</v>
      </c>
      <c r="Q2952">
        <v>0</v>
      </c>
      <c r="R2952">
        <v>0</v>
      </c>
      <c r="S2952">
        <f t="shared" si="560"/>
        <v>0</v>
      </c>
    </row>
    <row r="2953" spans="1:19" x14ac:dyDescent="0.2">
      <c r="A2953" s="1">
        <v>45611</v>
      </c>
      <c r="B2953" s="16" t="s">
        <v>91</v>
      </c>
      <c r="C2953" s="16" t="s">
        <v>334</v>
      </c>
      <c r="E2953" s="12">
        <v>5</v>
      </c>
      <c r="F2953" s="12">
        <v>60</v>
      </c>
      <c r="G2953" s="12">
        <f t="shared" si="555"/>
        <v>5</v>
      </c>
      <c r="I2953" s="7">
        <f t="shared" si="556"/>
        <v>0</v>
      </c>
      <c r="L2953">
        <f t="shared" si="557"/>
        <v>0</v>
      </c>
      <c r="M2953" s="5">
        <f t="shared" si="558"/>
        <v>0</v>
      </c>
      <c r="N2953" s="5">
        <f t="shared" si="559"/>
        <v>0</v>
      </c>
      <c r="O2953" t="s">
        <v>56</v>
      </c>
      <c r="P2953" t="s">
        <v>57</v>
      </c>
      <c r="Q2953">
        <v>0</v>
      </c>
      <c r="R2953">
        <v>0</v>
      </c>
      <c r="S2953">
        <f t="shared" si="560"/>
        <v>0</v>
      </c>
    </row>
    <row r="2954" spans="1:19" x14ac:dyDescent="0.2">
      <c r="A2954" s="1">
        <v>45611</v>
      </c>
      <c r="B2954" s="12" t="s">
        <v>289</v>
      </c>
      <c r="C2954" s="12" t="s">
        <v>219</v>
      </c>
      <c r="E2954" s="12">
        <v>2</v>
      </c>
      <c r="F2954" s="12">
        <v>30</v>
      </c>
      <c r="G2954" s="12">
        <f t="shared" si="555"/>
        <v>4</v>
      </c>
      <c r="I2954" s="7">
        <f t="shared" si="556"/>
        <v>0</v>
      </c>
      <c r="L2954">
        <f t="shared" si="557"/>
        <v>0</v>
      </c>
      <c r="M2954" s="5">
        <f t="shared" si="558"/>
        <v>0</v>
      </c>
      <c r="N2954" s="5">
        <f t="shared" si="559"/>
        <v>0</v>
      </c>
      <c r="O2954" t="s">
        <v>56</v>
      </c>
      <c r="P2954" t="s">
        <v>57</v>
      </c>
      <c r="Q2954">
        <v>0</v>
      </c>
      <c r="R2954">
        <v>0</v>
      </c>
      <c r="S2954">
        <f t="shared" si="560"/>
        <v>0</v>
      </c>
    </row>
    <row r="2955" spans="1:19" x14ac:dyDescent="0.2">
      <c r="A2955" s="1">
        <v>45611</v>
      </c>
      <c r="B2955" s="12" t="s">
        <v>124</v>
      </c>
      <c r="C2955" s="12" t="s">
        <v>125</v>
      </c>
      <c r="D2955" t="s">
        <v>454</v>
      </c>
      <c r="E2955" s="12">
        <v>2</v>
      </c>
      <c r="F2955" s="12">
        <v>30</v>
      </c>
      <c r="G2955" s="12">
        <f t="shared" si="555"/>
        <v>4</v>
      </c>
      <c r="I2955" s="7">
        <f t="shared" si="556"/>
        <v>0</v>
      </c>
      <c r="J2955" s="11"/>
      <c r="K2955" s="11"/>
      <c r="L2955">
        <f t="shared" si="557"/>
        <v>0</v>
      </c>
      <c r="M2955" s="5">
        <f t="shared" si="558"/>
        <v>0</v>
      </c>
      <c r="N2955" s="5">
        <f t="shared" si="559"/>
        <v>0</v>
      </c>
      <c r="O2955" t="s">
        <v>56</v>
      </c>
      <c r="P2955" t="s">
        <v>57</v>
      </c>
      <c r="Q2955">
        <v>0</v>
      </c>
      <c r="R2955">
        <v>0</v>
      </c>
      <c r="S2955">
        <f t="shared" si="560"/>
        <v>0</v>
      </c>
    </row>
    <row r="2956" spans="1:19" x14ac:dyDescent="0.2">
      <c r="A2956" s="1">
        <v>45611</v>
      </c>
      <c r="B2956" s="12" t="s">
        <v>124</v>
      </c>
      <c r="C2956" s="12" t="s">
        <v>125</v>
      </c>
      <c r="D2956" t="s">
        <v>475</v>
      </c>
      <c r="E2956" s="12">
        <v>2</v>
      </c>
      <c r="F2956" s="12">
        <v>30</v>
      </c>
      <c r="G2956" s="12">
        <f t="shared" si="555"/>
        <v>4</v>
      </c>
      <c r="I2956" s="7">
        <f t="shared" si="556"/>
        <v>0</v>
      </c>
      <c r="J2956" s="11"/>
      <c r="K2956" s="11"/>
      <c r="L2956">
        <f t="shared" si="557"/>
        <v>0</v>
      </c>
      <c r="M2956" s="5">
        <f t="shared" si="558"/>
        <v>0</v>
      </c>
      <c r="N2956" s="5">
        <f t="shared" si="559"/>
        <v>0</v>
      </c>
      <c r="O2956" t="s">
        <v>56</v>
      </c>
      <c r="P2956" t="s">
        <v>57</v>
      </c>
      <c r="Q2956">
        <v>0</v>
      </c>
      <c r="R2956">
        <v>0</v>
      </c>
      <c r="S2956">
        <f t="shared" si="560"/>
        <v>0</v>
      </c>
    </row>
    <row r="2957" spans="1:19" x14ac:dyDescent="0.2">
      <c r="A2957" s="1">
        <v>45611</v>
      </c>
      <c r="B2957" s="12" t="s">
        <v>429</v>
      </c>
      <c r="C2957" s="12" t="s">
        <v>37</v>
      </c>
      <c r="E2957" s="12">
        <v>2</v>
      </c>
      <c r="F2957" s="12">
        <v>30</v>
      </c>
      <c r="G2957" s="12">
        <f t="shared" si="555"/>
        <v>4</v>
      </c>
      <c r="I2957" s="7">
        <f t="shared" si="556"/>
        <v>0</v>
      </c>
      <c r="J2957" s="11"/>
      <c r="K2957" s="11"/>
      <c r="L2957">
        <f t="shared" si="557"/>
        <v>0</v>
      </c>
      <c r="M2957" s="5">
        <f t="shared" si="558"/>
        <v>0</v>
      </c>
      <c r="N2957" s="5">
        <f t="shared" si="559"/>
        <v>0</v>
      </c>
      <c r="O2957" t="s">
        <v>56</v>
      </c>
      <c r="P2957" t="s">
        <v>57</v>
      </c>
      <c r="Q2957">
        <v>0</v>
      </c>
      <c r="R2957">
        <v>0</v>
      </c>
      <c r="S2957">
        <f t="shared" si="560"/>
        <v>0</v>
      </c>
    </row>
    <row r="2958" spans="1:19" x14ac:dyDescent="0.2">
      <c r="A2958" s="1">
        <v>45611</v>
      </c>
      <c r="B2958" s="12" t="s">
        <v>420</v>
      </c>
      <c r="C2958" s="12" t="s">
        <v>421</v>
      </c>
      <c r="E2958" s="12">
        <v>1</v>
      </c>
      <c r="F2958" s="12">
        <v>15</v>
      </c>
      <c r="G2958" s="12">
        <f t="shared" si="555"/>
        <v>4</v>
      </c>
      <c r="I2958" s="7">
        <f t="shared" si="556"/>
        <v>0</v>
      </c>
      <c r="J2958" s="11"/>
      <c r="K2958" s="11"/>
      <c r="L2958">
        <f t="shared" si="557"/>
        <v>0</v>
      </c>
      <c r="M2958" s="5">
        <f t="shared" si="558"/>
        <v>0</v>
      </c>
      <c r="N2958" s="5">
        <f t="shared" si="559"/>
        <v>0</v>
      </c>
      <c r="O2958" t="s">
        <v>56</v>
      </c>
      <c r="P2958" t="s">
        <v>57</v>
      </c>
      <c r="Q2958">
        <v>0</v>
      </c>
      <c r="R2958">
        <v>0</v>
      </c>
      <c r="S2958">
        <f t="shared" si="560"/>
        <v>0</v>
      </c>
    </row>
    <row r="2959" spans="1:19" x14ac:dyDescent="0.2">
      <c r="A2959" s="1">
        <v>45611</v>
      </c>
      <c r="B2959" s="12" t="s">
        <v>440</v>
      </c>
      <c r="C2959" s="12" t="s">
        <v>32</v>
      </c>
      <c r="E2959" s="12">
        <v>2</v>
      </c>
      <c r="F2959" s="12">
        <v>30</v>
      </c>
      <c r="G2959" s="12">
        <f t="shared" si="555"/>
        <v>4</v>
      </c>
      <c r="I2959" s="7">
        <f t="shared" si="556"/>
        <v>0</v>
      </c>
      <c r="J2959" s="11"/>
      <c r="K2959" s="11"/>
      <c r="L2959">
        <f t="shared" si="557"/>
        <v>0</v>
      </c>
      <c r="M2959" s="5">
        <f t="shared" si="558"/>
        <v>0</v>
      </c>
      <c r="N2959" s="5">
        <f t="shared" si="559"/>
        <v>0</v>
      </c>
      <c r="O2959" t="s">
        <v>56</v>
      </c>
      <c r="P2959" t="s">
        <v>57</v>
      </c>
      <c r="Q2959">
        <v>0</v>
      </c>
      <c r="R2959">
        <v>0</v>
      </c>
      <c r="S2959">
        <f t="shared" si="560"/>
        <v>0</v>
      </c>
    </row>
    <row r="2960" spans="1:19" x14ac:dyDescent="0.2">
      <c r="A2960" s="1">
        <v>45611</v>
      </c>
      <c r="B2960" s="12" t="s">
        <v>484</v>
      </c>
      <c r="C2960" s="12" t="s">
        <v>32</v>
      </c>
      <c r="E2960" s="12">
        <v>2</v>
      </c>
      <c r="F2960" s="12">
        <v>30</v>
      </c>
      <c r="G2960" s="12">
        <f t="shared" si="555"/>
        <v>4</v>
      </c>
      <c r="I2960" s="7">
        <f t="shared" si="556"/>
        <v>0</v>
      </c>
      <c r="J2960" s="11"/>
      <c r="K2960" s="11"/>
      <c r="L2960">
        <f t="shared" si="557"/>
        <v>0</v>
      </c>
      <c r="M2960" s="5">
        <f t="shared" si="558"/>
        <v>0</v>
      </c>
      <c r="N2960" s="5">
        <f t="shared" si="559"/>
        <v>0</v>
      </c>
      <c r="O2960" t="s">
        <v>56</v>
      </c>
      <c r="P2960" t="s">
        <v>57</v>
      </c>
      <c r="Q2960">
        <v>0</v>
      </c>
      <c r="R2960">
        <v>0</v>
      </c>
      <c r="S2960">
        <f t="shared" si="560"/>
        <v>0</v>
      </c>
    </row>
    <row r="2961" spans="1:19" x14ac:dyDescent="0.2">
      <c r="A2961" s="1">
        <v>45611</v>
      </c>
      <c r="B2961" s="12" t="s">
        <v>487</v>
      </c>
      <c r="C2961" s="12" t="s">
        <v>32</v>
      </c>
      <c r="E2961" s="12">
        <v>2</v>
      </c>
      <c r="F2961" s="12">
        <v>30</v>
      </c>
      <c r="G2961" s="12">
        <f t="shared" ref="G2961:G2992" si="561">ROUND(E2961*(1/(F2961/60)),0)</f>
        <v>4</v>
      </c>
      <c r="I2961" s="7">
        <f t="shared" ref="I2961:I2992" si="562">IF(J2961=0, 0, (K2961-J2961)*1440)</f>
        <v>0</v>
      </c>
      <c r="J2961" s="11"/>
      <c r="K2961" s="11"/>
      <c r="L2961">
        <f t="shared" ref="L2961:L2992" si="563">IF(I2961&gt;0, G2961, 0)</f>
        <v>0</v>
      </c>
      <c r="M2961" s="5">
        <f t="shared" ref="M2961:M2992" si="564">IF(I2961=0,0,A2961+J2961)</f>
        <v>0</v>
      </c>
      <c r="N2961" s="5">
        <f t="shared" ref="N2961:N2992" si="565">IF(I2961&gt;0,A2961+K2961,0)</f>
        <v>0</v>
      </c>
      <c r="O2961" t="s">
        <v>56</v>
      </c>
      <c r="P2961" t="s">
        <v>57</v>
      </c>
      <c r="Q2961">
        <v>0</v>
      </c>
      <c r="R2961">
        <v>0</v>
      </c>
      <c r="S2961">
        <f t="shared" ref="S2961:S2992" si="566">IF(I2961&gt;0, A2961, 0)</f>
        <v>0</v>
      </c>
    </row>
    <row r="2962" spans="1:19" x14ac:dyDescent="0.2">
      <c r="A2962" s="1">
        <v>45611</v>
      </c>
      <c r="B2962" s="12" t="s">
        <v>489</v>
      </c>
      <c r="C2962" s="12" t="s">
        <v>32</v>
      </c>
      <c r="E2962" s="12">
        <v>1</v>
      </c>
      <c r="F2962" s="12">
        <v>20</v>
      </c>
      <c r="G2962" s="12">
        <f t="shared" si="561"/>
        <v>3</v>
      </c>
      <c r="I2962" s="7">
        <f t="shared" si="562"/>
        <v>0</v>
      </c>
      <c r="L2962">
        <f t="shared" si="563"/>
        <v>0</v>
      </c>
      <c r="M2962" s="5">
        <f t="shared" si="564"/>
        <v>0</v>
      </c>
      <c r="N2962" s="5">
        <f t="shared" si="565"/>
        <v>0</v>
      </c>
      <c r="O2962" t="s">
        <v>56</v>
      </c>
      <c r="P2962" t="s">
        <v>57</v>
      </c>
      <c r="Q2962">
        <v>0</v>
      </c>
      <c r="R2962">
        <v>0</v>
      </c>
      <c r="S2962">
        <f t="shared" si="566"/>
        <v>0</v>
      </c>
    </row>
    <row r="2963" spans="1:19" x14ac:dyDescent="0.2">
      <c r="A2963" s="1">
        <v>45611</v>
      </c>
      <c r="B2963" s="16" t="s">
        <v>426</v>
      </c>
      <c r="C2963" s="16" t="s">
        <v>417</v>
      </c>
      <c r="E2963" s="12">
        <v>5</v>
      </c>
      <c r="F2963" s="12">
        <v>90</v>
      </c>
      <c r="G2963" s="12">
        <f t="shared" si="561"/>
        <v>3</v>
      </c>
      <c r="I2963" s="7">
        <f t="shared" si="562"/>
        <v>0</v>
      </c>
      <c r="J2963" s="11"/>
      <c r="K2963" s="11"/>
      <c r="L2963">
        <f t="shared" si="563"/>
        <v>0</v>
      </c>
      <c r="M2963" s="5">
        <f t="shared" si="564"/>
        <v>0</v>
      </c>
      <c r="N2963" s="5">
        <f t="shared" si="565"/>
        <v>0</v>
      </c>
      <c r="O2963" t="s">
        <v>56</v>
      </c>
      <c r="P2963" t="s">
        <v>57</v>
      </c>
      <c r="Q2963">
        <v>0</v>
      </c>
      <c r="R2963">
        <v>0</v>
      </c>
      <c r="S2963">
        <f t="shared" si="566"/>
        <v>0</v>
      </c>
    </row>
    <row r="2964" spans="1:19" x14ac:dyDescent="0.2">
      <c r="A2964" s="1">
        <v>45611</v>
      </c>
      <c r="B2964" s="12" t="s">
        <v>451</v>
      </c>
      <c r="C2964" s="12" t="s">
        <v>32</v>
      </c>
      <c r="E2964" s="12">
        <v>1</v>
      </c>
      <c r="F2964" s="12">
        <v>20</v>
      </c>
      <c r="G2964" s="12">
        <f t="shared" si="561"/>
        <v>3</v>
      </c>
      <c r="I2964" s="7">
        <f t="shared" si="562"/>
        <v>0</v>
      </c>
      <c r="J2964" s="11"/>
      <c r="K2964" s="11"/>
      <c r="L2964">
        <f t="shared" si="563"/>
        <v>0</v>
      </c>
      <c r="M2964" s="5">
        <f t="shared" si="564"/>
        <v>0</v>
      </c>
      <c r="N2964" s="5">
        <f t="shared" si="565"/>
        <v>0</v>
      </c>
      <c r="O2964" t="s">
        <v>56</v>
      </c>
      <c r="P2964" t="s">
        <v>57</v>
      </c>
      <c r="Q2964">
        <v>0</v>
      </c>
      <c r="R2964">
        <v>0</v>
      </c>
      <c r="S2964">
        <f t="shared" si="566"/>
        <v>0</v>
      </c>
    </row>
    <row r="2965" spans="1:19" x14ac:dyDescent="0.2">
      <c r="A2965" s="1">
        <v>45611</v>
      </c>
      <c r="B2965" s="12" t="s">
        <v>481</v>
      </c>
      <c r="C2965" s="12" t="s">
        <v>32</v>
      </c>
      <c r="E2965" s="12">
        <v>1</v>
      </c>
      <c r="F2965" s="12">
        <v>20</v>
      </c>
      <c r="G2965" s="12">
        <f t="shared" si="561"/>
        <v>3</v>
      </c>
      <c r="I2965" s="7">
        <f t="shared" si="562"/>
        <v>0</v>
      </c>
      <c r="J2965" s="11"/>
      <c r="K2965" s="11"/>
      <c r="L2965">
        <f t="shared" si="563"/>
        <v>0</v>
      </c>
      <c r="M2965" s="5">
        <f t="shared" si="564"/>
        <v>0</v>
      </c>
      <c r="N2965" s="5">
        <f t="shared" si="565"/>
        <v>0</v>
      </c>
      <c r="O2965" t="s">
        <v>56</v>
      </c>
      <c r="P2965" t="s">
        <v>57</v>
      </c>
      <c r="Q2965">
        <v>0</v>
      </c>
      <c r="R2965">
        <v>0</v>
      </c>
      <c r="S2965">
        <f t="shared" si="566"/>
        <v>0</v>
      </c>
    </row>
    <row r="2966" spans="1:19" x14ac:dyDescent="0.2">
      <c r="A2966" s="1">
        <v>45611</v>
      </c>
      <c r="B2966" s="16" t="s">
        <v>485</v>
      </c>
      <c r="C2966" s="16" t="s">
        <v>351</v>
      </c>
      <c r="E2966" s="12">
        <v>3</v>
      </c>
      <c r="F2966" s="12">
        <v>60</v>
      </c>
      <c r="G2966" s="12">
        <f t="shared" si="561"/>
        <v>3</v>
      </c>
      <c r="I2966" s="7">
        <f t="shared" si="562"/>
        <v>119.99999999999997</v>
      </c>
      <c r="J2966" s="11">
        <v>0.44791666666666669</v>
      </c>
      <c r="K2966" s="11">
        <v>0.53125</v>
      </c>
      <c r="L2966">
        <f t="shared" si="563"/>
        <v>3</v>
      </c>
      <c r="M2966" s="5">
        <f t="shared" si="564"/>
        <v>45611.447916666664</v>
      </c>
      <c r="N2966" s="5">
        <f t="shared" si="565"/>
        <v>45611.53125</v>
      </c>
      <c r="O2966" t="s">
        <v>56</v>
      </c>
      <c r="P2966" t="s">
        <v>57</v>
      </c>
      <c r="Q2966">
        <v>0</v>
      </c>
      <c r="R2966">
        <v>0</v>
      </c>
      <c r="S2966">
        <f t="shared" si="566"/>
        <v>45611</v>
      </c>
    </row>
    <row r="2967" spans="1:19" x14ac:dyDescent="0.2">
      <c r="A2967" s="1">
        <v>45611</v>
      </c>
      <c r="B2967" s="12" t="s">
        <v>376</v>
      </c>
      <c r="C2967" s="12" t="s">
        <v>219</v>
      </c>
      <c r="E2967" s="12">
        <v>1</v>
      </c>
      <c r="F2967" s="12">
        <v>30</v>
      </c>
      <c r="G2967" s="12">
        <f t="shared" si="561"/>
        <v>2</v>
      </c>
      <c r="I2967" s="7">
        <f t="shared" si="562"/>
        <v>0</v>
      </c>
      <c r="J2967" s="11"/>
      <c r="K2967" s="11"/>
      <c r="L2967">
        <f t="shared" si="563"/>
        <v>0</v>
      </c>
      <c r="M2967" s="5">
        <f t="shared" si="564"/>
        <v>0</v>
      </c>
      <c r="N2967" s="5">
        <f t="shared" si="565"/>
        <v>0</v>
      </c>
      <c r="O2967" t="s">
        <v>56</v>
      </c>
      <c r="P2967" t="s">
        <v>57</v>
      </c>
      <c r="Q2967">
        <v>0</v>
      </c>
      <c r="R2967">
        <v>0</v>
      </c>
      <c r="S2967">
        <f t="shared" si="566"/>
        <v>0</v>
      </c>
    </row>
    <row r="2968" spans="1:19" x14ac:dyDescent="0.2">
      <c r="A2968" s="1">
        <v>45611</v>
      </c>
      <c r="B2968" s="12" t="s">
        <v>39</v>
      </c>
      <c r="C2968" s="12" t="s">
        <v>40</v>
      </c>
      <c r="E2968" s="12">
        <v>1</v>
      </c>
      <c r="F2968" s="12">
        <v>30</v>
      </c>
      <c r="G2968" s="12">
        <f t="shared" si="561"/>
        <v>2</v>
      </c>
      <c r="I2968" s="7">
        <f t="shared" si="562"/>
        <v>0</v>
      </c>
      <c r="J2968" s="11"/>
      <c r="K2968" s="11"/>
      <c r="L2968">
        <f t="shared" si="563"/>
        <v>0</v>
      </c>
      <c r="M2968" s="5">
        <f t="shared" si="564"/>
        <v>0</v>
      </c>
      <c r="N2968" s="5">
        <f t="shared" si="565"/>
        <v>0</v>
      </c>
      <c r="O2968" t="s">
        <v>56</v>
      </c>
      <c r="P2968" t="s">
        <v>57</v>
      </c>
      <c r="Q2968">
        <v>0</v>
      </c>
      <c r="R2968">
        <v>0</v>
      </c>
      <c r="S2968">
        <f t="shared" si="566"/>
        <v>0</v>
      </c>
    </row>
    <row r="2969" spans="1:19" x14ac:dyDescent="0.2">
      <c r="A2969" s="1">
        <v>45611</v>
      </c>
      <c r="B2969" s="12" t="s">
        <v>410</v>
      </c>
      <c r="C2969" s="12" t="s">
        <v>32</v>
      </c>
      <c r="E2969" s="12">
        <v>1</v>
      </c>
      <c r="F2969" s="12">
        <v>30</v>
      </c>
      <c r="G2969" s="12">
        <f t="shared" si="561"/>
        <v>2</v>
      </c>
      <c r="I2969" s="7">
        <f t="shared" si="562"/>
        <v>0</v>
      </c>
      <c r="J2969" s="11"/>
      <c r="K2969" s="11"/>
      <c r="L2969">
        <f t="shared" si="563"/>
        <v>0</v>
      </c>
      <c r="M2969" s="5">
        <f t="shared" si="564"/>
        <v>0</v>
      </c>
      <c r="N2969" s="5">
        <f t="shared" si="565"/>
        <v>0</v>
      </c>
      <c r="O2969" t="s">
        <v>56</v>
      </c>
      <c r="P2969" t="s">
        <v>57</v>
      </c>
      <c r="Q2969">
        <v>0</v>
      </c>
      <c r="R2969">
        <v>0</v>
      </c>
      <c r="S2969">
        <f t="shared" si="566"/>
        <v>0</v>
      </c>
    </row>
    <row r="2970" spans="1:19" x14ac:dyDescent="0.2">
      <c r="A2970" s="1">
        <v>45611</v>
      </c>
      <c r="B2970" s="12" t="s">
        <v>425</v>
      </c>
      <c r="C2970" s="12" t="s">
        <v>32</v>
      </c>
      <c r="E2970" s="12">
        <v>1</v>
      </c>
      <c r="F2970" s="12">
        <v>30</v>
      </c>
      <c r="G2970" s="12">
        <f t="shared" si="561"/>
        <v>2</v>
      </c>
      <c r="I2970" s="7">
        <f t="shared" si="562"/>
        <v>0</v>
      </c>
      <c r="J2970" s="11"/>
      <c r="K2970" s="11"/>
      <c r="L2970">
        <f t="shared" si="563"/>
        <v>0</v>
      </c>
      <c r="M2970" s="5">
        <f t="shared" si="564"/>
        <v>0</v>
      </c>
      <c r="N2970" s="5">
        <f t="shared" si="565"/>
        <v>0</v>
      </c>
      <c r="O2970" t="s">
        <v>56</v>
      </c>
      <c r="P2970" t="s">
        <v>57</v>
      </c>
      <c r="Q2970">
        <v>0</v>
      </c>
      <c r="R2970">
        <v>0</v>
      </c>
      <c r="S2970">
        <f t="shared" si="566"/>
        <v>0</v>
      </c>
    </row>
    <row r="2971" spans="1:19" x14ac:dyDescent="0.2">
      <c r="A2971" s="1">
        <v>45611</v>
      </c>
      <c r="B2971" s="12" t="s">
        <v>445</v>
      </c>
      <c r="C2971" s="12" t="s">
        <v>334</v>
      </c>
      <c r="E2971" s="12">
        <v>1</v>
      </c>
      <c r="F2971" s="12">
        <v>30</v>
      </c>
      <c r="G2971" s="12">
        <f t="shared" si="561"/>
        <v>2</v>
      </c>
      <c r="I2971" s="7">
        <f t="shared" si="562"/>
        <v>0</v>
      </c>
      <c r="J2971" s="11"/>
      <c r="K2971" s="11"/>
      <c r="L2971">
        <f t="shared" si="563"/>
        <v>0</v>
      </c>
      <c r="M2971" s="5">
        <f t="shared" si="564"/>
        <v>0</v>
      </c>
      <c r="N2971" s="5">
        <f t="shared" si="565"/>
        <v>0</v>
      </c>
      <c r="O2971" t="s">
        <v>56</v>
      </c>
      <c r="P2971" t="s">
        <v>57</v>
      </c>
      <c r="Q2971">
        <v>0</v>
      </c>
      <c r="R2971">
        <v>0</v>
      </c>
      <c r="S2971">
        <f t="shared" si="566"/>
        <v>0</v>
      </c>
    </row>
    <row r="2972" spans="1:19" x14ac:dyDescent="0.2">
      <c r="A2972" s="1">
        <v>45611</v>
      </c>
      <c r="B2972" s="12" t="s">
        <v>491</v>
      </c>
      <c r="C2972" s="12" t="s">
        <v>114</v>
      </c>
      <c r="E2972" s="12">
        <v>1</v>
      </c>
      <c r="F2972" s="12">
        <v>30</v>
      </c>
      <c r="G2972" s="12">
        <f t="shared" si="561"/>
        <v>2</v>
      </c>
      <c r="I2972" s="7">
        <f t="shared" si="562"/>
        <v>99.999999999999972</v>
      </c>
      <c r="J2972" s="11">
        <v>0.375</v>
      </c>
      <c r="K2972" s="11">
        <v>0.44444444444444442</v>
      </c>
      <c r="L2972">
        <f t="shared" si="563"/>
        <v>2</v>
      </c>
      <c r="M2972" s="5">
        <f t="shared" si="564"/>
        <v>45611.375</v>
      </c>
      <c r="N2972" s="5">
        <f t="shared" si="565"/>
        <v>45611.444444444445</v>
      </c>
      <c r="O2972" t="s">
        <v>56</v>
      </c>
      <c r="P2972" t="s">
        <v>57</v>
      </c>
      <c r="Q2972">
        <v>0</v>
      </c>
      <c r="R2972">
        <v>0</v>
      </c>
      <c r="S2972">
        <f t="shared" si="566"/>
        <v>45611</v>
      </c>
    </row>
    <row r="2973" spans="1:19" x14ac:dyDescent="0.2">
      <c r="A2973" s="1">
        <v>45611</v>
      </c>
      <c r="B2973" s="12" t="s">
        <v>491</v>
      </c>
      <c r="C2973" s="12" t="s">
        <v>114</v>
      </c>
      <c r="E2973" s="12">
        <v>1</v>
      </c>
      <c r="F2973" s="12">
        <v>30</v>
      </c>
      <c r="G2973" s="12">
        <f t="shared" si="561"/>
        <v>2</v>
      </c>
      <c r="I2973" s="7">
        <f t="shared" si="562"/>
        <v>74.999999999999886</v>
      </c>
      <c r="J2973" s="11">
        <v>0.61458333333333337</v>
      </c>
      <c r="K2973" s="11">
        <v>0.66666666666666663</v>
      </c>
      <c r="L2973">
        <f t="shared" si="563"/>
        <v>2</v>
      </c>
      <c r="M2973" s="5">
        <f t="shared" si="564"/>
        <v>45611.614583333336</v>
      </c>
      <c r="N2973" s="5">
        <f t="shared" si="565"/>
        <v>45611.666666666664</v>
      </c>
      <c r="O2973" t="s">
        <v>56</v>
      </c>
      <c r="P2973" t="s">
        <v>57</v>
      </c>
      <c r="Q2973">
        <v>0</v>
      </c>
      <c r="R2973">
        <v>0</v>
      </c>
      <c r="S2973">
        <f t="shared" si="566"/>
        <v>45611</v>
      </c>
    </row>
    <row r="2974" spans="1:19" x14ac:dyDescent="0.2">
      <c r="A2974" s="1">
        <v>45611</v>
      </c>
      <c r="B2974" s="12" t="s">
        <v>393</v>
      </c>
      <c r="C2974" s="12" t="s">
        <v>37</v>
      </c>
      <c r="D2974" t="s">
        <v>460</v>
      </c>
      <c r="E2974" s="12">
        <v>1</v>
      </c>
      <c r="F2974" s="12">
        <v>30</v>
      </c>
      <c r="G2974" s="12">
        <f t="shared" si="561"/>
        <v>2</v>
      </c>
      <c r="I2974" s="7">
        <f t="shared" si="562"/>
        <v>0</v>
      </c>
      <c r="J2974" s="11"/>
      <c r="K2974" s="11"/>
      <c r="L2974">
        <f t="shared" si="563"/>
        <v>0</v>
      </c>
      <c r="M2974" s="5">
        <f t="shared" si="564"/>
        <v>0</v>
      </c>
      <c r="N2974" s="5">
        <f t="shared" si="565"/>
        <v>0</v>
      </c>
      <c r="O2974" t="s">
        <v>56</v>
      </c>
      <c r="P2974" t="s">
        <v>57</v>
      </c>
      <c r="Q2974">
        <v>0</v>
      </c>
      <c r="R2974">
        <v>0</v>
      </c>
      <c r="S2974">
        <f t="shared" si="566"/>
        <v>0</v>
      </c>
    </row>
    <row r="2975" spans="1:19" x14ac:dyDescent="0.2">
      <c r="A2975" s="1">
        <v>45611</v>
      </c>
      <c r="B2975" s="12" t="s">
        <v>441</v>
      </c>
      <c r="C2975" s="12" t="s">
        <v>219</v>
      </c>
      <c r="E2975" s="12">
        <v>1</v>
      </c>
      <c r="F2975" s="12">
        <v>30</v>
      </c>
      <c r="G2975" s="12">
        <f t="shared" si="561"/>
        <v>2</v>
      </c>
      <c r="I2975" s="7">
        <f t="shared" si="562"/>
        <v>40.000000000000014</v>
      </c>
      <c r="J2975" s="11">
        <v>0.70138888888888884</v>
      </c>
      <c r="K2975" s="11">
        <v>0.72916666666666663</v>
      </c>
      <c r="L2975">
        <f t="shared" si="563"/>
        <v>2</v>
      </c>
      <c r="M2975" s="5">
        <f t="shared" si="564"/>
        <v>45611.701388888891</v>
      </c>
      <c r="N2975" s="5">
        <f t="shared" si="565"/>
        <v>45611.729166666664</v>
      </c>
      <c r="O2975" t="s">
        <v>56</v>
      </c>
      <c r="P2975" t="s">
        <v>57</v>
      </c>
      <c r="Q2975">
        <v>0</v>
      </c>
      <c r="R2975">
        <v>0</v>
      </c>
      <c r="S2975">
        <f t="shared" si="566"/>
        <v>45611</v>
      </c>
    </row>
    <row r="2976" spans="1:19" x14ac:dyDescent="0.2">
      <c r="A2976" s="1">
        <v>45611</v>
      </c>
      <c r="B2976" s="12" t="s">
        <v>108</v>
      </c>
      <c r="C2976" s="12" t="s">
        <v>472</v>
      </c>
      <c r="E2976" s="12">
        <v>1</v>
      </c>
      <c r="F2976" s="12">
        <v>30</v>
      </c>
      <c r="G2976" s="12">
        <f t="shared" si="561"/>
        <v>2</v>
      </c>
      <c r="I2976" s="7">
        <f t="shared" si="562"/>
        <v>0</v>
      </c>
      <c r="J2976" s="11"/>
      <c r="K2976" s="11"/>
      <c r="L2976">
        <f t="shared" si="563"/>
        <v>0</v>
      </c>
      <c r="M2976" s="5">
        <f t="shared" si="564"/>
        <v>0</v>
      </c>
      <c r="N2976" s="5">
        <f t="shared" si="565"/>
        <v>0</v>
      </c>
      <c r="O2976" t="s">
        <v>56</v>
      </c>
      <c r="P2976" t="s">
        <v>57</v>
      </c>
      <c r="Q2976">
        <v>0</v>
      </c>
      <c r="R2976">
        <v>0</v>
      </c>
      <c r="S2976">
        <f t="shared" si="566"/>
        <v>0</v>
      </c>
    </row>
    <row r="2977" spans="1:19" x14ac:dyDescent="0.2">
      <c r="A2977" s="1">
        <v>45611</v>
      </c>
      <c r="B2977" s="12" t="s">
        <v>47</v>
      </c>
      <c r="C2977" s="12" t="s">
        <v>34</v>
      </c>
      <c r="E2977" s="12">
        <v>0</v>
      </c>
      <c r="F2977" s="12">
        <v>30</v>
      </c>
      <c r="G2977" s="12">
        <f t="shared" si="561"/>
        <v>0</v>
      </c>
      <c r="I2977" s="7">
        <f t="shared" si="562"/>
        <v>30.000000000000053</v>
      </c>
      <c r="J2977" s="11">
        <v>0.54166666666666663</v>
      </c>
      <c r="K2977" s="11">
        <v>0.5625</v>
      </c>
      <c r="L2977">
        <f t="shared" si="563"/>
        <v>0</v>
      </c>
      <c r="M2977" s="5">
        <f t="shared" si="564"/>
        <v>45611.541666666664</v>
      </c>
      <c r="N2977" s="5">
        <f t="shared" si="565"/>
        <v>45611.5625</v>
      </c>
      <c r="O2977" t="s">
        <v>56</v>
      </c>
      <c r="P2977" t="s">
        <v>57</v>
      </c>
      <c r="Q2977">
        <v>0</v>
      </c>
      <c r="R2977">
        <v>0</v>
      </c>
      <c r="S2977">
        <f t="shared" si="566"/>
        <v>45611</v>
      </c>
    </row>
    <row r="2978" spans="1:19" x14ac:dyDescent="0.2">
      <c r="A2978" s="1">
        <v>45611</v>
      </c>
      <c r="B2978" s="12" t="s">
        <v>43</v>
      </c>
      <c r="C2978" s="12" t="s">
        <v>34</v>
      </c>
      <c r="E2978" s="12">
        <v>0</v>
      </c>
      <c r="F2978" s="12">
        <v>30</v>
      </c>
      <c r="G2978" s="12">
        <f t="shared" si="561"/>
        <v>0</v>
      </c>
      <c r="I2978" s="7">
        <f t="shared" si="562"/>
        <v>19.999999999999929</v>
      </c>
      <c r="J2978" s="11">
        <v>0.68055555555555558</v>
      </c>
      <c r="K2978" s="11">
        <v>0.69444444444444442</v>
      </c>
      <c r="L2978">
        <f t="shared" si="563"/>
        <v>0</v>
      </c>
      <c r="M2978" s="5">
        <f t="shared" si="564"/>
        <v>45611.680555555555</v>
      </c>
      <c r="N2978" s="5">
        <f t="shared" si="565"/>
        <v>45611.694444444445</v>
      </c>
      <c r="O2978" t="s">
        <v>56</v>
      </c>
      <c r="P2978" t="s">
        <v>57</v>
      </c>
      <c r="Q2978">
        <v>0</v>
      </c>
      <c r="R2978">
        <v>0</v>
      </c>
      <c r="S2978">
        <f t="shared" si="566"/>
        <v>45611</v>
      </c>
    </row>
    <row r="2979" spans="1:19" x14ac:dyDescent="0.2">
      <c r="A2979" s="1">
        <v>45611</v>
      </c>
      <c r="B2979" s="12" t="s">
        <v>33</v>
      </c>
      <c r="C2979" s="12" t="s">
        <v>34</v>
      </c>
      <c r="E2979" s="12">
        <v>0</v>
      </c>
      <c r="F2979" s="12">
        <v>20</v>
      </c>
      <c r="G2979" s="12">
        <f t="shared" si="561"/>
        <v>0</v>
      </c>
      <c r="I2979" s="7">
        <f t="shared" si="562"/>
        <v>20.000000000000007</v>
      </c>
      <c r="J2979" s="11">
        <v>0.3125</v>
      </c>
      <c r="K2979" s="11">
        <v>0.3263888888888889</v>
      </c>
      <c r="L2979">
        <f t="shared" si="563"/>
        <v>0</v>
      </c>
      <c r="M2979" s="5">
        <f t="shared" si="564"/>
        <v>45611.3125</v>
      </c>
      <c r="N2979" s="5">
        <f t="shared" si="565"/>
        <v>45611.326388888891</v>
      </c>
      <c r="O2979" t="s">
        <v>56</v>
      </c>
      <c r="P2979" t="s">
        <v>57</v>
      </c>
      <c r="Q2979">
        <v>0</v>
      </c>
      <c r="R2979">
        <v>0</v>
      </c>
      <c r="S2979">
        <f t="shared" si="566"/>
        <v>45611</v>
      </c>
    </row>
    <row r="2980" spans="1:19" x14ac:dyDescent="0.2">
      <c r="A2980" s="1">
        <v>45612</v>
      </c>
      <c r="B2980" s="12" t="s">
        <v>482</v>
      </c>
      <c r="C2980" s="12" t="s">
        <v>32</v>
      </c>
      <c r="E2980" s="12">
        <v>3</v>
      </c>
      <c r="F2980" s="12">
        <v>10</v>
      </c>
      <c r="G2980" s="12">
        <f t="shared" si="561"/>
        <v>18</v>
      </c>
      <c r="I2980" s="7">
        <f t="shared" si="562"/>
        <v>0</v>
      </c>
      <c r="J2980" s="11"/>
      <c r="K2980" s="11"/>
      <c r="L2980">
        <f t="shared" si="563"/>
        <v>0</v>
      </c>
      <c r="M2980" s="5">
        <f t="shared" si="564"/>
        <v>0</v>
      </c>
      <c r="N2980" s="5">
        <f t="shared" si="565"/>
        <v>0</v>
      </c>
      <c r="O2980" t="s">
        <v>56</v>
      </c>
      <c r="P2980" t="s">
        <v>57</v>
      </c>
      <c r="Q2980">
        <v>0</v>
      </c>
      <c r="R2980">
        <v>0</v>
      </c>
      <c r="S2980">
        <f t="shared" si="566"/>
        <v>0</v>
      </c>
    </row>
    <row r="2981" spans="1:19" x14ac:dyDescent="0.2">
      <c r="A2981" s="1">
        <v>45612</v>
      </c>
      <c r="B2981" s="16" t="s">
        <v>48</v>
      </c>
      <c r="C2981" s="16" t="s">
        <v>48</v>
      </c>
      <c r="E2981" s="12">
        <v>4</v>
      </c>
      <c r="F2981" s="12">
        <v>15</v>
      </c>
      <c r="G2981" s="12">
        <f t="shared" si="561"/>
        <v>16</v>
      </c>
      <c r="I2981" s="7">
        <f t="shared" si="562"/>
        <v>0</v>
      </c>
      <c r="J2981" s="11"/>
      <c r="K2981" s="11"/>
      <c r="L2981">
        <f t="shared" si="563"/>
        <v>0</v>
      </c>
      <c r="M2981" s="5">
        <f t="shared" si="564"/>
        <v>0</v>
      </c>
      <c r="N2981" s="5">
        <f t="shared" si="565"/>
        <v>0</v>
      </c>
      <c r="O2981" t="s">
        <v>56</v>
      </c>
      <c r="P2981" t="s">
        <v>57</v>
      </c>
      <c r="Q2981">
        <v>0</v>
      </c>
      <c r="R2981">
        <v>0</v>
      </c>
      <c r="S2981">
        <f t="shared" si="566"/>
        <v>0</v>
      </c>
    </row>
    <row r="2982" spans="1:19" x14ac:dyDescent="0.2">
      <c r="A2982" s="1">
        <v>45612</v>
      </c>
      <c r="B2982" s="16" t="s">
        <v>329</v>
      </c>
      <c r="C2982" s="16" t="s">
        <v>32</v>
      </c>
      <c r="E2982" s="12">
        <v>4</v>
      </c>
      <c r="F2982" s="12">
        <v>20</v>
      </c>
      <c r="G2982" s="12">
        <f t="shared" si="561"/>
        <v>12</v>
      </c>
      <c r="H2982" s="12">
        <f>F2982*(1/(G2982/60))</f>
        <v>100</v>
      </c>
      <c r="I2982" s="7">
        <f t="shared" si="562"/>
        <v>9.9999999999999645</v>
      </c>
      <c r="J2982" s="11">
        <v>0.43402777777777779</v>
      </c>
      <c r="K2982" s="11">
        <v>0.44097222222222221</v>
      </c>
      <c r="L2982">
        <f t="shared" si="563"/>
        <v>12</v>
      </c>
      <c r="M2982" s="5">
        <f t="shared" si="564"/>
        <v>45612.434027777781</v>
      </c>
      <c r="N2982" s="5">
        <f t="shared" si="565"/>
        <v>45612.440972222219</v>
      </c>
      <c r="O2982" t="s">
        <v>56</v>
      </c>
      <c r="P2982" t="s">
        <v>57</v>
      </c>
      <c r="Q2982">
        <v>0</v>
      </c>
      <c r="R2982">
        <v>0</v>
      </c>
      <c r="S2982">
        <f t="shared" si="566"/>
        <v>45612</v>
      </c>
    </row>
    <row r="2983" spans="1:19" x14ac:dyDescent="0.2">
      <c r="A2983" s="1">
        <v>45612</v>
      </c>
      <c r="B2983" s="16" t="s">
        <v>46</v>
      </c>
      <c r="C2983" s="16" t="s">
        <v>46</v>
      </c>
      <c r="D2983" t="s">
        <v>470</v>
      </c>
      <c r="E2983" s="12">
        <v>4</v>
      </c>
      <c r="F2983" s="12">
        <v>20</v>
      </c>
      <c r="G2983" s="12">
        <f t="shared" si="561"/>
        <v>12</v>
      </c>
      <c r="I2983" s="7">
        <f t="shared" si="562"/>
        <v>0</v>
      </c>
      <c r="L2983">
        <f t="shared" si="563"/>
        <v>0</v>
      </c>
      <c r="M2983" s="5">
        <f t="shared" si="564"/>
        <v>0</v>
      </c>
      <c r="N2983" s="5">
        <f t="shared" si="565"/>
        <v>0</v>
      </c>
      <c r="O2983" t="s">
        <v>56</v>
      </c>
      <c r="P2983" t="s">
        <v>57</v>
      </c>
      <c r="Q2983">
        <v>0</v>
      </c>
      <c r="R2983">
        <v>0</v>
      </c>
      <c r="S2983">
        <f t="shared" si="566"/>
        <v>0</v>
      </c>
    </row>
    <row r="2984" spans="1:19" x14ac:dyDescent="0.2">
      <c r="A2984" s="1">
        <v>45612</v>
      </c>
      <c r="B2984" s="16" t="s">
        <v>63</v>
      </c>
      <c r="C2984" s="16" t="s">
        <v>32</v>
      </c>
      <c r="E2984" s="12">
        <v>4</v>
      </c>
      <c r="F2984" s="12">
        <v>20</v>
      </c>
      <c r="G2984" s="12">
        <f t="shared" si="561"/>
        <v>12</v>
      </c>
      <c r="I2984" s="7">
        <f t="shared" si="562"/>
        <v>0</v>
      </c>
      <c r="J2984" s="11"/>
      <c r="K2984" s="11"/>
      <c r="L2984">
        <f t="shared" si="563"/>
        <v>0</v>
      </c>
      <c r="M2984" s="5">
        <f t="shared" si="564"/>
        <v>0</v>
      </c>
      <c r="N2984" s="5">
        <f t="shared" si="565"/>
        <v>0</v>
      </c>
      <c r="O2984" t="s">
        <v>56</v>
      </c>
      <c r="P2984" t="s">
        <v>57</v>
      </c>
      <c r="Q2984">
        <v>0</v>
      </c>
      <c r="R2984">
        <v>0</v>
      </c>
      <c r="S2984">
        <f t="shared" si="566"/>
        <v>0</v>
      </c>
    </row>
    <row r="2985" spans="1:19" x14ac:dyDescent="0.2">
      <c r="A2985" s="1">
        <v>45612</v>
      </c>
      <c r="B2985" s="12" t="s">
        <v>341</v>
      </c>
      <c r="C2985" s="12" t="s">
        <v>125</v>
      </c>
      <c r="E2985" s="12">
        <v>2</v>
      </c>
      <c r="F2985" s="12">
        <v>10</v>
      </c>
      <c r="G2985" s="12">
        <f t="shared" si="561"/>
        <v>12</v>
      </c>
      <c r="I2985" s="7">
        <f t="shared" si="562"/>
        <v>0</v>
      </c>
      <c r="J2985" s="11"/>
      <c r="K2985" s="11"/>
      <c r="L2985">
        <f t="shared" si="563"/>
        <v>0</v>
      </c>
      <c r="M2985" s="5">
        <f t="shared" si="564"/>
        <v>0</v>
      </c>
      <c r="N2985" s="5">
        <f t="shared" si="565"/>
        <v>0</v>
      </c>
      <c r="O2985" t="s">
        <v>56</v>
      </c>
      <c r="P2985" t="s">
        <v>57</v>
      </c>
      <c r="Q2985">
        <v>0</v>
      </c>
      <c r="R2985">
        <v>0</v>
      </c>
      <c r="S2985">
        <f t="shared" si="566"/>
        <v>0</v>
      </c>
    </row>
    <row r="2986" spans="1:19" x14ac:dyDescent="0.2">
      <c r="A2986" s="1">
        <v>45612</v>
      </c>
      <c r="B2986" s="12" t="s">
        <v>460</v>
      </c>
      <c r="C2986" s="12" t="s">
        <v>32</v>
      </c>
      <c r="E2986" s="12">
        <v>2</v>
      </c>
      <c r="F2986" s="12">
        <v>10</v>
      </c>
      <c r="G2986" s="12">
        <f t="shared" si="561"/>
        <v>12</v>
      </c>
      <c r="I2986" s="7">
        <f t="shared" si="562"/>
        <v>0</v>
      </c>
      <c r="J2986" s="11"/>
      <c r="K2986" s="11"/>
      <c r="L2986">
        <f t="shared" si="563"/>
        <v>0</v>
      </c>
      <c r="M2986" s="5">
        <f t="shared" si="564"/>
        <v>0</v>
      </c>
      <c r="N2986" s="5">
        <f t="shared" si="565"/>
        <v>0</v>
      </c>
      <c r="O2986" t="s">
        <v>56</v>
      </c>
      <c r="P2986" t="s">
        <v>57</v>
      </c>
      <c r="Q2986">
        <v>0</v>
      </c>
      <c r="R2986">
        <v>0</v>
      </c>
      <c r="S2986">
        <f t="shared" si="566"/>
        <v>0</v>
      </c>
    </row>
    <row r="2987" spans="1:19" x14ac:dyDescent="0.2">
      <c r="A2987" s="1">
        <v>45612</v>
      </c>
      <c r="B2987" s="12" t="s">
        <v>342</v>
      </c>
      <c r="C2987" s="12" t="s">
        <v>32</v>
      </c>
      <c r="E2987" s="12">
        <v>3</v>
      </c>
      <c r="F2987" s="12">
        <v>20</v>
      </c>
      <c r="G2987" s="12">
        <f t="shared" si="561"/>
        <v>9</v>
      </c>
      <c r="I2987" s="7">
        <f t="shared" si="562"/>
        <v>0</v>
      </c>
      <c r="J2987" s="11"/>
      <c r="K2987" s="11"/>
      <c r="L2987">
        <f t="shared" si="563"/>
        <v>0</v>
      </c>
      <c r="M2987" s="5">
        <f t="shared" si="564"/>
        <v>0</v>
      </c>
      <c r="N2987" s="5">
        <f t="shared" si="565"/>
        <v>0</v>
      </c>
      <c r="O2987" t="s">
        <v>56</v>
      </c>
      <c r="P2987" t="s">
        <v>57</v>
      </c>
      <c r="Q2987">
        <v>0</v>
      </c>
      <c r="R2987">
        <v>0</v>
      </c>
      <c r="S2987">
        <f t="shared" si="566"/>
        <v>0</v>
      </c>
    </row>
    <row r="2988" spans="1:19" x14ac:dyDescent="0.2">
      <c r="A2988" s="1">
        <v>45612</v>
      </c>
      <c r="B2988" s="17" t="s">
        <v>338</v>
      </c>
      <c r="C2988" s="17" t="s">
        <v>32</v>
      </c>
      <c r="E2988" s="12">
        <v>3</v>
      </c>
      <c r="F2988" s="12">
        <v>20</v>
      </c>
      <c r="G2988" s="12">
        <f t="shared" si="561"/>
        <v>9</v>
      </c>
      <c r="I2988" s="7">
        <f t="shared" si="562"/>
        <v>0</v>
      </c>
      <c r="J2988" s="11"/>
      <c r="K2988" s="11"/>
      <c r="L2988">
        <f t="shared" si="563"/>
        <v>0</v>
      </c>
      <c r="M2988" s="5">
        <f t="shared" si="564"/>
        <v>0</v>
      </c>
      <c r="N2988" s="5">
        <f t="shared" si="565"/>
        <v>0</v>
      </c>
      <c r="O2988" t="s">
        <v>56</v>
      </c>
      <c r="P2988" t="s">
        <v>57</v>
      </c>
      <c r="Q2988">
        <v>0</v>
      </c>
      <c r="R2988">
        <v>0</v>
      </c>
      <c r="S2988">
        <f t="shared" si="566"/>
        <v>0</v>
      </c>
    </row>
    <row r="2989" spans="1:19" x14ac:dyDescent="0.2">
      <c r="A2989" s="1">
        <v>45612</v>
      </c>
      <c r="B2989" s="12" t="s">
        <v>384</v>
      </c>
      <c r="C2989" s="12" t="s">
        <v>32</v>
      </c>
      <c r="E2989" s="12">
        <v>4</v>
      </c>
      <c r="F2989" s="12">
        <v>30</v>
      </c>
      <c r="G2989" s="12">
        <f t="shared" si="561"/>
        <v>8</v>
      </c>
      <c r="I2989" s="7">
        <f t="shared" si="562"/>
        <v>0</v>
      </c>
      <c r="J2989" s="11"/>
      <c r="K2989" s="11"/>
      <c r="L2989">
        <f t="shared" si="563"/>
        <v>0</v>
      </c>
      <c r="M2989" s="5">
        <f t="shared" si="564"/>
        <v>0</v>
      </c>
      <c r="N2989" s="5">
        <f t="shared" si="565"/>
        <v>0</v>
      </c>
      <c r="O2989" t="s">
        <v>56</v>
      </c>
      <c r="P2989" t="s">
        <v>57</v>
      </c>
      <c r="Q2989">
        <v>0</v>
      </c>
      <c r="R2989">
        <v>0</v>
      </c>
      <c r="S2989">
        <f t="shared" si="566"/>
        <v>0</v>
      </c>
    </row>
    <row r="2990" spans="1:19" x14ac:dyDescent="0.2">
      <c r="A2990" s="1">
        <v>45612</v>
      </c>
      <c r="B2990" s="12" t="s">
        <v>365</v>
      </c>
      <c r="C2990" s="12" t="s">
        <v>54</v>
      </c>
      <c r="E2990" s="12">
        <v>4</v>
      </c>
      <c r="F2990" s="12">
        <v>30</v>
      </c>
      <c r="G2990" s="12">
        <f t="shared" si="561"/>
        <v>8</v>
      </c>
      <c r="I2990" s="7">
        <f t="shared" si="562"/>
        <v>0</v>
      </c>
      <c r="J2990" s="11"/>
      <c r="K2990" s="11"/>
      <c r="L2990">
        <f t="shared" si="563"/>
        <v>0</v>
      </c>
      <c r="M2990" s="5">
        <f t="shared" si="564"/>
        <v>0</v>
      </c>
      <c r="N2990" s="5">
        <f t="shared" si="565"/>
        <v>0</v>
      </c>
      <c r="O2990" t="s">
        <v>56</v>
      </c>
      <c r="P2990" t="s">
        <v>57</v>
      </c>
      <c r="Q2990">
        <v>0</v>
      </c>
      <c r="R2990">
        <v>0</v>
      </c>
      <c r="S2990">
        <f t="shared" si="566"/>
        <v>0</v>
      </c>
    </row>
    <row r="2991" spans="1:19" x14ac:dyDescent="0.2">
      <c r="A2991" s="1">
        <v>45612</v>
      </c>
      <c r="B2991" s="12" t="s">
        <v>407</v>
      </c>
      <c r="C2991" s="12" t="s">
        <v>32</v>
      </c>
      <c r="E2991" s="12">
        <v>2</v>
      </c>
      <c r="F2991" s="12">
        <v>20</v>
      </c>
      <c r="G2991" s="12">
        <f t="shared" si="561"/>
        <v>6</v>
      </c>
      <c r="I2991" s="7">
        <f t="shared" si="562"/>
        <v>0</v>
      </c>
      <c r="J2991" s="11"/>
      <c r="K2991" s="11"/>
      <c r="L2991">
        <f t="shared" si="563"/>
        <v>0</v>
      </c>
      <c r="M2991" s="5">
        <f t="shared" si="564"/>
        <v>0</v>
      </c>
      <c r="N2991" s="5">
        <f t="shared" si="565"/>
        <v>0</v>
      </c>
      <c r="O2991" t="s">
        <v>56</v>
      </c>
      <c r="P2991" t="s">
        <v>57</v>
      </c>
      <c r="Q2991">
        <v>0</v>
      </c>
      <c r="R2991">
        <v>0</v>
      </c>
      <c r="S2991">
        <f t="shared" si="566"/>
        <v>0</v>
      </c>
    </row>
    <row r="2992" spans="1:19" x14ac:dyDescent="0.2">
      <c r="A2992" s="1">
        <v>45612</v>
      </c>
      <c r="B2992" s="12" t="s">
        <v>447</v>
      </c>
      <c r="C2992" s="12" t="s">
        <v>448</v>
      </c>
      <c r="E2992" s="12">
        <v>3</v>
      </c>
      <c r="F2992" s="12">
        <v>30</v>
      </c>
      <c r="G2992" s="12">
        <f t="shared" si="561"/>
        <v>6</v>
      </c>
      <c r="I2992" s="7">
        <f t="shared" si="562"/>
        <v>64.999999999999929</v>
      </c>
      <c r="J2992" s="11">
        <v>0.5625</v>
      </c>
      <c r="K2992" s="11">
        <v>0.60763888888888884</v>
      </c>
      <c r="L2992">
        <f t="shared" si="563"/>
        <v>6</v>
      </c>
      <c r="M2992" s="5">
        <f t="shared" si="564"/>
        <v>45612.5625</v>
      </c>
      <c r="N2992" s="5">
        <f t="shared" si="565"/>
        <v>45612.607638888891</v>
      </c>
      <c r="O2992" t="s">
        <v>56</v>
      </c>
      <c r="P2992" t="s">
        <v>57</v>
      </c>
      <c r="Q2992">
        <v>0</v>
      </c>
      <c r="R2992">
        <v>0</v>
      </c>
      <c r="S2992">
        <f t="shared" si="566"/>
        <v>45612</v>
      </c>
    </row>
    <row r="2993" spans="1:19" x14ac:dyDescent="0.2">
      <c r="A2993" s="1">
        <v>45612</v>
      </c>
      <c r="B2993" s="12" t="s">
        <v>393</v>
      </c>
      <c r="C2993" s="12" t="s">
        <v>37</v>
      </c>
      <c r="E2993" s="12">
        <v>3</v>
      </c>
      <c r="F2993" s="12">
        <v>30</v>
      </c>
      <c r="G2993" s="12">
        <f t="shared" ref="G2993:G3024" si="567">ROUND(E2993*(1/(F2993/60)),0)</f>
        <v>6</v>
      </c>
      <c r="I2993" s="7">
        <f t="shared" ref="I2993:I3024" si="568">IF(J2993=0, 0, (K2993-J2993)*1440)</f>
        <v>0</v>
      </c>
      <c r="J2993" s="11"/>
      <c r="K2993" s="11"/>
      <c r="L2993">
        <f t="shared" ref="L2993:L3024" si="569">IF(I2993&gt;0, G2993, 0)</f>
        <v>0</v>
      </c>
      <c r="M2993" s="5">
        <f t="shared" ref="M2993:M3024" si="570">IF(I2993=0,0,A2993+J2993)</f>
        <v>0</v>
      </c>
      <c r="N2993" s="5">
        <f t="shared" ref="N2993:N3024" si="571">IF(I2993&gt;0,A2993+K2993,0)</f>
        <v>0</v>
      </c>
      <c r="O2993" t="s">
        <v>56</v>
      </c>
      <c r="P2993" t="s">
        <v>57</v>
      </c>
      <c r="Q2993">
        <v>0</v>
      </c>
      <c r="R2993">
        <v>0</v>
      </c>
      <c r="S2993">
        <f t="shared" ref="S2993:S3024" si="572">IF(I2993&gt;0, A2993, 0)</f>
        <v>0</v>
      </c>
    </row>
    <row r="2994" spans="1:19" x14ac:dyDescent="0.2">
      <c r="A2994" s="1">
        <v>45612</v>
      </c>
      <c r="B2994" s="12" t="s">
        <v>140</v>
      </c>
      <c r="C2994" s="12" t="s">
        <v>335</v>
      </c>
      <c r="E2994" s="12">
        <v>3</v>
      </c>
      <c r="F2994" s="12">
        <v>30</v>
      </c>
      <c r="G2994" s="12">
        <f t="shared" si="567"/>
        <v>6</v>
      </c>
      <c r="I2994" s="7">
        <f t="shared" si="568"/>
        <v>0</v>
      </c>
      <c r="J2994" s="11"/>
      <c r="K2994" s="11"/>
      <c r="L2994">
        <f t="shared" si="569"/>
        <v>0</v>
      </c>
      <c r="M2994" s="5">
        <f t="shared" si="570"/>
        <v>0</v>
      </c>
      <c r="N2994" s="5">
        <f t="shared" si="571"/>
        <v>0</v>
      </c>
      <c r="O2994" t="s">
        <v>56</v>
      </c>
      <c r="P2994" t="s">
        <v>57</v>
      </c>
      <c r="Q2994">
        <v>0</v>
      </c>
      <c r="R2994">
        <v>0</v>
      </c>
      <c r="S2994">
        <f t="shared" si="572"/>
        <v>0</v>
      </c>
    </row>
    <row r="2995" spans="1:19" x14ac:dyDescent="0.2">
      <c r="A2995" s="1">
        <v>45612</v>
      </c>
      <c r="B2995" s="12" t="s">
        <v>474</v>
      </c>
      <c r="C2995" s="12" t="s">
        <v>32</v>
      </c>
      <c r="E2995" s="12">
        <v>1</v>
      </c>
      <c r="F2995" s="12">
        <v>10</v>
      </c>
      <c r="G2995" s="12">
        <f t="shared" si="567"/>
        <v>6</v>
      </c>
      <c r="I2995" s="7">
        <f t="shared" si="568"/>
        <v>0</v>
      </c>
      <c r="J2995" s="11"/>
      <c r="K2995" s="11"/>
      <c r="L2995">
        <f t="shared" si="569"/>
        <v>0</v>
      </c>
      <c r="M2995" s="5">
        <f t="shared" si="570"/>
        <v>0</v>
      </c>
      <c r="N2995" s="5">
        <f t="shared" si="571"/>
        <v>0</v>
      </c>
      <c r="O2995" t="s">
        <v>56</v>
      </c>
      <c r="P2995" t="s">
        <v>57</v>
      </c>
      <c r="Q2995">
        <v>0</v>
      </c>
      <c r="R2995">
        <v>0</v>
      </c>
      <c r="S2995">
        <f t="shared" si="572"/>
        <v>0</v>
      </c>
    </row>
    <row r="2996" spans="1:19" x14ac:dyDescent="0.2">
      <c r="A2996" s="1">
        <v>45612</v>
      </c>
      <c r="B2996" s="12" t="s">
        <v>483</v>
      </c>
      <c r="C2996" s="12" t="s">
        <v>32</v>
      </c>
      <c r="E2996" s="12">
        <v>3</v>
      </c>
      <c r="F2996" s="12">
        <v>30</v>
      </c>
      <c r="G2996" s="12">
        <f t="shared" si="567"/>
        <v>6</v>
      </c>
      <c r="I2996" s="7">
        <f t="shared" si="568"/>
        <v>0</v>
      </c>
      <c r="J2996" s="11"/>
      <c r="K2996" s="11"/>
      <c r="L2996">
        <f t="shared" si="569"/>
        <v>0</v>
      </c>
      <c r="M2996" s="5">
        <f t="shared" si="570"/>
        <v>0</v>
      </c>
      <c r="N2996" s="5">
        <f t="shared" si="571"/>
        <v>0</v>
      </c>
      <c r="O2996" t="s">
        <v>56</v>
      </c>
      <c r="P2996" t="s">
        <v>57</v>
      </c>
      <c r="Q2996">
        <v>0</v>
      </c>
      <c r="R2996">
        <v>0</v>
      </c>
      <c r="S2996">
        <f t="shared" si="572"/>
        <v>0</v>
      </c>
    </row>
    <row r="2997" spans="1:19" x14ac:dyDescent="0.2">
      <c r="A2997" s="1">
        <v>45612</v>
      </c>
      <c r="B2997" s="12" t="s">
        <v>36</v>
      </c>
      <c r="C2997" s="12" t="s">
        <v>37</v>
      </c>
      <c r="E2997" s="12">
        <v>5</v>
      </c>
      <c r="F2997" s="12">
        <v>60</v>
      </c>
      <c r="G2997" s="12">
        <f t="shared" si="567"/>
        <v>5</v>
      </c>
      <c r="I2997" s="7">
        <f t="shared" si="568"/>
        <v>0</v>
      </c>
      <c r="J2997" s="11"/>
      <c r="K2997" s="11"/>
      <c r="L2997">
        <f t="shared" si="569"/>
        <v>0</v>
      </c>
      <c r="M2997" s="5">
        <f t="shared" si="570"/>
        <v>0</v>
      </c>
      <c r="N2997" s="5">
        <f t="shared" si="571"/>
        <v>0</v>
      </c>
      <c r="O2997" t="s">
        <v>56</v>
      </c>
      <c r="P2997" t="s">
        <v>57</v>
      </c>
      <c r="Q2997">
        <v>0</v>
      </c>
      <c r="R2997">
        <v>0</v>
      </c>
      <c r="S2997">
        <f t="shared" si="572"/>
        <v>0</v>
      </c>
    </row>
    <row r="2998" spans="1:19" x14ac:dyDescent="0.2">
      <c r="A2998" s="1">
        <v>45612</v>
      </c>
      <c r="B2998" s="12" t="s">
        <v>36</v>
      </c>
      <c r="C2998" s="12" t="s">
        <v>37</v>
      </c>
      <c r="E2998" s="12">
        <v>5</v>
      </c>
      <c r="F2998" s="12">
        <v>60</v>
      </c>
      <c r="G2998" s="12">
        <f t="shared" si="567"/>
        <v>5</v>
      </c>
      <c r="I2998" s="7">
        <f t="shared" si="568"/>
        <v>0</v>
      </c>
      <c r="J2998" s="11"/>
      <c r="K2998" s="11"/>
      <c r="L2998">
        <f t="shared" si="569"/>
        <v>0</v>
      </c>
      <c r="M2998" s="5">
        <f t="shared" si="570"/>
        <v>0</v>
      </c>
      <c r="N2998" s="5">
        <f t="shared" si="571"/>
        <v>0</v>
      </c>
      <c r="O2998" t="s">
        <v>56</v>
      </c>
      <c r="P2998" t="s">
        <v>57</v>
      </c>
      <c r="Q2998">
        <v>0</v>
      </c>
      <c r="R2998">
        <v>0</v>
      </c>
      <c r="S2998">
        <f t="shared" si="572"/>
        <v>0</v>
      </c>
    </row>
    <row r="2999" spans="1:19" x14ac:dyDescent="0.2">
      <c r="A2999" s="1">
        <v>45612</v>
      </c>
      <c r="B2999" s="16" t="s">
        <v>91</v>
      </c>
      <c r="C2999" s="16" t="s">
        <v>334</v>
      </c>
      <c r="E2999" s="12">
        <v>5</v>
      </c>
      <c r="F2999" s="12">
        <v>60</v>
      </c>
      <c r="G2999" s="12">
        <f t="shared" si="567"/>
        <v>5</v>
      </c>
      <c r="I2999" s="7">
        <f t="shared" si="568"/>
        <v>0</v>
      </c>
      <c r="L2999">
        <f t="shared" si="569"/>
        <v>0</v>
      </c>
      <c r="M2999" s="5">
        <f t="shared" si="570"/>
        <v>0</v>
      </c>
      <c r="N2999" s="5">
        <f t="shared" si="571"/>
        <v>0</v>
      </c>
      <c r="O2999" t="s">
        <v>56</v>
      </c>
      <c r="P2999" t="s">
        <v>57</v>
      </c>
      <c r="Q2999">
        <v>0</v>
      </c>
      <c r="R2999">
        <v>0</v>
      </c>
      <c r="S2999">
        <f t="shared" si="572"/>
        <v>0</v>
      </c>
    </row>
    <row r="3000" spans="1:19" x14ac:dyDescent="0.2">
      <c r="A3000" s="1">
        <v>45612</v>
      </c>
      <c r="B3000" s="12" t="s">
        <v>289</v>
      </c>
      <c r="C3000" s="12" t="s">
        <v>219</v>
      </c>
      <c r="E3000" s="12">
        <v>2</v>
      </c>
      <c r="F3000" s="12">
        <v>30</v>
      </c>
      <c r="G3000" s="12">
        <f t="shared" si="567"/>
        <v>4</v>
      </c>
      <c r="I3000" s="7">
        <f t="shared" si="568"/>
        <v>0</v>
      </c>
      <c r="L3000">
        <f t="shared" si="569"/>
        <v>0</v>
      </c>
      <c r="M3000" s="5">
        <f t="shared" si="570"/>
        <v>0</v>
      </c>
      <c r="N3000" s="5">
        <f t="shared" si="571"/>
        <v>0</v>
      </c>
      <c r="O3000" t="s">
        <v>56</v>
      </c>
      <c r="P3000" t="s">
        <v>57</v>
      </c>
      <c r="Q3000">
        <v>0</v>
      </c>
      <c r="R3000">
        <v>0</v>
      </c>
      <c r="S3000">
        <f t="shared" si="572"/>
        <v>0</v>
      </c>
    </row>
    <row r="3001" spans="1:19" x14ac:dyDescent="0.2">
      <c r="A3001" s="1">
        <v>45612</v>
      </c>
      <c r="B3001" s="12" t="s">
        <v>124</v>
      </c>
      <c r="C3001" s="12" t="s">
        <v>125</v>
      </c>
      <c r="D3001" t="s">
        <v>454</v>
      </c>
      <c r="E3001" s="12">
        <v>2</v>
      </c>
      <c r="F3001" s="12">
        <v>30</v>
      </c>
      <c r="G3001" s="12">
        <f t="shared" si="567"/>
        <v>4</v>
      </c>
      <c r="I3001" s="7">
        <f t="shared" si="568"/>
        <v>0</v>
      </c>
      <c r="J3001" s="11"/>
      <c r="K3001" s="11"/>
      <c r="L3001">
        <f t="shared" si="569"/>
        <v>0</v>
      </c>
      <c r="M3001" s="5">
        <f t="shared" si="570"/>
        <v>0</v>
      </c>
      <c r="N3001" s="5">
        <f t="shared" si="571"/>
        <v>0</v>
      </c>
      <c r="O3001" t="s">
        <v>56</v>
      </c>
      <c r="P3001" t="s">
        <v>57</v>
      </c>
      <c r="Q3001">
        <v>0</v>
      </c>
      <c r="R3001">
        <v>0</v>
      </c>
      <c r="S3001">
        <f t="shared" si="572"/>
        <v>0</v>
      </c>
    </row>
    <row r="3002" spans="1:19" x14ac:dyDescent="0.2">
      <c r="A3002" s="1">
        <v>45612</v>
      </c>
      <c r="B3002" s="12" t="s">
        <v>124</v>
      </c>
      <c r="C3002" s="12" t="s">
        <v>125</v>
      </c>
      <c r="D3002" t="s">
        <v>475</v>
      </c>
      <c r="E3002" s="12">
        <v>2</v>
      </c>
      <c r="F3002" s="12">
        <v>30</v>
      </c>
      <c r="G3002" s="12">
        <f t="shared" si="567"/>
        <v>4</v>
      </c>
      <c r="I3002" s="7">
        <f t="shared" si="568"/>
        <v>190.00000000000006</v>
      </c>
      <c r="J3002" s="11">
        <v>0.42708333333333331</v>
      </c>
      <c r="K3002" s="11">
        <v>0.55902777777777779</v>
      </c>
      <c r="L3002">
        <f t="shared" si="569"/>
        <v>4</v>
      </c>
      <c r="M3002" s="5">
        <f t="shared" si="570"/>
        <v>45612.427083333336</v>
      </c>
      <c r="N3002" s="5">
        <f t="shared" si="571"/>
        <v>45612.559027777781</v>
      </c>
      <c r="O3002" t="s">
        <v>56</v>
      </c>
      <c r="P3002" t="s">
        <v>57</v>
      </c>
      <c r="Q3002">
        <v>0</v>
      </c>
      <c r="R3002">
        <v>0</v>
      </c>
      <c r="S3002">
        <f t="shared" si="572"/>
        <v>45612</v>
      </c>
    </row>
    <row r="3003" spans="1:19" x14ac:dyDescent="0.2">
      <c r="A3003" s="1">
        <v>45612</v>
      </c>
      <c r="B3003" s="12" t="s">
        <v>429</v>
      </c>
      <c r="C3003" s="12" t="s">
        <v>37</v>
      </c>
      <c r="E3003" s="12">
        <v>2</v>
      </c>
      <c r="F3003" s="12">
        <v>30</v>
      </c>
      <c r="G3003" s="12">
        <f t="shared" si="567"/>
        <v>4</v>
      </c>
      <c r="I3003" s="7">
        <f t="shared" si="568"/>
        <v>0</v>
      </c>
      <c r="J3003" s="11"/>
      <c r="K3003" s="11"/>
      <c r="L3003">
        <f t="shared" si="569"/>
        <v>0</v>
      </c>
      <c r="M3003" s="5">
        <f t="shared" si="570"/>
        <v>0</v>
      </c>
      <c r="N3003" s="5">
        <f t="shared" si="571"/>
        <v>0</v>
      </c>
      <c r="O3003" t="s">
        <v>56</v>
      </c>
      <c r="P3003" t="s">
        <v>57</v>
      </c>
      <c r="Q3003">
        <v>0</v>
      </c>
      <c r="R3003">
        <v>0</v>
      </c>
      <c r="S3003">
        <f t="shared" si="572"/>
        <v>0</v>
      </c>
    </row>
    <row r="3004" spans="1:19" x14ac:dyDescent="0.2">
      <c r="A3004" s="1">
        <v>45612</v>
      </c>
      <c r="B3004" s="12" t="s">
        <v>420</v>
      </c>
      <c r="C3004" s="12" t="s">
        <v>421</v>
      </c>
      <c r="E3004" s="12">
        <v>1</v>
      </c>
      <c r="F3004" s="12">
        <v>15</v>
      </c>
      <c r="G3004" s="12">
        <f t="shared" si="567"/>
        <v>4</v>
      </c>
      <c r="I3004" s="7">
        <f t="shared" si="568"/>
        <v>0</v>
      </c>
      <c r="J3004" s="11"/>
      <c r="K3004" s="11"/>
      <c r="L3004">
        <f t="shared" si="569"/>
        <v>0</v>
      </c>
      <c r="M3004" s="5">
        <f t="shared" si="570"/>
        <v>0</v>
      </c>
      <c r="N3004" s="5">
        <f t="shared" si="571"/>
        <v>0</v>
      </c>
      <c r="O3004" t="s">
        <v>56</v>
      </c>
      <c r="P3004" t="s">
        <v>57</v>
      </c>
      <c r="Q3004">
        <v>0</v>
      </c>
      <c r="R3004">
        <v>0</v>
      </c>
      <c r="S3004">
        <f t="shared" si="572"/>
        <v>0</v>
      </c>
    </row>
    <row r="3005" spans="1:19" x14ac:dyDescent="0.2">
      <c r="A3005" s="1">
        <v>45612</v>
      </c>
      <c r="B3005" s="12" t="s">
        <v>440</v>
      </c>
      <c r="C3005" s="12" t="s">
        <v>32</v>
      </c>
      <c r="E3005" s="12">
        <v>2</v>
      </c>
      <c r="F3005" s="12">
        <v>30</v>
      </c>
      <c r="G3005" s="12">
        <f t="shared" si="567"/>
        <v>4</v>
      </c>
      <c r="I3005" s="7">
        <f t="shared" si="568"/>
        <v>0</v>
      </c>
      <c r="J3005" s="11"/>
      <c r="K3005" s="11"/>
      <c r="L3005">
        <f t="shared" si="569"/>
        <v>0</v>
      </c>
      <c r="M3005" s="5">
        <f t="shared" si="570"/>
        <v>0</v>
      </c>
      <c r="N3005" s="5">
        <f t="shared" si="571"/>
        <v>0</v>
      </c>
      <c r="O3005" t="s">
        <v>56</v>
      </c>
      <c r="P3005" t="s">
        <v>57</v>
      </c>
      <c r="Q3005">
        <v>0</v>
      </c>
      <c r="R3005">
        <v>0</v>
      </c>
      <c r="S3005">
        <f t="shared" si="572"/>
        <v>0</v>
      </c>
    </row>
    <row r="3006" spans="1:19" x14ac:dyDescent="0.2">
      <c r="A3006" s="1">
        <v>45612</v>
      </c>
      <c r="B3006" s="12" t="s">
        <v>484</v>
      </c>
      <c r="C3006" s="12" t="s">
        <v>32</v>
      </c>
      <c r="E3006" s="12">
        <v>2</v>
      </c>
      <c r="F3006" s="12">
        <v>30</v>
      </c>
      <c r="G3006" s="12">
        <f t="shared" si="567"/>
        <v>4</v>
      </c>
      <c r="I3006" s="7">
        <f t="shared" si="568"/>
        <v>0</v>
      </c>
      <c r="J3006" s="11"/>
      <c r="K3006" s="11"/>
      <c r="L3006">
        <f t="shared" si="569"/>
        <v>0</v>
      </c>
      <c r="M3006" s="5">
        <f t="shared" si="570"/>
        <v>0</v>
      </c>
      <c r="N3006" s="5">
        <f t="shared" si="571"/>
        <v>0</v>
      </c>
      <c r="O3006" t="s">
        <v>56</v>
      </c>
      <c r="P3006" t="s">
        <v>57</v>
      </c>
      <c r="Q3006">
        <v>0</v>
      </c>
      <c r="R3006">
        <v>0</v>
      </c>
      <c r="S3006">
        <f t="shared" si="572"/>
        <v>0</v>
      </c>
    </row>
    <row r="3007" spans="1:19" x14ac:dyDescent="0.2">
      <c r="A3007" s="1">
        <v>45612</v>
      </c>
      <c r="B3007" s="12" t="s">
        <v>489</v>
      </c>
      <c r="C3007" s="12" t="s">
        <v>32</v>
      </c>
      <c r="E3007" s="12">
        <v>1</v>
      </c>
      <c r="F3007" s="12">
        <v>20</v>
      </c>
      <c r="G3007" s="12">
        <f t="shared" si="567"/>
        <v>3</v>
      </c>
      <c r="I3007" s="7">
        <f t="shared" si="568"/>
        <v>0</v>
      </c>
      <c r="L3007">
        <f t="shared" si="569"/>
        <v>0</v>
      </c>
      <c r="M3007" s="5">
        <f t="shared" si="570"/>
        <v>0</v>
      </c>
      <c r="N3007" s="5">
        <f t="shared" si="571"/>
        <v>0</v>
      </c>
      <c r="O3007" t="s">
        <v>56</v>
      </c>
      <c r="P3007" t="s">
        <v>57</v>
      </c>
      <c r="Q3007">
        <v>0</v>
      </c>
      <c r="R3007">
        <v>0</v>
      </c>
      <c r="S3007">
        <f t="shared" si="572"/>
        <v>0</v>
      </c>
    </row>
    <row r="3008" spans="1:19" x14ac:dyDescent="0.2">
      <c r="A3008" s="1">
        <v>45612</v>
      </c>
      <c r="B3008" s="16" t="s">
        <v>426</v>
      </c>
      <c r="C3008" s="16" t="s">
        <v>417</v>
      </c>
      <c r="E3008" s="12">
        <v>5</v>
      </c>
      <c r="F3008" s="12">
        <v>90</v>
      </c>
      <c r="G3008" s="12">
        <f t="shared" si="567"/>
        <v>3</v>
      </c>
      <c r="I3008" s="7">
        <f t="shared" si="568"/>
        <v>0</v>
      </c>
      <c r="J3008" s="11"/>
      <c r="K3008" s="11"/>
      <c r="L3008">
        <f t="shared" si="569"/>
        <v>0</v>
      </c>
      <c r="M3008" s="5">
        <f t="shared" si="570"/>
        <v>0</v>
      </c>
      <c r="N3008" s="5">
        <f t="shared" si="571"/>
        <v>0</v>
      </c>
      <c r="O3008" t="s">
        <v>56</v>
      </c>
      <c r="P3008" t="s">
        <v>57</v>
      </c>
      <c r="Q3008">
        <v>0</v>
      </c>
      <c r="R3008">
        <v>0</v>
      </c>
      <c r="S3008">
        <f t="shared" si="572"/>
        <v>0</v>
      </c>
    </row>
    <row r="3009" spans="1:19" x14ac:dyDescent="0.2">
      <c r="A3009" s="1">
        <v>45612</v>
      </c>
      <c r="B3009" s="12" t="s">
        <v>451</v>
      </c>
      <c r="C3009" s="12" t="s">
        <v>32</v>
      </c>
      <c r="E3009" s="12">
        <v>1</v>
      </c>
      <c r="F3009" s="12">
        <v>20</v>
      </c>
      <c r="G3009" s="12">
        <f t="shared" si="567"/>
        <v>3</v>
      </c>
      <c r="I3009" s="7">
        <f t="shared" si="568"/>
        <v>0</v>
      </c>
      <c r="J3009" s="11"/>
      <c r="K3009" s="11"/>
      <c r="L3009">
        <f t="shared" si="569"/>
        <v>0</v>
      </c>
      <c r="M3009" s="5">
        <f t="shared" si="570"/>
        <v>0</v>
      </c>
      <c r="N3009" s="5">
        <f t="shared" si="571"/>
        <v>0</v>
      </c>
      <c r="O3009" t="s">
        <v>56</v>
      </c>
      <c r="P3009" t="s">
        <v>57</v>
      </c>
      <c r="Q3009">
        <v>0</v>
      </c>
      <c r="R3009">
        <v>0</v>
      </c>
      <c r="S3009">
        <f t="shared" si="572"/>
        <v>0</v>
      </c>
    </row>
    <row r="3010" spans="1:19" x14ac:dyDescent="0.2">
      <c r="A3010" s="1">
        <v>45612</v>
      </c>
      <c r="B3010" s="12" t="s">
        <v>481</v>
      </c>
      <c r="C3010" s="12" t="s">
        <v>32</v>
      </c>
      <c r="E3010" s="12">
        <v>1</v>
      </c>
      <c r="F3010" s="12">
        <v>20</v>
      </c>
      <c r="G3010" s="12">
        <f t="shared" si="567"/>
        <v>3</v>
      </c>
      <c r="I3010" s="7">
        <f t="shared" si="568"/>
        <v>0</v>
      </c>
      <c r="J3010" s="11"/>
      <c r="K3010" s="11"/>
      <c r="L3010">
        <f t="shared" si="569"/>
        <v>0</v>
      </c>
      <c r="M3010" s="5">
        <f t="shared" si="570"/>
        <v>0</v>
      </c>
      <c r="N3010" s="5">
        <f t="shared" si="571"/>
        <v>0</v>
      </c>
      <c r="O3010" t="s">
        <v>56</v>
      </c>
      <c r="P3010" t="s">
        <v>57</v>
      </c>
      <c r="Q3010">
        <v>0</v>
      </c>
      <c r="R3010">
        <v>0</v>
      </c>
      <c r="S3010">
        <f t="shared" si="572"/>
        <v>0</v>
      </c>
    </row>
    <row r="3011" spans="1:19" x14ac:dyDescent="0.2">
      <c r="A3011" s="1">
        <v>45612</v>
      </c>
      <c r="B3011" s="16" t="s">
        <v>485</v>
      </c>
      <c r="C3011" s="16" t="s">
        <v>351</v>
      </c>
      <c r="E3011" s="12">
        <v>3</v>
      </c>
      <c r="F3011" s="12">
        <v>60</v>
      </c>
      <c r="G3011" s="12">
        <f t="shared" si="567"/>
        <v>3</v>
      </c>
      <c r="I3011" s="7">
        <f t="shared" si="568"/>
        <v>0</v>
      </c>
      <c r="J3011" s="11"/>
      <c r="K3011" s="11"/>
      <c r="L3011">
        <f t="shared" si="569"/>
        <v>0</v>
      </c>
      <c r="M3011" s="5">
        <f t="shared" si="570"/>
        <v>0</v>
      </c>
      <c r="N3011" s="5">
        <f t="shared" si="571"/>
        <v>0</v>
      </c>
      <c r="O3011" t="s">
        <v>56</v>
      </c>
      <c r="P3011" t="s">
        <v>57</v>
      </c>
      <c r="Q3011">
        <v>0</v>
      </c>
      <c r="R3011">
        <v>0</v>
      </c>
      <c r="S3011">
        <f t="shared" si="572"/>
        <v>0</v>
      </c>
    </row>
    <row r="3012" spans="1:19" x14ac:dyDescent="0.2">
      <c r="A3012" s="1">
        <v>45612</v>
      </c>
      <c r="B3012" s="12" t="s">
        <v>376</v>
      </c>
      <c r="C3012" s="12" t="s">
        <v>219</v>
      </c>
      <c r="E3012" s="12">
        <v>1</v>
      </c>
      <c r="F3012" s="12">
        <v>30</v>
      </c>
      <c r="G3012" s="12">
        <f t="shared" si="567"/>
        <v>2</v>
      </c>
      <c r="I3012" s="7">
        <f t="shared" si="568"/>
        <v>0</v>
      </c>
      <c r="J3012" s="11"/>
      <c r="K3012" s="11"/>
      <c r="L3012">
        <f t="shared" si="569"/>
        <v>0</v>
      </c>
      <c r="M3012" s="5">
        <f t="shared" si="570"/>
        <v>0</v>
      </c>
      <c r="N3012" s="5">
        <f t="shared" si="571"/>
        <v>0</v>
      </c>
      <c r="O3012" t="s">
        <v>56</v>
      </c>
      <c r="P3012" t="s">
        <v>57</v>
      </c>
      <c r="Q3012">
        <v>0</v>
      </c>
      <c r="R3012">
        <v>0</v>
      </c>
      <c r="S3012">
        <f t="shared" si="572"/>
        <v>0</v>
      </c>
    </row>
    <row r="3013" spans="1:19" x14ac:dyDescent="0.2">
      <c r="A3013" s="1">
        <v>45612</v>
      </c>
      <c r="B3013" s="12" t="s">
        <v>39</v>
      </c>
      <c r="C3013" s="12" t="s">
        <v>40</v>
      </c>
      <c r="E3013" s="12">
        <v>1</v>
      </c>
      <c r="F3013" s="12">
        <v>30</v>
      </c>
      <c r="G3013" s="12">
        <f t="shared" si="567"/>
        <v>2</v>
      </c>
      <c r="I3013" s="7">
        <f t="shared" si="568"/>
        <v>0</v>
      </c>
      <c r="J3013" s="11"/>
      <c r="K3013" s="11"/>
      <c r="L3013">
        <f t="shared" si="569"/>
        <v>0</v>
      </c>
      <c r="M3013" s="5">
        <f t="shared" si="570"/>
        <v>0</v>
      </c>
      <c r="N3013" s="5">
        <f t="shared" si="571"/>
        <v>0</v>
      </c>
      <c r="O3013" t="s">
        <v>56</v>
      </c>
      <c r="P3013" t="s">
        <v>57</v>
      </c>
      <c r="Q3013">
        <v>0</v>
      </c>
      <c r="R3013">
        <v>0</v>
      </c>
      <c r="S3013">
        <f t="shared" si="572"/>
        <v>0</v>
      </c>
    </row>
    <row r="3014" spans="1:19" x14ac:dyDescent="0.2">
      <c r="A3014" s="1">
        <v>45612</v>
      </c>
      <c r="B3014" s="12" t="s">
        <v>410</v>
      </c>
      <c r="C3014" s="12" t="s">
        <v>32</v>
      </c>
      <c r="E3014" s="12">
        <v>1</v>
      </c>
      <c r="F3014" s="12">
        <v>30</v>
      </c>
      <c r="G3014" s="12">
        <f t="shared" si="567"/>
        <v>2</v>
      </c>
      <c r="I3014" s="7">
        <f t="shared" si="568"/>
        <v>0</v>
      </c>
      <c r="J3014" s="11"/>
      <c r="K3014" s="11"/>
      <c r="L3014">
        <f t="shared" si="569"/>
        <v>0</v>
      </c>
      <c r="M3014" s="5">
        <f t="shared" si="570"/>
        <v>0</v>
      </c>
      <c r="N3014" s="5">
        <f t="shared" si="571"/>
        <v>0</v>
      </c>
      <c r="O3014" t="s">
        <v>56</v>
      </c>
      <c r="P3014" t="s">
        <v>57</v>
      </c>
      <c r="Q3014">
        <v>0</v>
      </c>
      <c r="R3014">
        <v>0</v>
      </c>
      <c r="S3014">
        <f t="shared" si="572"/>
        <v>0</v>
      </c>
    </row>
    <row r="3015" spans="1:19" x14ac:dyDescent="0.2">
      <c r="A3015" s="1">
        <v>45612</v>
      </c>
      <c r="B3015" s="12" t="s">
        <v>425</v>
      </c>
      <c r="C3015" s="12" t="s">
        <v>32</v>
      </c>
      <c r="E3015" s="12">
        <v>1</v>
      </c>
      <c r="F3015" s="12">
        <v>30</v>
      </c>
      <c r="G3015" s="12">
        <f t="shared" si="567"/>
        <v>2</v>
      </c>
      <c r="I3015" s="7">
        <f t="shared" si="568"/>
        <v>0</v>
      </c>
      <c r="J3015" s="11"/>
      <c r="K3015" s="11"/>
      <c r="L3015">
        <f t="shared" si="569"/>
        <v>0</v>
      </c>
      <c r="M3015" s="5">
        <f t="shared" si="570"/>
        <v>0</v>
      </c>
      <c r="N3015" s="5">
        <f t="shared" si="571"/>
        <v>0</v>
      </c>
      <c r="O3015" t="s">
        <v>56</v>
      </c>
      <c r="P3015" t="s">
        <v>57</v>
      </c>
      <c r="Q3015">
        <v>0</v>
      </c>
      <c r="R3015">
        <v>0</v>
      </c>
      <c r="S3015">
        <f t="shared" si="572"/>
        <v>0</v>
      </c>
    </row>
    <row r="3016" spans="1:19" x14ac:dyDescent="0.2">
      <c r="A3016" s="1">
        <v>45612</v>
      </c>
      <c r="B3016" s="12" t="s">
        <v>445</v>
      </c>
      <c r="C3016" s="12" t="s">
        <v>334</v>
      </c>
      <c r="E3016" s="12">
        <v>1</v>
      </c>
      <c r="F3016" s="12">
        <v>30</v>
      </c>
      <c r="G3016" s="12">
        <f t="shared" si="567"/>
        <v>2</v>
      </c>
      <c r="I3016" s="7">
        <f t="shared" si="568"/>
        <v>0</v>
      </c>
      <c r="J3016" s="11"/>
      <c r="K3016" s="11"/>
      <c r="L3016">
        <f t="shared" si="569"/>
        <v>0</v>
      </c>
      <c r="M3016" s="5">
        <f t="shared" si="570"/>
        <v>0</v>
      </c>
      <c r="N3016" s="5">
        <f t="shared" si="571"/>
        <v>0</v>
      </c>
      <c r="O3016" t="s">
        <v>56</v>
      </c>
      <c r="P3016" t="s">
        <v>57</v>
      </c>
      <c r="Q3016">
        <v>0</v>
      </c>
      <c r="R3016">
        <v>0</v>
      </c>
      <c r="S3016">
        <f t="shared" si="572"/>
        <v>0</v>
      </c>
    </row>
    <row r="3017" spans="1:19" x14ac:dyDescent="0.2">
      <c r="A3017" s="1">
        <v>45612</v>
      </c>
      <c r="B3017" s="12" t="s">
        <v>491</v>
      </c>
      <c r="C3017" s="12" t="s">
        <v>114</v>
      </c>
      <c r="E3017" s="12">
        <v>1</v>
      </c>
      <c r="F3017" s="12">
        <v>30</v>
      </c>
      <c r="G3017" s="12">
        <f t="shared" si="567"/>
        <v>2</v>
      </c>
      <c r="I3017" s="7">
        <f t="shared" si="568"/>
        <v>-874.99999999999989</v>
      </c>
      <c r="J3017" s="11">
        <v>0.60763888888888884</v>
      </c>
      <c r="K3017" s="11"/>
      <c r="L3017">
        <f t="shared" si="569"/>
        <v>0</v>
      </c>
      <c r="M3017" s="5">
        <f t="shared" si="570"/>
        <v>45612.607638888891</v>
      </c>
      <c r="N3017" s="5">
        <f t="shared" si="571"/>
        <v>0</v>
      </c>
      <c r="O3017" t="s">
        <v>56</v>
      </c>
      <c r="P3017" t="s">
        <v>57</v>
      </c>
      <c r="Q3017">
        <v>0</v>
      </c>
      <c r="R3017">
        <v>0</v>
      </c>
      <c r="S3017">
        <f t="shared" si="572"/>
        <v>0</v>
      </c>
    </row>
    <row r="3018" spans="1:19" x14ac:dyDescent="0.2">
      <c r="A3018" s="1">
        <v>45612</v>
      </c>
      <c r="B3018" s="12" t="s">
        <v>491</v>
      </c>
      <c r="C3018" s="12" t="s">
        <v>114</v>
      </c>
      <c r="E3018" s="12">
        <v>1</v>
      </c>
      <c r="F3018" s="12">
        <v>30</v>
      </c>
      <c r="G3018" s="12">
        <f t="shared" si="567"/>
        <v>2</v>
      </c>
      <c r="I3018" s="7">
        <f t="shared" si="568"/>
        <v>20.000000000000007</v>
      </c>
      <c r="J3018" s="11">
        <v>0.4201388888888889</v>
      </c>
      <c r="K3018" s="11">
        <v>0.43402777777777779</v>
      </c>
      <c r="L3018">
        <f t="shared" si="569"/>
        <v>2</v>
      </c>
      <c r="M3018" s="5">
        <f t="shared" si="570"/>
        <v>45612.420138888891</v>
      </c>
      <c r="N3018" s="5">
        <f t="shared" si="571"/>
        <v>45612.434027777781</v>
      </c>
      <c r="O3018" t="s">
        <v>56</v>
      </c>
      <c r="P3018" t="s">
        <v>57</v>
      </c>
      <c r="Q3018">
        <v>0</v>
      </c>
      <c r="R3018">
        <v>0</v>
      </c>
      <c r="S3018">
        <f t="shared" si="572"/>
        <v>45612</v>
      </c>
    </row>
    <row r="3019" spans="1:19" x14ac:dyDescent="0.2">
      <c r="A3019" s="1">
        <v>45612</v>
      </c>
      <c r="B3019" s="12" t="s">
        <v>393</v>
      </c>
      <c r="C3019" s="12" t="s">
        <v>37</v>
      </c>
      <c r="D3019" t="s">
        <v>460</v>
      </c>
      <c r="E3019" s="12">
        <v>1</v>
      </c>
      <c r="F3019" s="12">
        <v>30</v>
      </c>
      <c r="G3019" s="12">
        <f t="shared" si="567"/>
        <v>2</v>
      </c>
      <c r="I3019" s="7">
        <f t="shared" si="568"/>
        <v>0</v>
      </c>
      <c r="J3019" s="11"/>
      <c r="K3019" s="11"/>
      <c r="L3019">
        <f t="shared" si="569"/>
        <v>0</v>
      </c>
      <c r="M3019" s="5">
        <f t="shared" si="570"/>
        <v>0</v>
      </c>
      <c r="N3019" s="5">
        <f t="shared" si="571"/>
        <v>0</v>
      </c>
      <c r="O3019" t="s">
        <v>56</v>
      </c>
      <c r="P3019" t="s">
        <v>57</v>
      </c>
      <c r="Q3019">
        <v>0</v>
      </c>
      <c r="R3019">
        <v>0</v>
      </c>
      <c r="S3019">
        <f t="shared" si="572"/>
        <v>0</v>
      </c>
    </row>
    <row r="3020" spans="1:19" x14ac:dyDescent="0.2">
      <c r="A3020" s="1">
        <v>45612</v>
      </c>
      <c r="B3020" s="12" t="s">
        <v>441</v>
      </c>
      <c r="C3020" s="12" t="s">
        <v>219</v>
      </c>
      <c r="E3020" s="12">
        <v>1</v>
      </c>
      <c r="F3020" s="12">
        <v>30</v>
      </c>
      <c r="G3020" s="12">
        <f t="shared" si="567"/>
        <v>2</v>
      </c>
      <c r="I3020" s="7">
        <f t="shared" si="568"/>
        <v>0</v>
      </c>
      <c r="J3020" s="11"/>
      <c r="K3020" s="11"/>
      <c r="L3020">
        <f t="shared" si="569"/>
        <v>0</v>
      </c>
      <c r="M3020" s="5">
        <f t="shared" si="570"/>
        <v>0</v>
      </c>
      <c r="N3020" s="5">
        <f t="shared" si="571"/>
        <v>0</v>
      </c>
      <c r="O3020" t="s">
        <v>56</v>
      </c>
      <c r="P3020" t="s">
        <v>57</v>
      </c>
      <c r="Q3020">
        <v>0</v>
      </c>
      <c r="R3020">
        <v>0</v>
      </c>
      <c r="S3020">
        <f t="shared" si="572"/>
        <v>0</v>
      </c>
    </row>
    <row r="3021" spans="1:19" x14ac:dyDescent="0.2">
      <c r="A3021" s="1">
        <v>45612</v>
      </c>
      <c r="B3021" s="12" t="s">
        <v>461</v>
      </c>
      <c r="C3021" s="12" t="s">
        <v>472</v>
      </c>
      <c r="E3021" s="12">
        <v>1</v>
      </c>
      <c r="F3021" s="12">
        <v>30</v>
      </c>
      <c r="G3021" s="12">
        <f t="shared" si="567"/>
        <v>2</v>
      </c>
      <c r="I3021" s="7">
        <f t="shared" si="568"/>
        <v>59.999999999999943</v>
      </c>
      <c r="J3021" s="11">
        <v>0.35416666666666669</v>
      </c>
      <c r="K3021" s="11">
        <v>0.39583333333333331</v>
      </c>
      <c r="L3021">
        <f t="shared" si="569"/>
        <v>2</v>
      </c>
      <c r="M3021" s="5">
        <f t="shared" si="570"/>
        <v>45612.354166666664</v>
      </c>
      <c r="N3021" s="5">
        <f t="shared" si="571"/>
        <v>45612.395833333336</v>
      </c>
      <c r="O3021" t="s">
        <v>56</v>
      </c>
      <c r="P3021" t="s">
        <v>57</v>
      </c>
      <c r="Q3021">
        <v>0</v>
      </c>
      <c r="R3021">
        <v>0</v>
      </c>
      <c r="S3021">
        <f t="shared" si="572"/>
        <v>45612</v>
      </c>
    </row>
    <row r="3022" spans="1:19" x14ac:dyDescent="0.2">
      <c r="A3022" s="1">
        <v>45612</v>
      </c>
      <c r="B3022" s="12" t="s">
        <v>47</v>
      </c>
      <c r="C3022" s="12" t="s">
        <v>34</v>
      </c>
      <c r="E3022" s="12">
        <v>0</v>
      </c>
      <c r="F3022" s="12">
        <v>30</v>
      </c>
      <c r="G3022" s="12">
        <f t="shared" si="567"/>
        <v>0</v>
      </c>
      <c r="I3022" s="7">
        <f t="shared" si="568"/>
        <v>0</v>
      </c>
      <c r="J3022" s="11"/>
      <c r="K3022" s="11"/>
      <c r="L3022">
        <f t="shared" si="569"/>
        <v>0</v>
      </c>
      <c r="M3022" s="5">
        <f t="shared" si="570"/>
        <v>0</v>
      </c>
      <c r="N3022" s="5">
        <f t="shared" si="571"/>
        <v>0</v>
      </c>
      <c r="O3022" t="s">
        <v>56</v>
      </c>
      <c r="P3022" t="s">
        <v>57</v>
      </c>
      <c r="Q3022">
        <v>0</v>
      </c>
      <c r="R3022">
        <v>0</v>
      </c>
      <c r="S3022">
        <f t="shared" si="572"/>
        <v>0</v>
      </c>
    </row>
    <row r="3023" spans="1:19" x14ac:dyDescent="0.2">
      <c r="A3023" s="1">
        <v>45612</v>
      </c>
      <c r="B3023" s="12" t="s">
        <v>43</v>
      </c>
      <c r="C3023" s="12" t="s">
        <v>34</v>
      </c>
      <c r="E3023" s="12">
        <v>0</v>
      </c>
      <c r="F3023" s="12">
        <v>30</v>
      </c>
      <c r="G3023" s="12">
        <f t="shared" si="567"/>
        <v>0</v>
      </c>
      <c r="I3023" s="7">
        <f t="shared" si="568"/>
        <v>0</v>
      </c>
      <c r="J3023" s="11"/>
      <c r="K3023" s="11"/>
      <c r="L3023">
        <f t="shared" si="569"/>
        <v>0</v>
      </c>
      <c r="M3023" s="5">
        <f t="shared" si="570"/>
        <v>0</v>
      </c>
      <c r="N3023" s="5">
        <f t="shared" si="571"/>
        <v>0</v>
      </c>
      <c r="O3023" t="s">
        <v>56</v>
      </c>
      <c r="P3023" t="s">
        <v>57</v>
      </c>
      <c r="Q3023">
        <v>0</v>
      </c>
      <c r="R3023">
        <v>0</v>
      </c>
      <c r="S3023">
        <f t="shared" si="572"/>
        <v>0</v>
      </c>
    </row>
    <row r="3024" spans="1:19" x14ac:dyDescent="0.2">
      <c r="A3024" s="1">
        <v>45612</v>
      </c>
      <c r="B3024" s="12" t="s">
        <v>33</v>
      </c>
      <c r="C3024" s="12" t="s">
        <v>34</v>
      </c>
      <c r="E3024" s="12">
        <v>0</v>
      </c>
      <c r="F3024" s="12">
        <v>20</v>
      </c>
      <c r="G3024" s="12">
        <f t="shared" si="567"/>
        <v>0</v>
      </c>
      <c r="I3024" s="7">
        <f t="shared" si="568"/>
        <v>20.000000000000007</v>
      </c>
      <c r="J3024" s="11">
        <v>0.31944444444444442</v>
      </c>
      <c r="K3024" s="11">
        <v>0.33333333333333331</v>
      </c>
      <c r="L3024">
        <f t="shared" si="569"/>
        <v>0</v>
      </c>
      <c r="M3024" s="5">
        <f t="shared" si="570"/>
        <v>45612.319444444445</v>
      </c>
      <c r="N3024" s="5">
        <f t="shared" si="571"/>
        <v>45612.333333333336</v>
      </c>
      <c r="O3024" t="s">
        <v>56</v>
      </c>
      <c r="P3024" t="s">
        <v>57</v>
      </c>
      <c r="Q3024">
        <v>0</v>
      </c>
      <c r="R3024">
        <v>0</v>
      </c>
      <c r="S3024">
        <f t="shared" si="572"/>
        <v>45612</v>
      </c>
    </row>
    <row r="3026" spans="1:19" x14ac:dyDescent="0.2">
      <c r="A3026" s="1">
        <v>45614</v>
      </c>
      <c r="B3026" s="12" t="s">
        <v>482</v>
      </c>
      <c r="C3026" s="12" t="s">
        <v>32</v>
      </c>
      <c r="E3026" s="12">
        <v>3</v>
      </c>
      <c r="F3026" s="12">
        <v>10</v>
      </c>
      <c r="G3026" s="12">
        <f t="shared" ref="G3026:G3057" si="573">ROUND(E3026*(1/(F3026/60)),0)</f>
        <v>18</v>
      </c>
      <c r="I3026" s="7">
        <f t="shared" ref="I3026:I3057" si="574">IF(J3026=0, 0, (K3026-J3026)*1440)</f>
        <v>0</v>
      </c>
      <c r="J3026" s="11"/>
      <c r="K3026" s="11"/>
      <c r="L3026">
        <f t="shared" ref="L3026:L3057" si="575">IF(I3026&gt;0, G3026, 0)</f>
        <v>0</v>
      </c>
      <c r="M3026" s="5">
        <f t="shared" ref="M3026:M3057" si="576">IF(I3026=0,0,A3026+J3026)</f>
        <v>0</v>
      </c>
      <c r="N3026" s="5">
        <f t="shared" ref="N3026:N3057" si="577">IF(I3026&gt;0,A3026+K3026,0)</f>
        <v>0</v>
      </c>
      <c r="O3026" t="s">
        <v>56</v>
      </c>
      <c r="P3026" t="s">
        <v>57</v>
      </c>
      <c r="Q3026">
        <v>0</v>
      </c>
      <c r="R3026">
        <v>0</v>
      </c>
      <c r="S3026">
        <f t="shared" ref="S3026:S3057" si="578">IF(I3026&gt;0, A3026, 0)</f>
        <v>0</v>
      </c>
    </row>
    <row r="3027" spans="1:19" x14ac:dyDescent="0.2">
      <c r="A3027" s="1">
        <v>45614</v>
      </c>
      <c r="B3027" s="16" t="s">
        <v>48</v>
      </c>
      <c r="C3027" s="16" t="s">
        <v>48</v>
      </c>
      <c r="E3027" s="12">
        <v>4</v>
      </c>
      <c r="F3027" s="12">
        <v>15</v>
      </c>
      <c r="G3027" s="12">
        <f t="shared" si="573"/>
        <v>16</v>
      </c>
      <c r="I3027" s="7">
        <f t="shared" si="574"/>
        <v>0</v>
      </c>
      <c r="J3027" s="11"/>
      <c r="K3027" s="11"/>
      <c r="L3027">
        <f t="shared" si="575"/>
        <v>0</v>
      </c>
      <c r="M3027" s="5">
        <f t="shared" si="576"/>
        <v>0</v>
      </c>
      <c r="N3027" s="5">
        <f t="shared" si="577"/>
        <v>0</v>
      </c>
      <c r="O3027" t="s">
        <v>56</v>
      </c>
      <c r="P3027" t="s">
        <v>57</v>
      </c>
      <c r="Q3027">
        <v>0</v>
      </c>
      <c r="R3027">
        <v>0</v>
      </c>
      <c r="S3027">
        <f t="shared" si="578"/>
        <v>0</v>
      </c>
    </row>
    <row r="3028" spans="1:19" x14ac:dyDescent="0.2">
      <c r="A3028" s="1">
        <v>45614</v>
      </c>
      <c r="B3028" s="16" t="s">
        <v>329</v>
      </c>
      <c r="C3028" s="16" t="s">
        <v>32</v>
      </c>
      <c r="E3028" s="12">
        <v>4</v>
      </c>
      <c r="F3028" s="12">
        <v>20</v>
      </c>
      <c r="G3028" s="12">
        <f t="shared" si="573"/>
        <v>12</v>
      </c>
      <c r="H3028" s="12">
        <f>F3028*(1/(G3028/60))</f>
        <v>100</v>
      </c>
      <c r="I3028" s="7">
        <f t="shared" si="574"/>
        <v>9.9999999999999645</v>
      </c>
      <c r="J3028" s="11">
        <v>0.43055555555555558</v>
      </c>
      <c r="K3028" s="11">
        <v>0.4375</v>
      </c>
      <c r="L3028">
        <f t="shared" si="575"/>
        <v>12</v>
      </c>
      <c r="M3028" s="5">
        <f t="shared" si="576"/>
        <v>45614.430555555555</v>
      </c>
      <c r="N3028" s="5">
        <f t="shared" si="577"/>
        <v>45614.4375</v>
      </c>
      <c r="O3028" t="s">
        <v>56</v>
      </c>
      <c r="P3028" t="s">
        <v>57</v>
      </c>
      <c r="Q3028">
        <v>0</v>
      </c>
      <c r="R3028">
        <v>0</v>
      </c>
      <c r="S3028">
        <f t="shared" si="578"/>
        <v>45614</v>
      </c>
    </row>
    <row r="3029" spans="1:19" x14ac:dyDescent="0.2">
      <c r="A3029" s="1">
        <v>45614</v>
      </c>
      <c r="B3029" s="16" t="s">
        <v>46</v>
      </c>
      <c r="C3029" s="16" t="s">
        <v>46</v>
      </c>
      <c r="D3029" t="s">
        <v>470</v>
      </c>
      <c r="E3029" s="12">
        <v>4</v>
      </c>
      <c r="F3029" s="12">
        <v>20</v>
      </c>
      <c r="G3029" s="12">
        <f t="shared" si="573"/>
        <v>12</v>
      </c>
      <c r="I3029" s="7">
        <f t="shared" si="574"/>
        <v>0</v>
      </c>
      <c r="L3029">
        <f t="shared" si="575"/>
        <v>0</v>
      </c>
      <c r="M3029" s="5">
        <f t="shared" si="576"/>
        <v>0</v>
      </c>
      <c r="N3029" s="5">
        <f t="shared" si="577"/>
        <v>0</v>
      </c>
      <c r="O3029" t="s">
        <v>56</v>
      </c>
      <c r="P3029" t="s">
        <v>57</v>
      </c>
      <c r="Q3029">
        <v>0</v>
      </c>
      <c r="R3029">
        <v>0</v>
      </c>
      <c r="S3029">
        <f t="shared" si="578"/>
        <v>0</v>
      </c>
    </row>
    <row r="3030" spans="1:19" x14ac:dyDescent="0.2">
      <c r="A3030" s="1">
        <v>45614</v>
      </c>
      <c r="B3030" s="16" t="s">
        <v>63</v>
      </c>
      <c r="C3030" s="16" t="s">
        <v>32</v>
      </c>
      <c r="E3030" s="12">
        <v>4</v>
      </c>
      <c r="F3030" s="12">
        <v>20</v>
      </c>
      <c r="G3030" s="12">
        <f t="shared" si="573"/>
        <v>12</v>
      </c>
      <c r="I3030" s="7">
        <f t="shared" si="574"/>
        <v>0</v>
      </c>
      <c r="J3030" s="11"/>
      <c r="K3030" s="11"/>
      <c r="L3030">
        <f t="shared" si="575"/>
        <v>0</v>
      </c>
      <c r="M3030" s="5">
        <f t="shared" si="576"/>
        <v>0</v>
      </c>
      <c r="N3030" s="5">
        <f t="shared" si="577"/>
        <v>0</v>
      </c>
      <c r="O3030" t="s">
        <v>56</v>
      </c>
      <c r="P3030" t="s">
        <v>57</v>
      </c>
      <c r="Q3030">
        <v>0</v>
      </c>
      <c r="R3030">
        <v>0</v>
      </c>
      <c r="S3030">
        <f t="shared" si="578"/>
        <v>0</v>
      </c>
    </row>
    <row r="3031" spans="1:19" x14ac:dyDescent="0.2">
      <c r="A3031" s="1">
        <v>45614</v>
      </c>
      <c r="B3031" s="12" t="s">
        <v>341</v>
      </c>
      <c r="C3031" s="12" t="s">
        <v>125</v>
      </c>
      <c r="E3031" s="12">
        <v>2</v>
      </c>
      <c r="F3031" s="12">
        <v>10</v>
      </c>
      <c r="G3031" s="12">
        <f t="shared" si="573"/>
        <v>12</v>
      </c>
      <c r="I3031" s="7">
        <f t="shared" si="574"/>
        <v>0</v>
      </c>
      <c r="J3031" s="11"/>
      <c r="K3031" s="11"/>
      <c r="L3031">
        <f t="shared" si="575"/>
        <v>0</v>
      </c>
      <c r="M3031" s="5">
        <f t="shared" si="576"/>
        <v>0</v>
      </c>
      <c r="N3031" s="5">
        <f t="shared" si="577"/>
        <v>0</v>
      </c>
      <c r="O3031" t="s">
        <v>56</v>
      </c>
      <c r="P3031" t="s">
        <v>57</v>
      </c>
      <c r="Q3031">
        <v>0</v>
      </c>
      <c r="R3031">
        <v>0</v>
      </c>
      <c r="S3031">
        <f t="shared" si="578"/>
        <v>0</v>
      </c>
    </row>
    <row r="3032" spans="1:19" x14ac:dyDescent="0.2">
      <c r="A3032" s="1">
        <v>45614</v>
      </c>
      <c r="B3032" s="12" t="s">
        <v>384</v>
      </c>
      <c r="C3032" s="12" t="s">
        <v>32</v>
      </c>
      <c r="E3032" s="12">
        <v>5</v>
      </c>
      <c r="F3032" s="12">
        <v>30</v>
      </c>
      <c r="G3032" s="12">
        <f t="shared" si="573"/>
        <v>10</v>
      </c>
      <c r="I3032" s="7">
        <f t="shared" si="574"/>
        <v>59.999999999999943</v>
      </c>
      <c r="J3032" s="11">
        <v>0.5</v>
      </c>
      <c r="K3032" s="11">
        <v>0.54166666666666663</v>
      </c>
      <c r="L3032">
        <f t="shared" si="575"/>
        <v>10</v>
      </c>
      <c r="M3032" s="5">
        <f t="shared" si="576"/>
        <v>45614.5</v>
      </c>
      <c r="N3032" s="5">
        <f t="shared" si="577"/>
        <v>45614.541666666664</v>
      </c>
      <c r="O3032" t="s">
        <v>56</v>
      </c>
      <c r="P3032" t="s">
        <v>57</v>
      </c>
      <c r="Q3032">
        <v>0</v>
      </c>
      <c r="R3032">
        <v>0</v>
      </c>
      <c r="S3032">
        <f t="shared" si="578"/>
        <v>45614</v>
      </c>
    </row>
    <row r="3033" spans="1:19" x14ac:dyDescent="0.2">
      <c r="A3033" s="1">
        <v>45614</v>
      </c>
      <c r="B3033" s="12" t="s">
        <v>342</v>
      </c>
      <c r="C3033" s="12" t="s">
        <v>32</v>
      </c>
      <c r="E3033" s="12">
        <v>3</v>
      </c>
      <c r="F3033" s="12">
        <v>20</v>
      </c>
      <c r="G3033" s="12">
        <f t="shared" si="573"/>
        <v>9</v>
      </c>
      <c r="I3033" s="7">
        <f t="shared" si="574"/>
        <v>0</v>
      </c>
      <c r="J3033" s="11"/>
      <c r="K3033" s="11"/>
      <c r="L3033">
        <f t="shared" si="575"/>
        <v>0</v>
      </c>
      <c r="M3033" s="5">
        <f t="shared" si="576"/>
        <v>0</v>
      </c>
      <c r="N3033" s="5">
        <f t="shared" si="577"/>
        <v>0</v>
      </c>
      <c r="O3033" t="s">
        <v>56</v>
      </c>
      <c r="P3033" t="s">
        <v>57</v>
      </c>
      <c r="Q3033">
        <v>0</v>
      </c>
      <c r="R3033">
        <v>0</v>
      </c>
      <c r="S3033">
        <f t="shared" si="578"/>
        <v>0</v>
      </c>
    </row>
    <row r="3034" spans="1:19" x14ac:dyDescent="0.2">
      <c r="A3034" s="1">
        <v>45614</v>
      </c>
      <c r="B3034" s="17" t="s">
        <v>338</v>
      </c>
      <c r="C3034" s="17" t="s">
        <v>32</v>
      </c>
      <c r="E3034" s="12">
        <v>3</v>
      </c>
      <c r="F3034" s="12">
        <v>20</v>
      </c>
      <c r="G3034" s="12">
        <f t="shared" si="573"/>
        <v>9</v>
      </c>
      <c r="I3034" s="7">
        <f t="shared" si="574"/>
        <v>0</v>
      </c>
      <c r="J3034" s="11"/>
      <c r="K3034" s="11"/>
      <c r="L3034">
        <f t="shared" si="575"/>
        <v>0</v>
      </c>
      <c r="M3034" s="5">
        <f t="shared" si="576"/>
        <v>0</v>
      </c>
      <c r="N3034" s="5">
        <f t="shared" si="577"/>
        <v>0</v>
      </c>
      <c r="O3034" t="s">
        <v>56</v>
      </c>
      <c r="P3034" t="s">
        <v>57</v>
      </c>
      <c r="Q3034">
        <v>0</v>
      </c>
      <c r="R3034">
        <v>0</v>
      </c>
      <c r="S3034">
        <f t="shared" si="578"/>
        <v>0</v>
      </c>
    </row>
    <row r="3035" spans="1:19" x14ac:dyDescent="0.2">
      <c r="A3035" s="1">
        <v>45614</v>
      </c>
      <c r="B3035" s="12" t="s">
        <v>365</v>
      </c>
      <c r="C3035" s="12" t="s">
        <v>54</v>
      </c>
      <c r="E3035" s="12">
        <v>4</v>
      </c>
      <c r="F3035" s="12">
        <v>30</v>
      </c>
      <c r="G3035" s="12">
        <f t="shared" si="573"/>
        <v>8</v>
      </c>
      <c r="I3035" s="7">
        <f t="shared" si="574"/>
        <v>0</v>
      </c>
      <c r="J3035" s="11"/>
      <c r="K3035" s="11"/>
      <c r="L3035">
        <f t="shared" si="575"/>
        <v>0</v>
      </c>
      <c r="M3035" s="5">
        <f t="shared" si="576"/>
        <v>0</v>
      </c>
      <c r="N3035" s="5">
        <f t="shared" si="577"/>
        <v>0</v>
      </c>
      <c r="O3035" t="s">
        <v>56</v>
      </c>
      <c r="P3035" t="s">
        <v>57</v>
      </c>
      <c r="Q3035">
        <v>0</v>
      </c>
      <c r="R3035">
        <v>0</v>
      </c>
      <c r="S3035">
        <f t="shared" si="578"/>
        <v>0</v>
      </c>
    </row>
    <row r="3036" spans="1:19" x14ac:dyDescent="0.2">
      <c r="A3036" s="1">
        <v>45614</v>
      </c>
      <c r="B3036" s="12" t="s">
        <v>393</v>
      </c>
      <c r="C3036" s="12" t="s">
        <v>37</v>
      </c>
      <c r="D3036" t="s">
        <v>460</v>
      </c>
      <c r="E3036" s="12">
        <v>4</v>
      </c>
      <c r="F3036" s="12">
        <v>30</v>
      </c>
      <c r="G3036" s="12">
        <f t="shared" si="573"/>
        <v>8</v>
      </c>
      <c r="I3036" s="7">
        <f t="shared" si="574"/>
        <v>0</v>
      </c>
      <c r="J3036" s="11"/>
      <c r="K3036" s="11"/>
      <c r="L3036">
        <f t="shared" si="575"/>
        <v>0</v>
      </c>
      <c r="M3036" s="5">
        <f t="shared" si="576"/>
        <v>0</v>
      </c>
      <c r="N3036" s="5">
        <f t="shared" si="577"/>
        <v>0</v>
      </c>
      <c r="O3036" t="s">
        <v>56</v>
      </c>
      <c r="P3036" t="s">
        <v>57</v>
      </c>
      <c r="Q3036">
        <v>0</v>
      </c>
      <c r="R3036">
        <v>0</v>
      </c>
      <c r="S3036">
        <f t="shared" si="578"/>
        <v>0</v>
      </c>
    </row>
    <row r="3037" spans="1:19" x14ac:dyDescent="0.2">
      <c r="A3037" s="1">
        <v>45614</v>
      </c>
      <c r="B3037" s="12" t="s">
        <v>407</v>
      </c>
      <c r="C3037" s="12" t="s">
        <v>32</v>
      </c>
      <c r="E3037" s="12">
        <v>2</v>
      </c>
      <c r="F3037" s="12">
        <v>20</v>
      </c>
      <c r="G3037" s="12">
        <f t="shared" si="573"/>
        <v>6</v>
      </c>
      <c r="I3037" s="7">
        <f t="shared" si="574"/>
        <v>0</v>
      </c>
      <c r="J3037" s="11"/>
      <c r="K3037" s="11"/>
      <c r="L3037">
        <f t="shared" si="575"/>
        <v>0</v>
      </c>
      <c r="M3037" s="5">
        <f t="shared" si="576"/>
        <v>0</v>
      </c>
      <c r="N3037" s="5">
        <f t="shared" si="577"/>
        <v>0</v>
      </c>
      <c r="O3037" t="s">
        <v>56</v>
      </c>
      <c r="P3037" t="s">
        <v>57</v>
      </c>
      <c r="Q3037">
        <v>0</v>
      </c>
      <c r="R3037">
        <v>0</v>
      </c>
      <c r="S3037">
        <f t="shared" si="578"/>
        <v>0</v>
      </c>
    </row>
    <row r="3038" spans="1:19" x14ac:dyDescent="0.2">
      <c r="A3038" s="1">
        <v>45614</v>
      </c>
      <c r="B3038" s="12" t="s">
        <v>447</v>
      </c>
      <c r="C3038" s="12" t="s">
        <v>448</v>
      </c>
      <c r="E3038" s="12">
        <v>3</v>
      </c>
      <c r="F3038" s="12">
        <v>30</v>
      </c>
      <c r="G3038" s="12">
        <f t="shared" si="573"/>
        <v>6</v>
      </c>
      <c r="I3038" s="7">
        <f t="shared" si="574"/>
        <v>0</v>
      </c>
      <c r="J3038" s="11"/>
      <c r="K3038" s="11"/>
      <c r="L3038">
        <f t="shared" si="575"/>
        <v>0</v>
      </c>
      <c r="M3038" s="5">
        <f t="shared" si="576"/>
        <v>0</v>
      </c>
      <c r="N3038" s="5">
        <f t="shared" si="577"/>
        <v>0</v>
      </c>
      <c r="O3038" t="s">
        <v>56</v>
      </c>
      <c r="P3038" t="s">
        <v>57</v>
      </c>
      <c r="Q3038">
        <v>0</v>
      </c>
      <c r="R3038">
        <v>0</v>
      </c>
      <c r="S3038">
        <f t="shared" si="578"/>
        <v>0</v>
      </c>
    </row>
    <row r="3039" spans="1:19" x14ac:dyDescent="0.2">
      <c r="A3039" s="1">
        <v>45614</v>
      </c>
      <c r="B3039" s="12" t="s">
        <v>140</v>
      </c>
      <c r="C3039" s="12" t="s">
        <v>335</v>
      </c>
      <c r="E3039" s="12">
        <v>3</v>
      </c>
      <c r="F3039" s="12">
        <v>30</v>
      </c>
      <c r="G3039" s="12">
        <f t="shared" si="573"/>
        <v>6</v>
      </c>
      <c r="I3039" s="7">
        <f t="shared" si="574"/>
        <v>29.999999999999972</v>
      </c>
      <c r="J3039" s="11">
        <v>0.2986111111111111</v>
      </c>
      <c r="K3039" s="11">
        <v>0.31944444444444442</v>
      </c>
      <c r="L3039">
        <f t="shared" si="575"/>
        <v>6</v>
      </c>
      <c r="M3039" s="5">
        <f t="shared" si="576"/>
        <v>45614.298611111109</v>
      </c>
      <c r="N3039" s="5">
        <f t="shared" si="577"/>
        <v>45614.319444444445</v>
      </c>
      <c r="O3039" t="s">
        <v>56</v>
      </c>
      <c r="P3039" t="s">
        <v>57</v>
      </c>
      <c r="Q3039">
        <v>0</v>
      </c>
      <c r="R3039">
        <v>0</v>
      </c>
      <c r="S3039">
        <f t="shared" si="578"/>
        <v>45614</v>
      </c>
    </row>
    <row r="3040" spans="1:19" x14ac:dyDescent="0.2">
      <c r="A3040" s="1">
        <v>45614</v>
      </c>
      <c r="B3040" s="12" t="s">
        <v>140</v>
      </c>
      <c r="C3040" s="12" t="s">
        <v>335</v>
      </c>
      <c r="E3040" s="12">
        <v>3</v>
      </c>
      <c r="F3040" s="12">
        <v>30</v>
      </c>
      <c r="G3040" s="12">
        <f t="shared" si="573"/>
        <v>6</v>
      </c>
      <c r="I3040" s="7">
        <f t="shared" si="574"/>
        <v>24.999999999999911</v>
      </c>
      <c r="J3040" s="11">
        <v>0.55555555555555558</v>
      </c>
      <c r="K3040" s="11">
        <v>0.57291666666666663</v>
      </c>
      <c r="L3040">
        <f t="shared" si="575"/>
        <v>6</v>
      </c>
      <c r="M3040" s="5">
        <f t="shared" si="576"/>
        <v>45614.555555555555</v>
      </c>
      <c r="N3040" s="5">
        <f t="shared" si="577"/>
        <v>45614.572916666664</v>
      </c>
      <c r="O3040" t="s">
        <v>56</v>
      </c>
      <c r="P3040" t="s">
        <v>57</v>
      </c>
      <c r="Q3040">
        <v>0</v>
      </c>
      <c r="R3040">
        <v>0</v>
      </c>
      <c r="S3040">
        <f t="shared" si="578"/>
        <v>45614</v>
      </c>
    </row>
    <row r="3041" spans="1:19" x14ac:dyDescent="0.2">
      <c r="A3041" s="1">
        <v>45614</v>
      </c>
      <c r="B3041" s="12" t="s">
        <v>474</v>
      </c>
      <c r="C3041" s="12" t="s">
        <v>32</v>
      </c>
      <c r="E3041" s="12">
        <v>1</v>
      </c>
      <c r="F3041" s="12">
        <v>10</v>
      </c>
      <c r="G3041" s="12">
        <f t="shared" si="573"/>
        <v>6</v>
      </c>
      <c r="I3041" s="7">
        <f t="shared" si="574"/>
        <v>0</v>
      </c>
      <c r="J3041" s="11"/>
      <c r="K3041" s="11"/>
      <c r="L3041">
        <f t="shared" si="575"/>
        <v>0</v>
      </c>
      <c r="M3041" s="5">
        <f t="shared" si="576"/>
        <v>0</v>
      </c>
      <c r="N3041" s="5">
        <f t="shared" si="577"/>
        <v>0</v>
      </c>
      <c r="O3041" t="s">
        <v>56</v>
      </c>
      <c r="P3041" t="s">
        <v>57</v>
      </c>
      <c r="Q3041">
        <v>0</v>
      </c>
      <c r="R3041">
        <v>0</v>
      </c>
      <c r="S3041">
        <f t="shared" si="578"/>
        <v>0</v>
      </c>
    </row>
    <row r="3042" spans="1:19" x14ac:dyDescent="0.2">
      <c r="A3042" s="1">
        <v>45614</v>
      </c>
      <c r="B3042" s="12" t="s">
        <v>483</v>
      </c>
      <c r="C3042" s="12" t="s">
        <v>32</v>
      </c>
      <c r="E3042" s="12">
        <v>3</v>
      </c>
      <c r="F3042" s="12">
        <v>30</v>
      </c>
      <c r="G3042" s="12">
        <f t="shared" si="573"/>
        <v>6</v>
      </c>
      <c r="I3042" s="7">
        <f t="shared" si="574"/>
        <v>0</v>
      </c>
      <c r="J3042" s="11"/>
      <c r="K3042" s="11"/>
      <c r="L3042">
        <f t="shared" si="575"/>
        <v>0</v>
      </c>
      <c r="M3042" s="5">
        <f t="shared" si="576"/>
        <v>0</v>
      </c>
      <c r="N3042" s="5">
        <f t="shared" si="577"/>
        <v>0</v>
      </c>
      <c r="O3042" t="s">
        <v>56</v>
      </c>
      <c r="P3042" t="s">
        <v>57</v>
      </c>
      <c r="Q3042">
        <v>0</v>
      </c>
      <c r="R3042">
        <v>0</v>
      </c>
      <c r="S3042">
        <f t="shared" si="578"/>
        <v>0</v>
      </c>
    </row>
    <row r="3043" spans="1:19" x14ac:dyDescent="0.2">
      <c r="A3043" s="1">
        <v>45614</v>
      </c>
      <c r="B3043" s="12" t="s">
        <v>36</v>
      </c>
      <c r="C3043" s="12" t="s">
        <v>37</v>
      </c>
      <c r="E3043" s="12">
        <v>5</v>
      </c>
      <c r="F3043" s="12">
        <v>60</v>
      </c>
      <c r="G3043" s="12">
        <f t="shared" si="573"/>
        <v>5</v>
      </c>
      <c r="I3043" s="7">
        <f t="shared" si="574"/>
        <v>65.000000000000014</v>
      </c>
      <c r="J3043" s="11">
        <v>0.28125</v>
      </c>
      <c r="K3043" s="11">
        <v>0.3263888888888889</v>
      </c>
      <c r="L3043">
        <f t="shared" si="575"/>
        <v>5</v>
      </c>
      <c r="M3043" s="5">
        <f t="shared" si="576"/>
        <v>45614.28125</v>
      </c>
      <c r="N3043" s="5">
        <f t="shared" si="577"/>
        <v>45614.326388888891</v>
      </c>
      <c r="O3043" t="s">
        <v>56</v>
      </c>
      <c r="P3043" t="s">
        <v>57</v>
      </c>
      <c r="Q3043">
        <v>0</v>
      </c>
      <c r="R3043">
        <v>0</v>
      </c>
      <c r="S3043">
        <f t="shared" si="578"/>
        <v>45614</v>
      </c>
    </row>
    <row r="3044" spans="1:19" x14ac:dyDescent="0.2">
      <c r="A3044" s="1">
        <v>45614</v>
      </c>
      <c r="B3044" s="12" t="s">
        <v>36</v>
      </c>
      <c r="C3044" s="12" t="s">
        <v>37</v>
      </c>
      <c r="E3044" s="12">
        <v>5</v>
      </c>
      <c r="F3044" s="12">
        <v>60</v>
      </c>
      <c r="G3044" s="12">
        <f t="shared" si="573"/>
        <v>5</v>
      </c>
      <c r="I3044" s="7">
        <f t="shared" si="574"/>
        <v>20.000000000000089</v>
      </c>
      <c r="J3044" s="11">
        <v>0.54166666666666663</v>
      </c>
      <c r="K3044" s="11">
        <v>0.55555555555555558</v>
      </c>
      <c r="L3044">
        <f t="shared" si="575"/>
        <v>5</v>
      </c>
      <c r="M3044" s="5">
        <f t="shared" si="576"/>
        <v>45614.541666666664</v>
      </c>
      <c r="N3044" s="5">
        <f t="shared" si="577"/>
        <v>45614.555555555555</v>
      </c>
      <c r="O3044" t="s">
        <v>56</v>
      </c>
      <c r="P3044" t="s">
        <v>57</v>
      </c>
      <c r="Q3044">
        <v>0</v>
      </c>
      <c r="R3044">
        <v>0</v>
      </c>
      <c r="S3044">
        <f t="shared" si="578"/>
        <v>45614</v>
      </c>
    </row>
    <row r="3045" spans="1:19" x14ac:dyDescent="0.2">
      <c r="A3045" s="1">
        <v>45614</v>
      </c>
      <c r="B3045" s="16" t="s">
        <v>91</v>
      </c>
      <c r="C3045" s="16" t="s">
        <v>334</v>
      </c>
      <c r="E3045" s="12">
        <v>5</v>
      </c>
      <c r="F3045" s="12">
        <v>60</v>
      </c>
      <c r="G3045" s="12">
        <f t="shared" si="573"/>
        <v>5</v>
      </c>
      <c r="I3045" s="7">
        <f t="shared" si="574"/>
        <v>0</v>
      </c>
      <c r="L3045">
        <f t="shared" si="575"/>
        <v>0</v>
      </c>
      <c r="M3045" s="5">
        <f t="shared" si="576"/>
        <v>0</v>
      </c>
      <c r="N3045" s="5">
        <f t="shared" si="577"/>
        <v>0</v>
      </c>
      <c r="O3045" t="s">
        <v>56</v>
      </c>
      <c r="P3045" t="s">
        <v>57</v>
      </c>
      <c r="Q3045">
        <v>0</v>
      </c>
      <c r="R3045">
        <v>0</v>
      </c>
      <c r="S3045">
        <f t="shared" si="578"/>
        <v>0</v>
      </c>
    </row>
    <row r="3046" spans="1:19" x14ac:dyDescent="0.2">
      <c r="A3046" s="1">
        <v>45614</v>
      </c>
      <c r="B3046" s="16" t="s">
        <v>480</v>
      </c>
      <c r="C3046" s="16" t="s">
        <v>406</v>
      </c>
      <c r="E3046" s="12">
        <v>5</v>
      </c>
      <c r="F3046" s="12">
        <v>60</v>
      </c>
      <c r="G3046" s="12">
        <f t="shared" si="573"/>
        <v>5</v>
      </c>
      <c r="I3046" s="7">
        <f t="shared" si="574"/>
        <v>85.000000000000014</v>
      </c>
      <c r="J3046" s="11">
        <v>0.44097222222222221</v>
      </c>
      <c r="K3046" s="11">
        <v>0.5</v>
      </c>
      <c r="L3046">
        <f t="shared" si="575"/>
        <v>5</v>
      </c>
      <c r="M3046" s="5">
        <f t="shared" si="576"/>
        <v>45614.440972222219</v>
      </c>
      <c r="N3046" s="5">
        <f t="shared" si="577"/>
        <v>45614.5</v>
      </c>
      <c r="O3046" t="s">
        <v>56</v>
      </c>
      <c r="P3046" t="s">
        <v>57</v>
      </c>
      <c r="Q3046">
        <v>0</v>
      </c>
      <c r="R3046">
        <v>0</v>
      </c>
      <c r="S3046">
        <f t="shared" si="578"/>
        <v>45614</v>
      </c>
    </row>
    <row r="3047" spans="1:19" x14ac:dyDescent="0.2">
      <c r="A3047" s="1">
        <v>45614</v>
      </c>
      <c r="B3047" s="12" t="s">
        <v>289</v>
      </c>
      <c r="C3047" s="12" t="s">
        <v>219</v>
      </c>
      <c r="E3047" s="12">
        <v>2</v>
      </c>
      <c r="F3047" s="12">
        <v>30</v>
      </c>
      <c r="G3047" s="12">
        <f t="shared" si="573"/>
        <v>4</v>
      </c>
      <c r="I3047" s="7">
        <f t="shared" si="574"/>
        <v>0</v>
      </c>
      <c r="L3047">
        <f t="shared" si="575"/>
        <v>0</v>
      </c>
      <c r="M3047" s="5">
        <f t="shared" si="576"/>
        <v>0</v>
      </c>
      <c r="N3047" s="5">
        <f t="shared" si="577"/>
        <v>0</v>
      </c>
      <c r="O3047" t="s">
        <v>56</v>
      </c>
      <c r="P3047" t="s">
        <v>57</v>
      </c>
      <c r="Q3047">
        <v>0</v>
      </c>
      <c r="R3047">
        <v>0</v>
      </c>
      <c r="S3047">
        <f t="shared" si="578"/>
        <v>0</v>
      </c>
    </row>
    <row r="3048" spans="1:19" x14ac:dyDescent="0.2">
      <c r="A3048" s="1">
        <v>45614</v>
      </c>
      <c r="B3048" s="12" t="s">
        <v>124</v>
      </c>
      <c r="C3048" s="12" t="s">
        <v>125</v>
      </c>
      <c r="D3048" t="s">
        <v>454</v>
      </c>
      <c r="E3048" s="12">
        <v>2</v>
      </c>
      <c r="F3048" s="12">
        <v>30</v>
      </c>
      <c r="G3048" s="12">
        <f t="shared" si="573"/>
        <v>4</v>
      </c>
      <c r="I3048" s="7">
        <f t="shared" si="574"/>
        <v>0</v>
      </c>
      <c r="J3048" s="11"/>
      <c r="K3048" s="11"/>
      <c r="L3048">
        <f t="shared" si="575"/>
        <v>0</v>
      </c>
      <c r="M3048" s="5">
        <f t="shared" si="576"/>
        <v>0</v>
      </c>
      <c r="N3048" s="5">
        <f t="shared" si="577"/>
        <v>0</v>
      </c>
      <c r="O3048" t="s">
        <v>56</v>
      </c>
      <c r="P3048" t="s">
        <v>57</v>
      </c>
      <c r="Q3048">
        <v>0</v>
      </c>
      <c r="R3048">
        <v>0</v>
      </c>
      <c r="S3048">
        <f t="shared" si="578"/>
        <v>0</v>
      </c>
    </row>
    <row r="3049" spans="1:19" x14ac:dyDescent="0.2">
      <c r="A3049" s="1">
        <v>45614</v>
      </c>
      <c r="B3049" s="12" t="s">
        <v>124</v>
      </c>
      <c r="C3049" s="12" t="s">
        <v>125</v>
      </c>
      <c r="D3049" t="s">
        <v>475</v>
      </c>
      <c r="E3049" s="12">
        <v>2</v>
      </c>
      <c r="F3049" s="12">
        <v>30</v>
      </c>
      <c r="G3049" s="12">
        <f t="shared" si="573"/>
        <v>4</v>
      </c>
      <c r="I3049" s="7">
        <f t="shared" si="574"/>
        <v>0</v>
      </c>
      <c r="J3049" s="11"/>
      <c r="K3049" s="11"/>
      <c r="L3049">
        <f t="shared" si="575"/>
        <v>0</v>
      </c>
      <c r="M3049" s="5">
        <f t="shared" si="576"/>
        <v>0</v>
      </c>
      <c r="N3049" s="5">
        <f t="shared" si="577"/>
        <v>0</v>
      </c>
      <c r="O3049" t="s">
        <v>56</v>
      </c>
      <c r="P3049" t="s">
        <v>57</v>
      </c>
      <c r="Q3049">
        <v>0</v>
      </c>
      <c r="R3049">
        <v>0</v>
      </c>
      <c r="S3049">
        <f t="shared" si="578"/>
        <v>0</v>
      </c>
    </row>
    <row r="3050" spans="1:19" x14ac:dyDescent="0.2">
      <c r="A3050" s="1">
        <v>45614</v>
      </c>
      <c r="B3050" s="12" t="s">
        <v>429</v>
      </c>
      <c r="C3050" s="12" t="s">
        <v>37</v>
      </c>
      <c r="E3050" s="12">
        <v>2</v>
      </c>
      <c r="F3050" s="12">
        <v>30</v>
      </c>
      <c r="G3050" s="12">
        <f t="shared" si="573"/>
        <v>4</v>
      </c>
      <c r="I3050" s="7">
        <f t="shared" si="574"/>
        <v>0</v>
      </c>
      <c r="J3050" s="11"/>
      <c r="K3050" s="11"/>
      <c r="L3050">
        <f t="shared" si="575"/>
        <v>0</v>
      </c>
      <c r="M3050" s="5">
        <f t="shared" si="576"/>
        <v>0</v>
      </c>
      <c r="N3050" s="5">
        <f t="shared" si="577"/>
        <v>0</v>
      </c>
      <c r="O3050" t="s">
        <v>56</v>
      </c>
      <c r="P3050" t="s">
        <v>57</v>
      </c>
      <c r="Q3050">
        <v>0</v>
      </c>
      <c r="R3050">
        <v>0</v>
      </c>
      <c r="S3050">
        <f t="shared" si="578"/>
        <v>0</v>
      </c>
    </row>
    <row r="3051" spans="1:19" x14ac:dyDescent="0.2">
      <c r="A3051" s="1">
        <v>45614</v>
      </c>
      <c r="B3051" s="12" t="s">
        <v>420</v>
      </c>
      <c r="C3051" s="12" t="s">
        <v>421</v>
      </c>
      <c r="E3051" s="12">
        <v>1</v>
      </c>
      <c r="F3051" s="12">
        <v>15</v>
      </c>
      <c r="G3051" s="12">
        <f t="shared" si="573"/>
        <v>4</v>
      </c>
      <c r="I3051" s="7">
        <f t="shared" si="574"/>
        <v>0</v>
      </c>
      <c r="J3051" s="11"/>
      <c r="K3051" s="11"/>
      <c r="L3051">
        <f t="shared" si="575"/>
        <v>0</v>
      </c>
      <c r="M3051" s="5">
        <f t="shared" si="576"/>
        <v>0</v>
      </c>
      <c r="N3051" s="5">
        <f t="shared" si="577"/>
        <v>0</v>
      </c>
      <c r="O3051" t="s">
        <v>56</v>
      </c>
      <c r="P3051" t="s">
        <v>57</v>
      </c>
      <c r="Q3051">
        <v>0</v>
      </c>
      <c r="R3051">
        <v>0</v>
      </c>
      <c r="S3051">
        <f t="shared" si="578"/>
        <v>0</v>
      </c>
    </row>
    <row r="3052" spans="1:19" x14ac:dyDescent="0.2">
      <c r="A3052" s="1">
        <v>45614</v>
      </c>
      <c r="B3052" s="12" t="s">
        <v>440</v>
      </c>
      <c r="C3052" s="12" t="s">
        <v>32</v>
      </c>
      <c r="E3052" s="12">
        <v>2</v>
      </c>
      <c r="F3052" s="12">
        <v>30</v>
      </c>
      <c r="G3052" s="12">
        <f t="shared" si="573"/>
        <v>4</v>
      </c>
      <c r="I3052" s="7">
        <f t="shared" si="574"/>
        <v>0</v>
      </c>
      <c r="J3052" s="11"/>
      <c r="K3052" s="11"/>
      <c r="L3052">
        <f t="shared" si="575"/>
        <v>0</v>
      </c>
      <c r="M3052" s="5">
        <f t="shared" si="576"/>
        <v>0</v>
      </c>
      <c r="N3052" s="5">
        <f t="shared" si="577"/>
        <v>0</v>
      </c>
      <c r="O3052" t="s">
        <v>56</v>
      </c>
      <c r="P3052" t="s">
        <v>57</v>
      </c>
      <c r="Q3052">
        <v>0</v>
      </c>
      <c r="R3052">
        <v>0</v>
      </c>
      <c r="S3052">
        <f t="shared" si="578"/>
        <v>0</v>
      </c>
    </row>
    <row r="3053" spans="1:19" x14ac:dyDescent="0.2">
      <c r="A3053" s="1">
        <v>45614</v>
      </c>
      <c r="B3053" s="12" t="s">
        <v>484</v>
      </c>
      <c r="C3053" s="12" t="s">
        <v>32</v>
      </c>
      <c r="E3053" s="12">
        <v>2</v>
      </c>
      <c r="F3053" s="12">
        <v>30</v>
      </c>
      <c r="G3053" s="12">
        <f t="shared" si="573"/>
        <v>4</v>
      </c>
      <c r="I3053" s="7">
        <f t="shared" si="574"/>
        <v>0</v>
      </c>
      <c r="J3053" s="11"/>
      <c r="K3053" s="11"/>
      <c r="L3053">
        <f t="shared" si="575"/>
        <v>0</v>
      </c>
      <c r="M3053" s="5">
        <f t="shared" si="576"/>
        <v>0</v>
      </c>
      <c r="N3053" s="5">
        <f t="shared" si="577"/>
        <v>0</v>
      </c>
      <c r="O3053" t="s">
        <v>56</v>
      </c>
      <c r="P3053" t="s">
        <v>57</v>
      </c>
      <c r="Q3053">
        <v>0</v>
      </c>
      <c r="R3053">
        <v>0</v>
      </c>
      <c r="S3053">
        <f t="shared" si="578"/>
        <v>0</v>
      </c>
    </row>
    <row r="3054" spans="1:19" x14ac:dyDescent="0.2">
      <c r="A3054" s="1">
        <v>45614</v>
      </c>
      <c r="B3054" s="12" t="s">
        <v>489</v>
      </c>
      <c r="C3054" s="12" t="s">
        <v>32</v>
      </c>
      <c r="E3054" s="12">
        <v>1</v>
      </c>
      <c r="F3054" s="12">
        <v>20</v>
      </c>
      <c r="G3054" s="12">
        <f t="shared" si="573"/>
        <v>3</v>
      </c>
      <c r="I3054" s="7">
        <f t="shared" si="574"/>
        <v>0</v>
      </c>
      <c r="L3054">
        <f t="shared" si="575"/>
        <v>0</v>
      </c>
      <c r="M3054" s="5">
        <f t="shared" si="576"/>
        <v>0</v>
      </c>
      <c r="N3054" s="5">
        <f t="shared" si="577"/>
        <v>0</v>
      </c>
      <c r="O3054" t="s">
        <v>56</v>
      </c>
      <c r="P3054" t="s">
        <v>57</v>
      </c>
      <c r="Q3054">
        <v>0</v>
      </c>
      <c r="R3054">
        <v>0</v>
      </c>
      <c r="S3054">
        <f t="shared" si="578"/>
        <v>0</v>
      </c>
    </row>
    <row r="3055" spans="1:19" x14ac:dyDescent="0.2">
      <c r="A3055" s="1">
        <v>45614</v>
      </c>
      <c r="B3055" s="16" t="s">
        <v>137</v>
      </c>
      <c r="C3055" s="16" t="s">
        <v>437</v>
      </c>
      <c r="E3055" s="12">
        <v>5</v>
      </c>
      <c r="F3055" s="12">
        <v>90</v>
      </c>
      <c r="G3055" s="12">
        <f t="shared" si="573"/>
        <v>3</v>
      </c>
      <c r="I3055" s="7">
        <f t="shared" si="574"/>
        <v>90</v>
      </c>
      <c r="J3055" s="11">
        <v>0.59375</v>
      </c>
      <c r="K3055" s="11">
        <v>0.65625</v>
      </c>
      <c r="L3055">
        <f t="shared" si="575"/>
        <v>3</v>
      </c>
      <c r="M3055" s="5">
        <f t="shared" si="576"/>
        <v>45614.59375</v>
      </c>
      <c r="N3055" s="5">
        <f t="shared" si="577"/>
        <v>45614.65625</v>
      </c>
      <c r="O3055" t="s">
        <v>56</v>
      </c>
      <c r="P3055" t="s">
        <v>57</v>
      </c>
      <c r="Q3055">
        <v>0</v>
      </c>
      <c r="R3055">
        <v>0</v>
      </c>
      <c r="S3055">
        <f t="shared" si="578"/>
        <v>45614</v>
      </c>
    </row>
    <row r="3056" spans="1:19" x14ac:dyDescent="0.2">
      <c r="A3056" s="1">
        <v>45614</v>
      </c>
      <c r="B3056" s="16" t="s">
        <v>137</v>
      </c>
      <c r="C3056" s="16" t="s">
        <v>351</v>
      </c>
      <c r="E3056" s="12">
        <v>5</v>
      </c>
      <c r="F3056" s="12">
        <v>90</v>
      </c>
      <c r="G3056" s="12">
        <f t="shared" si="573"/>
        <v>3</v>
      </c>
      <c r="I3056" s="7">
        <f t="shared" si="574"/>
        <v>0</v>
      </c>
      <c r="J3056" s="11"/>
      <c r="K3056" s="11"/>
      <c r="L3056">
        <f t="shared" si="575"/>
        <v>0</v>
      </c>
      <c r="M3056" s="5">
        <f t="shared" si="576"/>
        <v>0</v>
      </c>
      <c r="N3056" s="5">
        <f t="shared" si="577"/>
        <v>0</v>
      </c>
      <c r="O3056" t="s">
        <v>56</v>
      </c>
      <c r="P3056" t="s">
        <v>57</v>
      </c>
      <c r="Q3056">
        <v>0</v>
      </c>
      <c r="R3056">
        <v>0</v>
      </c>
      <c r="S3056">
        <f t="shared" si="578"/>
        <v>0</v>
      </c>
    </row>
    <row r="3057" spans="1:19" x14ac:dyDescent="0.2">
      <c r="A3057" s="1">
        <v>45614</v>
      </c>
      <c r="B3057" s="16" t="s">
        <v>137</v>
      </c>
      <c r="C3057" s="16" t="s">
        <v>406</v>
      </c>
      <c r="E3057" s="12">
        <v>5</v>
      </c>
      <c r="F3057" s="12">
        <v>90</v>
      </c>
      <c r="G3057" s="12">
        <f t="shared" si="573"/>
        <v>3</v>
      </c>
      <c r="I3057" s="7">
        <f t="shared" si="574"/>
        <v>90</v>
      </c>
      <c r="J3057" s="11">
        <v>0.67708333333333337</v>
      </c>
      <c r="K3057" s="11">
        <v>0.73958333333333337</v>
      </c>
      <c r="L3057">
        <f t="shared" si="575"/>
        <v>3</v>
      </c>
      <c r="M3057" s="5">
        <f t="shared" si="576"/>
        <v>45614.677083333336</v>
      </c>
      <c r="N3057" s="5">
        <f t="shared" si="577"/>
        <v>45614.739583333336</v>
      </c>
      <c r="O3057" t="s">
        <v>56</v>
      </c>
      <c r="P3057" t="s">
        <v>57</v>
      </c>
      <c r="Q3057">
        <v>0</v>
      </c>
      <c r="R3057">
        <v>0</v>
      </c>
      <c r="S3057">
        <f t="shared" si="578"/>
        <v>45614</v>
      </c>
    </row>
    <row r="3058" spans="1:19" x14ac:dyDescent="0.2">
      <c r="A3058" s="1">
        <v>45614</v>
      </c>
      <c r="B3058" s="12" t="s">
        <v>451</v>
      </c>
      <c r="C3058" s="12" t="s">
        <v>32</v>
      </c>
      <c r="E3058" s="12">
        <v>1</v>
      </c>
      <c r="F3058" s="12">
        <v>20</v>
      </c>
      <c r="G3058" s="12">
        <f t="shared" ref="G3058:G3089" si="579">ROUND(E3058*(1/(F3058/60)),0)</f>
        <v>3</v>
      </c>
      <c r="I3058" s="7">
        <f t="shared" ref="I3058:I3089" si="580">IF(J3058=0, 0, (K3058-J3058)*1440)</f>
        <v>0</v>
      </c>
      <c r="J3058" s="11"/>
      <c r="K3058" s="11"/>
      <c r="L3058">
        <f t="shared" ref="L3058:L3089" si="581">IF(I3058&gt;0, G3058, 0)</f>
        <v>0</v>
      </c>
      <c r="M3058" s="5">
        <f t="shared" ref="M3058:M3089" si="582">IF(I3058=0,0,A3058+J3058)</f>
        <v>0</v>
      </c>
      <c r="N3058" s="5">
        <f t="shared" ref="N3058:N3089" si="583">IF(I3058&gt;0,A3058+K3058,0)</f>
        <v>0</v>
      </c>
      <c r="O3058" t="s">
        <v>56</v>
      </c>
      <c r="P3058" t="s">
        <v>57</v>
      </c>
      <c r="Q3058">
        <v>0</v>
      </c>
      <c r="R3058">
        <v>0</v>
      </c>
      <c r="S3058">
        <f t="shared" ref="S3058:S3089" si="584">IF(I3058&gt;0, A3058, 0)</f>
        <v>0</v>
      </c>
    </row>
    <row r="3059" spans="1:19" x14ac:dyDescent="0.2">
      <c r="A3059" s="1">
        <v>45614</v>
      </c>
      <c r="B3059" s="12" t="s">
        <v>481</v>
      </c>
      <c r="C3059" s="12" t="s">
        <v>32</v>
      </c>
      <c r="E3059" s="12">
        <v>1</v>
      </c>
      <c r="F3059" s="12">
        <v>20</v>
      </c>
      <c r="G3059" s="12">
        <f t="shared" si="579"/>
        <v>3</v>
      </c>
      <c r="I3059" s="7">
        <f t="shared" si="580"/>
        <v>0</v>
      </c>
      <c r="J3059" s="11"/>
      <c r="K3059" s="11"/>
      <c r="L3059">
        <f t="shared" si="581"/>
        <v>0</v>
      </c>
      <c r="M3059" s="5">
        <f t="shared" si="582"/>
        <v>0</v>
      </c>
      <c r="N3059" s="5">
        <f t="shared" si="583"/>
        <v>0</v>
      </c>
      <c r="O3059" t="s">
        <v>56</v>
      </c>
      <c r="P3059" t="s">
        <v>57</v>
      </c>
      <c r="Q3059">
        <v>0</v>
      </c>
      <c r="R3059">
        <v>0</v>
      </c>
      <c r="S3059">
        <f t="shared" si="584"/>
        <v>0</v>
      </c>
    </row>
    <row r="3060" spans="1:19" x14ac:dyDescent="0.2">
      <c r="A3060" s="1">
        <v>45614</v>
      </c>
      <c r="B3060" s="16" t="s">
        <v>485</v>
      </c>
      <c r="C3060" s="16" t="s">
        <v>351</v>
      </c>
      <c r="E3060" s="12">
        <v>3</v>
      </c>
      <c r="F3060" s="12">
        <v>60</v>
      </c>
      <c r="G3060" s="12">
        <f t="shared" si="579"/>
        <v>3</v>
      </c>
      <c r="I3060" s="7">
        <f t="shared" si="580"/>
        <v>0</v>
      </c>
      <c r="J3060" s="11"/>
      <c r="K3060" s="11"/>
      <c r="L3060">
        <f t="shared" si="581"/>
        <v>0</v>
      </c>
      <c r="M3060" s="5">
        <f t="shared" si="582"/>
        <v>0</v>
      </c>
      <c r="N3060" s="5">
        <f t="shared" si="583"/>
        <v>0</v>
      </c>
      <c r="O3060" t="s">
        <v>56</v>
      </c>
      <c r="P3060" t="s">
        <v>57</v>
      </c>
      <c r="Q3060">
        <v>0</v>
      </c>
      <c r="R3060">
        <v>0</v>
      </c>
      <c r="S3060">
        <f t="shared" si="584"/>
        <v>0</v>
      </c>
    </row>
    <row r="3061" spans="1:19" x14ac:dyDescent="0.2">
      <c r="A3061" s="1">
        <v>45614</v>
      </c>
      <c r="B3061" s="12" t="s">
        <v>376</v>
      </c>
      <c r="C3061" s="12" t="s">
        <v>219</v>
      </c>
      <c r="E3061" s="12">
        <v>1</v>
      </c>
      <c r="F3061" s="12">
        <v>30</v>
      </c>
      <c r="G3061" s="12">
        <f t="shared" si="579"/>
        <v>2</v>
      </c>
      <c r="I3061" s="7">
        <f t="shared" si="580"/>
        <v>0</v>
      </c>
      <c r="J3061" s="11"/>
      <c r="K3061" s="11"/>
      <c r="L3061">
        <f t="shared" si="581"/>
        <v>0</v>
      </c>
      <c r="M3061" s="5">
        <f t="shared" si="582"/>
        <v>0</v>
      </c>
      <c r="N3061" s="5">
        <f t="shared" si="583"/>
        <v>0</v>
      </c>
      <c r="O3061" t="s">
        <v>56</v>
      </c>
      <c r="P3061" t="s">
        <v>57</v>
      </c>
      <c r="Q3061">
        <v>0</v>
      </c>
      <c r="R3061">
        <v>0</v>
      </c>
      <c r="S3061">
        <f t="shared" si="584"/>
        <v>0</v>
      </c>
    </row>
    <row r="3062" spans="1:19" x14ac:dyDescent="0.2">
      <c r="A3062" s="1">
        <v>45614</v>
      </c>
      <c r="B3062" s="12" t="s">
        <v>39</v>
      </c>
      <c r="C3062" s="12" t="s">
        <v>40</v>
      </c>
      <c r="E3062" s="12">
        <v>1</v>
      </c>
      <c r="F3062" s="12">
        <v>30</v>
      </c>
      <c r="G3062" s="12">
        <f t="shared" si="579"/>
        <v>2</v>
      </c>
      <c r="I3062" s="7">
        <f t="shared" si="580"/>
        <v>0</v>
      </c>
      <c r="J3062" s="11"/>
      <c r="K3062" s="11"/>
      <c r="L3062">
        <f t="shared" si="581"/>
        <v>0</v>
      </c>
      <c r="M3062" s="5">
        <f t="shared" si="582"/>
        <v>0</v>
      </c>
      <c r="N3062" s="5">
        <f t="shared" si="583"/>
        <v>0</v>
      </c>
      <c r="O3062" t="s">
        <v>56</v>
      </c>
      <c r="P3062" t="s">
        <v>57</v>
      </c>
      <c r="Q3062">
        <v>0</v>
      </c>
      <c r="R3062">
        <v>0</v>
      </c>
      <c r="S3062">
        <f t="shared" si="584"/>
        <v>0</v>
      </c>
    </row>
    <row r="3063" spans="1:19" x14ac:dyDescent="0.2">
      <c r="A3063" s="1">
        <v>45614</v>
      </c>
      <c r="B3063" s="12" t="s">
        <v>410</v>
      </c>
      <c r="C3063" s="12" t="s">
        <v>32</v>
      </c>
      <c r="E3063" s="12">
        <v>1</v>
      </c>
      <c r="F3063" s="12">
        <v>30</v>
      </c>
      <c r="G3063" s="12">
        <f t="shared" si="579"/>
        <v>2</v>
      </c>
      <c r="I3063" s="7">
        <f t="shared" si="580"/>
        <v>0</v>
      </c>
      <c r="J3063" s="11"/>
      <c r="K3063" s="11"/>
      <c r="L3063">
        <f t="shared" si="581"/>
        <v>0</v>
      </c>
      <c r="M3063" s="5">
        <f t="shared" si="582"/>
        <v>0</v>
      </c>
      <c r="N3063" s="5">
        <f t="shared" si="583"/>
        <v>0</v>
      </c>
      <c r="O3063" t="s">
        <v>56</v>
      </c>
      <c r="P3063" t="s">
        <v>57</v>
      </c>
      <c r="Q3063">
        <v>0</v>
      </c>
      <c r="R3063">
        <v>0</v>
      </c>
      <c r="S3063">
        <f t="shared" si="584"/>
        <v>0</v>
      </c>
    </row>
    <row r="3064" spans="1:19" x14ac:dyDescent="0.2">
      <c r="A3064" s="1">
        <v>45614</v>
      </c>
      <c r="B3064" s="12" t="s">
        <v>425</v>
      </c>
      <c r="C3064" s="12" t="s">
        <v>32</v>
      </c>
      <c r="E3064" s="12">
        <v>1</v>
      </c>
      <c r="F3064" s="12">
        <v>30</v>
      </c>
      <c r="G3064" s="12">
        <f t="shared" si="579"/>
        <v>2</v>
      </c>
      <c r="I3064" s="7">
        <f t="shared" si="580"/>
        <v>0</v>
      </c>
      <c r="J3064" s="11"/>
      <c r="K3064" s="11"/>
      <c r="L3064">
        <f t="shared" si="581"/>
        <v>0</v>
      </c>
      <c r="M3064" s="5">
        <f t="shared" si="582"/>
        <v>0</v>
      </c>
      <c r="N3064" s="5">
        <f t="shared" si="583"/>
        <v>0</v>
      </c>
      <c r="O3064" t="s">
        <v>56</v>
      </c>
      <c r="P3064" t="s">
        <v>57</v>
      </c>
      <c r="Q3064">
        <v>0</v>
      </c>
      <c r="R3064">
        <v>0</v>
      </c>
      <c r="S3064">
        <f t="shared" si="584"/>
        <v>0</v>
      </c>
    </row>
    <row r="3065" spans="1:19" x14ac:dyDescent="0.2">
      <c r="A3065" s="1">
        <v>45614</v>
      </c>
      <c r="B3065" s="12" t="s">
        <v>445</v>
      </c>
      <c r="C3065" s="12" t="s">
        <v>334</v>
      </c>
      <c r="E3065" s="12">
        <v>1</v>
      </c>
      <c r="F3065" s="12">
        <v>30</v>
      </c>
      <c r="G3065" s="12">
        <f t="shared" si="579"/>
        <v>2</v>
      </c>
      <c r="I3065" s="7">
        <f t="shared" si="580"/>
        <v>0</v>
      </c>
      <c r="J3065" s="11"/>
      <c r="K3065" s="11"/>
      <c r="L3065">
        <f t="shared" si="581"/>
        <v>0</v>
      </c>
      <c r="M3065" s="5">
        <f t="shared" si="582"/>
        <v>0</v>
      </c>
      <c r="N3065" s="5">
        <f t="shared" si="583"/>
        <v>0</v>
      </c>
      <c r="O3065" t="s">
        <v>56</v>
      </c>
      <c r="P3065" t="s">
        <v>57</v>
      </c>
      <c r="Q3065">
        <v>0</v>
      </c>
      <c r="R3065">
        <v>0</v>
      </c>
      <c r="S3065">
        <f t="shared" si="584"/>
        <v>0</v>
      </c>
    </row>
    <row r="3066" spans="1:19" x14ac:dyDescent="0.2">
      <c r="A3066" s="1">
        <v>45614</v>
      </c>
      <c r="B3066" s="12" t="s">
        <v>441</v>
      </c>
      <c r="C3066" s="12" t="s">
        <v>219</v>
      </c>
      <c r="E3066" s="12">
        <v>1</v>
      </c>
      <c r="F3066" s="12">
        <v>30</v>
      </c>
      <c r="G3066" s="12">
        <f t="shared" si="579"/>
        <v>2</v>
      </c>
      <c r="I3066" s="7">
        <f t="shared" si="580"/>
        <v>0</v>
      </c>
      <c r="J3066" s="11"/>
      <c r="K3066" s="11"/>
      <c r="L3066">
        <f t="shared" si="581"/>
        <v>0</v>
      </c>
      <c r="M3066" s="5">
        <f t="shared" si="582"/>
        <v>0</v>
      </c>
      <c r="N3066" s="5">
        <f t="shared" si="583"/>
        <v>0</v>
      </c>
      <c r="O3066" t="s">
        <v>56</v>
      </c>
      <c r="P3066" t="s">
        <v>57</v>
      </c>
      <c r="Q3066">
        <v>0</v>
      </c>
      <c r="R3066">
        <v>0</v>
      </c>
      <c r="S3066">
        <f t="shared" si="584"/>
        <v>0</v>
      </c>
    </row>
    <row r="3067" spans="1:19" x14ac:dyDescent="0.2">
      <c r="A3067" s="1">
        <v>45614</v>
      </c>
      <c r="B3067" s="12" t="s">
        <v>76</v>
      </c>
      <c r="C3067" s="12" t="s">
        <v>42</v>
      </c>
      <c r="E3067" s="12">
        <v>1</v>
      </c>
      <c r="F3067" s="12">
        <v>30</v>
      </c>
      <c r="G3067" s="12">
        <f t="shared" si="579"/>
        <v>2</v>
      </c>
      <c r="I3067" s="7">
        <f t="shared" si="580"/>
        <v>29.999999999999972</v>
      </c>
      <c r="J3067" s="11">
        <v>0.3263888888888889</v>
      </c>
      <c r="K3067" s="11">
        <v>0.34722222222222221</v>
      </c>
      <c r="L3067">
        <f t="shared" si="581"/>
        <v>2</v>
      </c>
      <c r="M3067" s="5">
        <f t="shared" si="582"/>
        <v>45614.326388888891</v>
      </c>
      <c r="N3067" s="5">
        <f t="shared" si="583"/>
        <v>45614.347222222219</v>
      </c>
      <c r="O3067" t="s">
        <v>56</v>
      </c>
      <c r="P3067" t="s">
        <v>57</v>
      </c>
      <c r="Q3067">
        <v>0</v>
      </c>
      <c r="R3067">
        <v>0</v>
      </c>
      <c r="S3067">
        <f t="shared" si="584"/>
        <v>45614</v>
      </c>
    </row>
    <row r="3068" spans="1:19" x14ac:dyDescent="0.2">
      <c r="A3068" s="1">
        <v>45614</v>
      </c>
      <c r="B3068" s="12" t="s">
        <v>47</v>
      </c>
      <c r="C3068" s="12" t="s">
        <v>34</v>
      </c>
      <c r="E3068" s="12">
        <v>0</v>
      </c>
      <c r="F3068" s="12">
        <v>30</v>
      </c>
      <c r="G3068" s="12">
        <f t="shared" si="579"/>
        <v>0</v>
      </c>
      <c r="I3068" s="7">
        <f t="shared" si="580"/>
        <v>10.000000000000124</v>
      </c>
      <c r="J3068" s="11">
        <v>0.57291666666666663</v>
      </c>
      <c r="K3068" s="11">
        <v>0.57986111111111116</v>
      </c>
      <c r="L3068">
        <f t="shared" si="581"/>
        <v>0</v>
      </c>
      <c r="M3068" s="5">
        <f t="shared" si="582"/>
        <v>45614.572916666664</v>
      </c>
      <c r="N3068" s="5">
        <f t="shared" si="583"/>
        <v>45614.579861111109</v>
      </c>
      <c r="O3068" t="s">
        <v>56</v>
      </c>
      <c r="P3068" t="s">
        <v>57</v>
      </c>
      <c r="Q3068">
        <v>0</v>
      </c>
      <c r="R3068">
        <v>0</v>
      </c>
      <c r="S3068">
        <f t="shared" si="584"/>
        <v>45614</v>
      </c>
    </row>
    <row r="3069" spans="1:19" x14ac:dyDescent="0.2">
      <c r="A3069" s="1">
        <v>45614</v>
      </c>
      <c r="B3069" s="12" t="s">
        <v>43</v>
      </c>
      <c r="C3069" s="12" t="s">
        <v>34</v>
      </c>
      <c r="E3069" s="12">
        <v>0</v>
      </c>
      <c r="F3069" s="12">
        <v>30</v>
      </c>
      <c r="G3069" s="12">
        <f t="shared" si="579"/>
        <v>0</v>
      </c>
      <c r="I3069" s="7">
        <f t="shared" si="580"/>
        <v>0</v>
      </c>
      <c r="J3069" s="11"/>
      <c r="K3069" s="11"/>
      <c r="L3069">
        <f t="shared" si="581"/>
        <v>0</v>
      </c>
      <c r="M3069" s="5">
        <f t="shared" si="582"/>
        <v>0</v>
      </c>
      <c r="N3069" s="5">
        <f t="shared" si="583"/>
        <v>0</v>
      </c>
      <c r="O3069" t="s">
        <v>56</v>
      </c>
      <c r="P3069" t="s">
        <v>57</v>
      </c>
      <c r="Q3069">
        <v>0</v>
      </c>
      <c r="R3069">
        <v>0</v>
      </c>
      <c r="S3069">
        <f t="shared" si="584"/>
        <v>0</v>
      </c>
    </row>
    <row r="3070" spans="1:19" x14ac:dyDescent="0.2">
      <c r="A3070" s="1">
        <v>45614</v>
      </c>
      <c r="B3070" s="12" t="s">
        <v>33</v>
      </c>
      <c r="C3070" s="12" t="s">
        <v>34</v>
      </c>
      <c r="E3070" s="12">
        <v>0</v>
      </c>
      <c r="F3070" s="12">
        <v>20</v>
      </c>
      <c r="G3070" s="12">
        <f t="shared" si="579"/>
        <v>0</v>
      </c>
      <c r="I3070" s="7">
        <f t="shared" si="580"/>
        <v>10.000000000000044</v>
      </c>
      <c r="J3070" s="11">
        <v>0.47569444444444442</v>
      </c>
      <c r="K3070" s="11">
        <v>0.4826388888888889</v>
      </c>
      <c r="L3070">
        <f t="shared" si="581"/>
        <v>0</v>
      </c>
      <c r="M3070" s="5">
        <f t="shared" si="582"/>
        <v>45614.475694444445</v>
      </c>
      <c r="N3070" s="5">
        <f t="shared" si="583"/>
        <v>45614.482638888891</v>
      </c>
      <c r="O3070" t="s">
        <v>56</v>
      </c>
      <c r="P3070" t="s">
        <v>57</v>
      </c>
      <c r="Q3070">
        <v>0</v>
      </c>
      <c r="R3070">
        <v>0</v>
      </c>
      <c r="S3070">
        <f t="shared" si="584"/>
        <v>45614</v>
      </c>
    </row>
    <row r="3071" spans="1:19" x14ac:dyDescent="0.2">
      <c r="A3071" s="1">
        <v>45615</v>
      </c>
      <c r="B3071" s="12" t="s">
        <v>482</v>
      </c>
      <c r="C3071" s="12" t="s">
        <v>32</v>
      </c>
      <c r="E3071" s="12">
        <v>3</v>
      </c>
      <c r="F3071" s="12">
        <v>10</v>
      </c>
      <c r="G3071" s="12">
        <f t="shared" si="579"/>
        <v>18</v>
      </c>
      <c r="I3071" s="7">
        <f t="shared" si="580"/>
        <v>0</v>
      </c>
      <c r="J3071" s="11"/>
      <c r="K3071" s="11"/>
      <c r="L3071">
        <f t="shared" si="581"/>
        <v>0</v>
      </c>
      <c r="M3071" s="5">
        <f t="shared" si="582"/>
        <v>0</v>
      </c>
      <c r="N3071" s="5">
        <f t="shared" si="583"/>
        <v>0</v>
      </c>
      <c r="O3071" t="s">
        <v>56</v>
      </c>
      <c r="P3071" t="s">
        <v>57</v>
      </c>
      <c r="Q3071">
        <v>0</v>
      </c>
      <c r="R3071">
        <v>0</v>
      </c>
      <c r="S3071">
        <f t="shared" si="584"/>
        <v>0</v>
      </c>
    </row>
    <row r="3072" spans="1:19" x14ac:dyDescent="0.2">
      <c r="A3072" s="1">
        <v>45615</v>
      </c>
      <c r="B3072" s="16" t="s">
        <v>48</v>
      </c>
      <c r="C3072" s="16" t="s">
        <v>48</v>
      </c>
      <c r="E3072" s="12">
        <v>4</v>
      </c>
      <c r="F3072" s="12">
        <v>15</v>
      </c>
      <c r="G3072" s="12">
        <f t="shared" si="579"/>
        <v>16</v>
      </c>
      <c r="I3072" s="7">
        <f t="shared" si="580"/>
        <v>0</v>
      </c>
      <c r="J3072" s="11"/>
      <c r="K3072" s="11"/>
      <c r="L3072">
        <f t="shared" si="581"/>
        <v>0</v>
      </c>
      <c r="M3072" s="5">
        <f t="shared" si="582"/>
        <v>0</v>
      </c>
      <c r="N3072" s="5">
        <f t="shared" si="583"/>
        <v>0</v>
      </c>
      <c r="O3072" t="s">
        <v>56</v>
      </c>
      <c r="P3072" t="s">
        <v>57</v>
      </c>
      <c r="Q3072">
        <v>0</v>
      </c>
      <c r="R3072">
        <v>0</v>
      </c>
      <c r="S3072">
        <f t="shared" si="584"/>
        <v>0</v>
      </c>
    </row>
    <row r="3073" spans="1:33" x14ac:dyDescent="0.2">
      <c r="A3073" s="1">
        <v>45615</v>
      </c>
      <c r="B3073" s="16" t="s">
        <v>329</v>
      </c>
      <c r="C3073" s="16" t="s">
        <v>32</v>
      </c>
      <c r="E3073" s="12">
        <v>4</v>
      </c>
      <c r="F3073" s="12">
        <v>20</v>
      </c>
      <c r="G3073" s="12">
        <f t="shared" si="579"/>
        <v>12</v>
      </c>
      <c r="H3073" s="12">
        <f>F3073*(1/(G3073/60))</f>
        <v>100</v>
      </c>
      <c r="I3073" s="7">
        <f t="shared" si="580"/>
        <v>9.9999999999999645</v>
      </c>
      <c r="J3073" s="11">
        <v>0.53125</v>
      </c>
      <c r="K3073" s="11">
        <v>0.53819444444444442</v>
      </c>
      <c r="L3073">
        <f t="shared" si="581"/>
        <v>12</v>
      </c>
      <c r="M3073" s="5">
        <f t="shared" si="582"/>
        <v>45615.53125</v>
      </c>
      <c r="N3073" s="5">
        <f t="shared" si="583"/>
        <v>45615.538194444445</v>
      </c>
      <c r="O3073" t="s">
        <v>56</v>
      </c>
      <c r="P3073" t="s">
        <v>57</v>
      </c>
      <c r="Q3073">
        <v>0</v>
      </c>
      <c r="R3073">
        <v>0</v>
      </c>
      <c r="S3073">
        <f t="shared" si="584"/>
        <v>45615</v>
      </c>
    </row>
    <row r="3074" spans="1:33" x14ac:dyDescent="0.2">
      <c r="A3074" s="1">
        <v>45615</v>
      </c>
      <c r="B3074" s="16" t="s">
        <v>46</v>
      </c>
      <c r="C3074" s="16" t="s">
        <v>46</v>
      </c>
      <c r="D3074" t="s">
        <v>470</v>
      </c>
      <c r="E3074" s="12">
        <v>4</v>
      </c>
      <c r="F3074" s="12">
        <v>20</v>
      </c>
      <c r="G3074" s="12">
        <f t="shared" si="579"/>
        <v>12</v>
      </c>
      <c r="I3074" s="7">
        <f t="shared" si="580"/>
        <v>0</v>
      </c>
      <c r="L3074">
        <f t="shared" si="581"/>
        <v>0</v>
      </c>
      <c r="M3074" s="5">
        <f t="shared" si="582"/>
        <v>0</v>
      </c>
      <c r="N3074" s="5">
        <f t="shared" si="583"/>
        <v>0</v>
      </c>
      <c r="O3074" t="s">
        <v>56</v>
      </c>
      <c r="P3074" t="s">
        <v>57</v>
      </c>
      <c r="Q3074">
        <v>0</v>
      </c>
      <c r="R3074">
        <v>0</v>
      </c>
      <c r="S3074">
        <f t="shared" si="584"/>
        <v>0</v>
      </c>
    </row>
    <row r="3075" spans="1:33" x14ac:dyDescent="0.2">
      <c r="A3075" s="1">
        <v>45615</v>
      </c>
      <c r="B3075" s="16" t="s">
        <v>63</v>
      </c>
      <c r="C3075" s="16" t="s">
        <v>32</v>
      </c>
      <c r="E3075" s="12">
        <v>4</v>
      </c>
      <c r="F3075" s="12">
        <v>20</v>
      </c>
      <c r="G3075" s="12">
        <f t="shared" si="579"/>
        <v>12</v>
      </c>
      <c r="I3075" s="7">
        <f t="shared" si="580"/>
        <v>0</v>
      </c>
      <c r="J3075" s="11"/>
      <c r="K3075" s="11"/>
      <c r="L3075">
        <f t="shared" si="581"/>
        <v>0</v>
      </c>
      <c r="M3075" s="5">
        <f t="shared" si="582"/>
        <v>0</v>
      </c>
      <c r="N3075" s="5">
        <f t="shared" si="583"/>
        <v>0</v>
      </c>
      <c r="O3075" t="s">
        <v>56</v>
      </c>
      <c r="P3075" t="s">
        <v>57</v>
      </c>
      <c r="Q3075">
        <v>0</v>
      </c>
      <c r="R3075">
        <v>0</v>
      </c>
      <c r="S3075">
        <f t="shared" si="584"/>
        <v>0</v>
      </c>
    </row>
    <row r="3076" spans="1:33" x14ac:dyDescent="0.2">
      <c r="A3076" s="1">
        <v>45615</v>
      </c>
      <c r="B3076" s="12" t="s">
        <v>341</v>
      </c>
      <c r="C3076" s="12" t="s">
        <v>125</v>
      </c>
      <c r="E3076" s="12">
        <v>2</v>
      </c>
      <c r="F3076" s="12">
        <v>10</v>
      </c>
      <c r="G3076" s="12">
        <f t="shared" si="579"/>
        <v>12</v>
      </c>
      <c r="I3076" s="7">
        <f t="shared" si="580"/>
        <v>0</v>
      </c>
      <c r="J3076" s="11"/>
      <c r="K3076" s="11"/>
      <c r="L3076">
        <f t="shared" si="581"/>
        <v>0</v>
      </c>
      <c r="M3076" s="5">
        <f t="shared" si="582"/>
        <v>0</v>
      </c>
      <c r="N3076" s="5">
        <f t="shared" si="583"/>
        <v>0</v>
      </c>
      <c r="O3076" t="s">
        <v>56</v>
      </c>
      <c r="P3076" t="s">
        <v>57</v>
      </c>
      <c r="Q3076">
        <v>0</v>
      </c>
      <c r="R3076">
        <v>0</v>
      </c>
      <c r="S3076">
        <f t="shared" si="584"/>
        <v>0</v>
      </c>
    </row>
    <row r="3077" spans="1:33" x14ac:dyDescent="0.2">
      <c r="A3077" s="1">
        <v>45615</v>
      </c>
      <c r="B3077" s="16" t="s">
        <v>384</v>
      </c>
      <c r="C3077" s="16" t="s">
        <v>32</v>
      </c>
      <c r="E3077" s="12">
        <v>5</v>
      </c>
      <c r="F3077" s="12">
        <v>30</v>
      </c>
      <c r="G3077" s="12">
        <f t="shared" si="579"/>
        <v>10</v>
      </c>
      <c r="I3077" s="7">
        <f t="shared" si="580"/>
        <v>9.9999999999999645</v>
      </c>
      <c r="J3077" s="11">
        <v>0.81944444444444442</v>
      </c>
      <c r="K3077" s="11">
        <v>0.82638888888888884</v>
      </c>
      <c r="L3077">
        <f t="shared" si="581"/>
        <v>10</v>
      </c>
      <c r="M3077" s="5">
        <f t="shared" si="582"/>
        <v>45615.819444444445</v>
      </c>
      <c r="N3077" s="5">
        <f t="shared" si="583"/>
        <v>45615.826388888891</v>
      </c>
      <c r="O3077" t="s">
        <v>56</v>
      </c>
      <c r="P3077" t="s">
        <v>57</v>
      </c>
      <c r="Q3077">
        <v>0</v>
      </c>
      <c r="R3077">
        <v>0</v>
      </c>
      <c r="S3077">
        <f t="shared" si="584"/>
        <v>45615</v>
      </c>
    </row>
    <row r="3078" spans="1:33" x14ac:dyDescent="0.2">
      <c r="A3078" s="1">
        <v>45615</v>
      </c>
      <c r="B3078" s="12" t="s">
        <v>342</v>
      </c>
      <c r="C3078" s="12" t="s">
        <v>32</v>
      </c>
      <c r="E3078" s="12">
        <v>3</v>
      </c>
      <c r="F3078" s="12">
        <v>20</v>
      </c>
      <c r="G3078" s="12">
        <f t="shared" si="579"/>
        <v>9</v>
      </c>
      <c r="I3078" s="7">
        <f t="shared" si="580"/>
        <v>0</v>
      </c>
      <c r="J3078" s="11"/>
      <c r="K3078" s="11"/>
      <c r="L3078">
        <f t="shared" si="581"/>
        <v>0</v>
      </c>
      <c r="M3078" s="5">
        <f t="shared" si="582"/>
        <v>0</v>
      </c>
      <c r="N3078" s="5">
        <f t="shared" si="583"/>
        <v>0</v>
      </c>
      <c r="O3078" t="s">
        <v>56</v>
      </c>
      <c r="P3078" t="s">
        <v>57</v>
      </c>
      <c r="Q3078">
        <v>0</v>
      </c>
      <c r="R3078">
        <v>0</v>
      </c>
      <c r="S3078">
        <f t="shared" si="584"/>
        <v>0</v>
      </c>
    </row>
    <row r="3079" spans="1:33" x14ac:dyDescent="0.2">
      <c r="A3079" s="1">
        <v>45615</v>
      </c>
      <c r="B3079" s="17" t="s">
        <v>338</v>
      </c>
      <c r="C3079" s="17" t="s">
        <v>32</v>
      </c>
      <c r="E3079" s="12">
        <v>3</v>
      </c>
      <c r="F3079" s="12">
        <v>20</v>
      </c>
      <c r="G3079" s="12">
        <f t="shared" si="579"/>
        <v>9</v>
      </c>
      <c r="I3079" s="7">
        <f t="shared" si="580"/>
        <v>0</v>
      </c>
      <c r="J3079" s="11"/>
      <c r="K3079" s="11"/>
      <c r="L3079">
        <f t="shared" si="581"/>
        <v>0</v>
      </c>
      <c r="M3079" s="5">
        <f t="shared" si="582"/>
        <v>0</v>
      </c>
      <c r="N3079" s="5">
        <f t="shared" si="583"/>
        <v>0</v>
      </c>
      <c r="O3079" t="s">
        <v>56</v>
      </c>
      <c r="P3079" t="s">
        <v>57</v>
      </c>
      <c r="Q3079">
        <v>0</v>
      </c>
      <c r="R3079">
        <v>0</v>
      </c>
      <c r="S3079">
        <f t="shared" si="584"/>
        <v>0</v>
      </c>
    </row>
    <row r="3080" spans="1:33" x14ac:dyDescent="0.2">
      <c r="A3080" s="1">
        <v>45615</v>
      </c>
      <c r="B3080" s="12" t="s">
        <v>365</v>
      </c>
      <c r="C3080" s="12" t="s">
        <v>54</v>
      </c>
      <c r="E3080" s="12">
        <v>4</v>
      </c>
      <c r="F3080" s="12">
        <v>30</v>
      </c>
      <c r="G3080" s="12">
        <f t="shared" si="579"/>
        <v>8</v>
      </c>
      <c r="I3080" s="7">
        <f t="shared" si="580"/>
        <v>15.000000000000027</v>
      </c>
      <c r="J3080" s="11">
        <v>0.38194444444444442</v>
      </c>
      <c r="K3080" s="11">
        <v>0.3923611111111111</v>
      </c>
      <c r="L3080">
        <f t="shared" si="581"/>
        <v>8</v>
      </c>
      <c r="M3080" s="5">
        <f t="shared" si="582"/>
        <v>45615.381944444445</v>
      </c>
      <c r="N3080" s="5">
        <f t="shared" si="583"/>
        <v>45615.392361111109</v>
      </c>
      <c r="O3080" t="s">
        <v>56</v>
      </c>
      <c r="P3080" t="s">
        <v>57</v>
      </c>
      <c r="Q3080">
        <v>0</v>
      </c>
      <c r="R3080">
        <v>0</v>
      </c>
      <c r="S3080">
        <f t="shared" si="584"/>
        <v>45615</v>
      </c>
    </row>
    <row r="3081" spans="1:33" x14ac:dyDescent="0.2">
      <c r="A3081" s="1">
        <v>45615</v>
      </c>
      <c r="B3081" s="12" t="s">
        <v>393</v>
      </c>
      <c r="C3081" s="12" t="s">
        <v>37</v>
      </c>
      <c r="D3081" t="s">
        <v>460</v>
      </c>
      <c r="E3081" s="12">
        <v>4</v>
      </c>
      <c r="F3081" s="12">
        <v>30</v>
      </c>
      <c r="G3081" s="12">
        <f t="shared" si="579"/>
        <v>8</v>
      </c>
      <c r="I3081" s="7">
        <f t="shared" si="580"/>
        <v>4.9999999999999822</v>
      </c>
      <c r="J3081" s="11">
        <v>0.70833333333333337</v>
      </c>
      <c r="K3081" s="11">
        <v>0.71180555555555558</v>
      </c>
      <c r="L3081">
        <f t="shared" si="581"/>
        <v>8</v>
      </c>
      <c r="M3081" s="5">
        <f t="shared" si="582"/>
        <v>45615.708333333336</v>
      </c>
      <c r="N3081" s="5">
        <f t="shared" si="583"/>
        <v>45615.711805555555</v>
      </c>
      <c r="O3081" t="s">
        <v>56</v>
      </c>
      <c r="P3081" t="s">
        <v>57</v>
      </c>
      <c r="Q3081">
        <v>0</v>
      </c>
      <c r="R3081">
        <v>0</v>
      </c>
      <c r="S3081">
        <f t="shared" si="584"/>
        <v>45615</v>
      </c>
      <c r="T3081" s="1"/>
      <c r="U3081" s="12"/>
      <c r="V3081" s="12"/>
      <c r="X3081" s="12"/>
      <c r="Y3081" s="12"/>
      <c r="Z3081" s="12"/>
      <c r="AB3081" s="7"/>
      <c r="AC3081" s="11"/>
      <c r="AD3081" s="11"/>
      <c r="AF3081" s="5"/>
      <c r="AG3081" s="5"/>
    </row>
    <row r="3082" spans="1:33" x14ac:dyDescent="0.2">
      <c r="A3082" s="1">
        <v>45615</v>
      </c>
      <c r="B3082" s="12" t="s">
        <v>393</v>
      </c>
      <c r="C3082" s="12" t="s">
        <v>37</v>
      </c>
      <c r="E3082" s="12">
        <v>4</v>
      </c>
      <c r="F3082" s="12">
        <v>30</v>
      </c>
      <c r="G3082" s="12">
        <f t="shared" si="579"/>
        <v>8</v>
      </c>
      <c r="I3082" s="7">
        <f t="shared" si="580"/>
        <v>19.999999999999929</v>
      </c>
      <c r="J3082" s="11">
        <v>0.86111111111111116</v>
      </c>
      <c r="K3082" s="11">
        <v>0.875</v>
      </c>
      <c r="L3082">
        <f t="shared" si="581"/>
        <v>8</v>
      </c>
      <c r="M3082" s="5">
        <f t="shared" si="582"/>
        <v>45615.861111111109</v>
      </c>
      <c r="N3082" s="5">
        <f t="shared" si="583"/>
        <v>45615.875</v>
      </c>
      <c r="O3082" t="s">
        <v>56</v>
      </c>
      <c r="P3082" t="s">
        <v>57</v>
      </c>
      <c r="Q3082">
        <v>0</v>
      </c>
      <c r="R3082">
        <v>0</v>
      </c>
      <c r="S3082">
        <f t="shared" si="584"/>
        <v>45615</v>
      </c>
      <c r="T3082" s="1"/>
      <c r="U3082" s="12"/>
      <c r="V3082" s="12"/>
      <c r="X3082" s="12"/>
      <c r="Y3082" s="12"/>
      <c r="Z3082" s="12"/>
      <c r="AB3082" s="7"/>
      <c r="AC3082" s="11"/>
      <c r="AD3082" s="11"/>
      <c r="AF3082" s="5"/>
      <c r="AG3082" s="5"/>
    </row>
    <row r="3083" spans="1:33" x14ac:dyDescent="0.2">
      <c r="A3083" s="1">
        <v>45615</v>
      </c>
      <c r="B3083" s="12" t="s">
        <v>407</v>
      </c>
      <c r="C3083" s="12" t="s">
        <v>32</v>
      </c>
      <c r="E3083" s="12">
        <v>2</v>
      </c>
      <c r="F3083" s="12">
        <v>20</v>
      </c>
      <c r="G3083" s="12">
        <f t="shared" si="579"/>
        <v>6</v>
      </c>
      <c r="I3083" s="7">
        <f t="shared" si="580"/>
        <v>0</v>
      </c>
      <c r="J3083" s="11"/>
      <c r="K3083" s="11"/>
      <c r="L3083">
        <f t="shared" si="581"/>
        <v>0</v>
      </c>
      <c r="M3083" s="5">
        <f t="shared" si="582"/>
        <v>0</v>
      </c>
      <c r="N3083" s="5">
        <f t="shared" si="583"/>
        <v>0</v>
      </c>
      <c r="O3083" t="s">
        <v>56</v>
      </c>
      <c r="P3083" t="s">
        <v>57</v>
      </c>
      <c r="Q3083">
        <v>0</v>
      </c>
      <c r="R3083">
        <v>0</v>
      </c>
      <c r="S3083">
        <f t="shared" si="584"/>
        <v>0</v>
      </c>
    </row>
    <row r="3084" spans="1:33" x14ac:dyDescent="0.2">
      <c r="A3084" s="1">
        <v>45615</v>
      </c>
      <c r="B3084" s="12" t="s">
        <v>447</v>
      </c>
      <c r="C3084" s="12" t="s">
        <v>448</v>
      </c>
      <c r="E3084" s="12">
        <v>3</v>
      </c>
      <c r="F3084" s="12">
        <v>30</v>
      </c>
      <c r="G3084" s="12">
        <f t="shared" si="579"/>
        <v>6</v>
      </c>
      <c r="I3084" s="7">
        <f t="shared" si="580"/>
        <v>0</v>
      </c>
      <c r="J3084" s="11"/>
      <c r="K3084" s="11"/>
      <c r="L3084">
        <f t="shared" si="581"/>
        <v>0</v>
      </c>
      <c r="M3084" s="5">
        <f t="shared" si="582"/>
        <v>0</v>
      </c>
      <c r="N3084" s="5">
        <f t="shared" si="583"/>
        <v>0</v>
      </c>
      <c r="O3084" t="s">
        <v>56</v>
      </c>
      <c r="P3084" t="s">
        <v>57</v>
      </c>
      <c r="Q3084">
        <v>0</v>
      </c>
      <c r="R3084">
        <v>0</v>
      </c>
      <c r="S3084">
        <f t="shared" si="584"/>
        <v>0</v>
      </c>
    </row>
    <row r="3085" spans="1:33" x14ac:dyDescent="0.2">
      <c r="A3085" s="1">
        <v>45615</v>
      </c>
      <c r="B3085" s="12" t="s">
        <v>140</v>
      </c>
      <c r="C3085" s="12" t="s">
        <v>335</v>
      </c>
      <c r="E3085" s="12">
        <v>3</v>
      </c>
      <c r="F3085" s="12">
        <v>30</v>
      </c>
      <c r="G3085" s="12">
        <f t="shared" si="579"/>
        <v>6</v>
      </c>
      <c r="I3085" s="7">
        <f t="shared" si="580"/>
        <v>0</v>
      </c>
      <c r="J3085" s="11"/>
      <c r="K3085" s="11"/>
      <c r="L3085">
        <f t="shared" si="581"/>
        <v>0</v>
      </c>
      <c r="M3085" s="5">
        <f t="shared" si="582"/>
        <v>0</v>
      </c>
      <c r="N3085" s="5">
        <f t="shared" si="583"/>
        <v>0</v>
      </c>
      <c r="O3085" t="s">
        <v>56</v>
      </c>
      <c r="P3085" t="s">
        <v>57</v>
      </c>
      <c r="Q3085">
        <v>0</v>
      </c>
      <c r="R3085">
        <v>0</v>
      </c>
      <c r="S3085">
        <f t="shared" si="584"/>
        <v>0</v>
      </c>
    </row>
    <row r="3086" spans="1:33" x14ac:dyDescent="0.2">
      <c r="A3086" s="1">
        <v>45615</v>
      </c>
      <c r="B3086" s="12" t="s">
        <v>140</v>
      </c>
      <c r="C3086" s="12" t="s">
        <v>335</v>
      </c>
      <c r="E3086" s="12">
        <v>3</v>
      </c>
      <c r="F3086" s="12">
        <v>30</v>
      </c>
      <c r="G3086" s="12">
        <f t="shared" si="579"/>
        <v>6</v>
      </c>
      <c r="I3086" s="7">
        <f t="shared" si="580"/>
        <v>0</v>
      </c>
      <c r="J3086" s="11"/>
      <c r="K3086" s="11"/>
      <c r="L3086">
        <f t="shared" si="581"/>
        <v>0</v>
      </c>
      <c r="M3086" s="5">
        <f t="shared" si="582"/>
        <v>0</v>
      </c>
      <c r="N3086" s="5">
        <f t="shared" si="583"/>
        <v>0</v>
      </c>
      <c r="O3086" t="s">
        <v>56</v>
      </c>
      <c r="P3086" t="s">
        <v>57</v>
      </c>
      <c r="Q3086">
        <v>0</v>
      </c>
      <c r="R3086">
        <v>0</v>
      </c>
      <c r="S3086">
        <f t="shared" si="584"/>
        <v>0</v>
      </c>
    </row>
    <row r="3087" spans="1:33" x14ac:dyDescent="0.2">
      <c r="A3087" s="1">
        <v>45615</v>
      </c>
      <c r="B3087" s="12" t="s">
        <v>474</v>
      </c>
      <c r="C3087" s="12" t="s">
        <v>32</v>
      </c>
      <c r="E3087" s="12">
        <v>1</v>
      </c>
      <c r="F3087" s="12">
        <v>10</v>
      </c>
      <c r="G3087" s="12">
        <f t="shared" si="579"/>
        <v>6</v>
      </c>
      <c r="I3087" s="7">
        <f t="shared" si="580"/>
        <v>0</v>
      </c>
      <c r="J3087" s="11"/>
      <c r="K3087" s="11"/>
      <c r="L3087">
        <f t="shared" si="581"/>
        <v>0</v>
      </c>
      <c r="M3087" s="5">
        <f t="shared" si="582"/>
        <v>0</v>
      </c>
      <c r="N3087" s="5">
        <f t="shared" si="583"/>
        <v>0</v>
      </c>
      <c r="O3087" t="s">
        <v>56</v>
      </c>
      <c r="P3087" t="s">
        <v>57</v>
      </c>
      <c r="Q3087">
        <v>0</v>
      </c>
      <c r="R3087">
        <v>0</v>
      </c>
      <c r="S3087">
        <f t="shared" si="584"/>
        <v>0</v>
      </c>
    </row>
    <row r="3088" spans="1:33" x14ac:dyDescent="0.2">
      <c r="A3088" s="1">
        <v>45615</v>
      </c>
      <c r="B3088" s="12" t="s">
        <v>483</v>
      </c>
      <c r="C3088" s="12" t="s">
        <v>32</v>
      </c>
      <c r="E3088" s="12">
        <v>3</v>
      </c>
      <c r="F3088" s="12">
        <v>30</v>
      </c>
      <c r="G3088" s="12">
        <f t="shared" si="579"/>
        <v>6</v>
      </c>
      <c r="I3088" s="7">
        <f t="shared" si="580"/>
        <v>0</v>
      </c>
      <c r="J3088" s="11"/>
      <c r="K3088" s="11"/>
      <c r="L3088">
        <f t="shared" si="581"/>
        <v>0</v>
      </c>
      <c r="M3088" s="5">
        <f t="shared" si="582"/>
        <v>0</v>
      </c>
      <c r="N3088" s="5">
        <f t="shared" si="583"/>
        <v>0</v>
      </c>
      <c r="O3088" t="s">
        <v>56</v>
      </c>
      <c r="P3088" t="s">
        <v>57</v>
      </c>
      <c r="Q3088">
        <v>0</v>
      </c>
      <c r="R3088">
        <v>0</v>
      </c>
      <c r="S3088">
        <f t="shared" si="584"/>
        <v>0</v>
      </c>
    </row>
    <row r="3089" spans="1:19" x14ac:dyDescent="0.2">
      <c r="A3089" s="1">
        <v>45615</v>
      </c>
      <c r="B3089" s="12" t="s">
        <v>36</v>
      </c>
      <c r="C3089" s="12" t="s">
        <v>37</v>
      </c>
      <c r="E3089" s="12">
        <v>5</v>
      </c>
      <c r="F3089" s="12">
        <v>60</v>
      </c>
      <c r="G3089" s="12">
        <f t="shared" si="579"/>
        <v>5</v>
      </c>
      <c r="I3089" s="7">
        <f t="shared" si="580"/>
        <v>20.000000000000007</v>
      </c>
      <c r="J3089" s="11">
        <v>0.3125</v>
      </c>
      <c r="K3089" s="11">
        <v>0.3263888888888889</v>
      </c>
      <c r="L3089">
        <f t="shared" si="581"/>
        <v>5</v>
      </c>
      <c r="M3089" s="5">
        <f t="shared" si="582"/>
        <v>45615.3125</v>
      </c>
      <c r="N3089" s="5">
        <f t="shared" si="583"/>
        <v>45615.326388888891</v>
      </c>
      <c r="O3089" t="s">
        <v>56</v>
      </c>
      <c r="P3089" t="s">
        <v>57</v>
      </c>
      <c r="Q3089">
        <v>0</v>
      </c>
      <c r="R3089">
        <v>0</v>
      </c>
      <c r="S3089">
        <f t="shared" si="584"/>
        <v>45615</v>
      </c>
    </row>
    <row r="3090" spans="1:19" x14ac:dyDescent="0.2">
      <c r="A3090" s="1">
        <v>45615</v>
      </c>
      <c r="B3090" s="12" t="s">
        <v>36</v>
      </c>
      <c r="C3090" s="12" t="s">
        <v>37</v>
      </c>
      <c r="E3090" s="12">
        <v>5</v>
      </c>
      <c r="F3090" s="12">
        <v>60</v>
      </c>
      <c r="G3090" s="12">
        <f t="shared" ref="G3090:G3121" si="585">ROUND(E3090*(1/(F3090/60)),0)</f>
        <v>5</v>
      </c>
      <c r="I3090" s="7">
        <f t="shared" ref="I3090:I3121" si="586">IF(J3090=0, 0, (K3090-J3090)*1440)</f>
        <v>80.000000000000028</v>
      </c>
      <c r="J3090" s="11">
        <v>0.72916666666666663</v>
      </c>
      <c r="K3090" s="11">
        <v>0.78472222222222221</v>
      </c>
      <c r="L3090">
        <f t="shared" ref="L3090:L3121" si="587">IF(I3090&gt;0, G3090, 0)</f>
        <v>5</v>
      </c>
      <c r="M3090" s="5">
        <f t="shared" ref="M3090:M3121" si="588">IF(I3090=0,0,A3090+J3090)</f>
        <v>45615.729166666664</v>
      </c>
      <c r="N3090" s="5">
        <f t="shared" ref="N3090:N3121" si="589">IF(I3090&gt;0,A3090+K3090,0)</f>
        <v>45615.784722222219</v>
      </c>
      <c r="O3090" t="s">
        <v>56</v>
      </c>
      <c r="P3090" t="s">
        <v>57</v>
      </c>
      <c r="Q3090">
        <v>0</v>
      </c>
      <c r="R3090">
        <v>0</v>
      </c>
      <c r="S3090">
        <f t="shared" ref="S3090:S3121" si="590">IF(I3090&gt;0, A3090, 0)</f>
        <v>45615</v>
      </c>
    </row>
    <row r="3091" spans="1:19" x14ac:dyDescent="0.2">
      <c r="A3091" s="1">
        <v>45615</v>
      </c>
      <c r="B3091" s="12" t="s">
        <v>36</v>
      </c>
      <c r="C3091" s="12" t="s">
        <v>37</v>
      </c>
      <c r="E3091" s="12">
        <v>5</v>
      </c>
      <c r="F3091" s="12">
        <v>60</v>
      </c>
      <c r="G3091" s="12">
        <f t="shared" si="585"/>
        <v>5</v>
      </c>
      <c r="I3091" s="7">
        <f t="shared" si="586"/>
        <v>35.000000000000036</v>
      </c>
      <c r="J3091" s="11">
        <v>0.94444444444444442</v>
      </c>
      <c r="K3091" s="11">
        <v>0.96875</v>
      </c>
      <c r="L3091">
        <f t="shared" si="587"/>
        <v>5</v>
      </c>
      <c r="M3091" s="5">
        <f t="shared" si="588"/>
        <v>45615.944444444445</v>
      </c>
      <c r="N3091" s="5">
        <f t="shared" si="589"/>
        <v>45615.96875</v>
      </c>
      <c r="O3091" t="s">
        <v>56</v>
      </c>
      <c r="P3091" t="s">
        <v>57</v>
      </c>
      <c r="Q3091">
        <v>0</v>
      </c>
      <c r="R3091">
        <v>0</v>
      </c>
      <c r="S3091">
        <f t="shared" si="590"/>
        <v>45615</v>
      </c>
    </row>
    <row r="3092" spans="1:19" x14ac:dyDescent="0.2">
      <c r="A3092" s="1">
        <v>45615</v>
      </c>
      <c r="B3092" s="16" t="s">
        <v>91</v>
      </c>
      <c r="C3092" s="16" t="s">
        <v>334</v>
      </c>
      <c r="E3092" s="12">
        <v>5</v>
      </c>
      <c r="F3092" s="12">
        <v>60</v>
      </c>
      <c r="G3092" s="12">
        <f t="shared" si="585"/>
        <v>5</v>
      </c>
      <c r="I3092" s="7">
        <f t="shared" si="586"/>
        <v>0</v>
      </c>
      <c r="L3092">
        <f t="shared" si="587"/>
        <v>0</v>
      </c>
      <c r="M3092" s="5">
        <f t="shared" si="588"/>
        <v>0</v>
      </c>
      <c r="N3092" s="5">
        <f t="shared" si="589"/>
        <v>0</v>
      </c>
      <c r="O3092" t="s">
        <v>56</v>
      </c>
      <c r="P3092" t="s">
        <v>57</v>
      </c>
      <c r="Q3092">
        <v>0</v>
      </c>
      <c r="R3092">
        <v>0</v>
      </c>
      <c r="S3092">
        <f t="shared" si="590"/>
        <v>0</v>
      </c>
    </row>
    <row r="3093" spans="1:19" x14ac:dyDescent="0.2">
      <c r="A3093" s="1">
        <v>45615</v>
      </c>
      <c r="B3093" s="16" t="s">
        <v>480</v>
      </c>
      <c r="C3093" s="16" t="s">
        <v>406</v>
      </c>
      <c r="E3093" s="12">
        <v>5</v>
      </c>
      <c r="F3093" s="12">
        <v>60</v>
      </c>
      <c r="G3093" s="12">
        <f t="shared" si="585"/>
        <v>5</v>
      </c>
      <c r="I3093" s="7">
        <f t="shared" si="586"/>
        <v>0</v>
      </c>
      <c r="J3093" s="11"/>
      <c r="K3093" s="11"/>
      <c r="L3093">
        <f t="shared" si="587"/>
        <v>0</v>
      </c>
      <c r="M3093" s="5">
        <f t="shared" si="588"/>
        <v>0</v>
      </c>
      <c r="N3093" s="5">
        <f t="shared" si="589"/>
        <v>0</v>
      </c>
      <c r="O3093" t="s">
        <v>56</v>
      </c>
      <c r="P3093" t="s">
        <v>57</v>
      </c>
      <c r="Q3093">
        <v>0</v>
      </c>
      <c r="R3093">
        <v>0</v>
      </c>
      <c r="S3093">
        <f t="shared" si="590"/>
        <v>0</v>
      </c>
    </row>
    <row r="3094" spans="1:19" x14ac:dyDescent="0.2">
      <c r="A3094" s="1">
        <v>45615</v>
      </c>
      <c r="B3094" s="12" t="s">
        <v>289</v>
      </c>
      <c r="C3094" s="12" t="s">
        <v>219</v>
      </c>
      <c r="E3094" s="12">
        <v>2</v>
      </c>
      <c r="F3094" s="12">
        <v>30</v>
      </c>
      <c r="G3094" s="12">
        <f t="shared" si="585"/>
        <v>4</v>
      </c>
      <c r="I3094" s="7">
        <f t="shared" si="586"/>
        <v>0</v>
      </c>
      <c r="L3094">
        <f t="shared" si="587"/>
        <v>0</v>
      </c>
      <c r="M3094" s="5">
        <f t="shared" si="588"/>
        <v>0</v>
      </c>
      <c r="N3094" s="5">
        <f t="shared" si="589"/>
        <v>0</v>
      </c>
      <c r="O3094" t="s">
        <v>56</v>
      </c>
      <c r="P3094" t="s">
        <v>57</v>
      </c>
      <c r="Q3094">
        <v>0</v>
      </c>
      <c r="R3094">
        <v>0</v>
      </c>
      <c r="S3094">
        <f t="shared" si="590"/>
        <v>0</v>
      </c>
    </row>
    <row r="3095" spans="1:19" x14ac:dyDescent="0.2">
      <c r="A3095" s="1">
        <v>45615</v>
      </c>
      <c r="B3095" s="12" t="s">
        <v>124</v>
      </c>
      <c r="C3095" s="12" t="s">
        <v>125</v>
      </c>
      <c r="D3095" t="s">
        <v>454</v>
      </c>
      <c r="E3095" s="12">
        <v>2</v>
      </c>
      <c r="F3095" s="12">
        <v>30</v>
      </c>
      <c r="G3095" s="12">
        <f t="shared" si="585"/>
        <v>4</v>
      </c>
      <c r="I3095" s="7">
        <f t="shared" si="586"/>
        <v>0</v>
      </c>
      <c r="J3095" s="11"/>
      <c r="K3095" s="11"/>
      <c r="L3095">
        <f t="shared" si="587"/>
        <v>0</v>
      </c>
      <c r="M3095" s="5">
        <f t="shared" si="588"/>
        <v>0</v>
      </c>
      <c r="N3095" s="5">
        <f t="shared" si="589"/>
        <v>0</v>
      </c>
      <c r="O3095" t="s">
        <v>56</v>
      </c>
      <c r="P3095" t="s">
        <v>57</v>
      </c>
      <c r="Q3095">
        <v>0</v>
      </c>
      <c r="R3095">
        <v>0</v>
      </c>
      <c r="S3095">
        <f t="shared" si="590"/>
        <v>0</v>
      </c>
    </row>
    <row r="3096" spans="1:19" x14ac:dyDescent="0.2">
      <c r="A3096" s="1">
        <v>45615</v>
      </c>
      <c r="B3096" s="12" t="s">
        <v>124</v>
      </c>
      <c r="C3096" s="12" t="s">
        <v>125</v>
      </c>
      <c r="D3096" t="s">
        <v>475</v>
      </c>
      <c r="E3096" s="12">
        <v>2</v>
      </c>
      <c r="F3096" s="12">
        <v>30</v>
      </c>
      <c r="G3096" s="12">
        <f t="shared" si="585"/>
        <v>4</v>
      </c>
      <c r="I3096" s="7">
        <f t="shared" si="586"/>
        <v>40.000000000000014</v>
      </c>
      <c r="J3096" s="11">
        <v>0.68055555555555558</v>
      </c>
      <c r="K3096" s="11">
        <v>0.70833333333333337</v>
      </c>
      <c r="L3096">
        <f t="shared" si="587"/>
        <v>4</v>
      </c>
      <c r="M3096" s="5">
        <f t="shared" si="588"/>
        <v>45615.680555555555</v>
      </c>
      <c r="N3096" s="5">
        <f t="shared" si="589"/>
        <v>45615.708333333336</v>
      </c>
      <c r="O3096" t="s">
        <v>56</v>
      </c>
      <c r="P3096" t="s">
        <v>57</v>
      </c>
      <c r="Q3096">
        <v>0</v>
      </c>
      <c r="R3096">
        <v>0</v>
      </c>
      <c r="S3096">
        <f t="shared" si="590"/>
        <v>45615</v>
      </c>
    </row>
    <row r="3097" spans="1:19" x14ac:dyDescent="0.2">
      <c r="A3097" s="1">
        <v>45615</v>
      </c>
      <c r="B3097" s="12" t="s">
        <v>429</v>
      </c>
      <c r="C3097" s="12" t="s">
        <v>37</v>
      </c>
      <c r="E3097" s="12">
        <v>2</v>
      </c>
      <c r="F3097" s="12">
        <v>30</v>
      </c>
      <c r="G3097" s="12">
        <f t="shared" si="585"/>
        <v>4</v>
      </c>
      <c r="I3097" s="7">
        <f t="shared" si="586"/>
        <v>0</v>
      </c>
      <c r="J3097" s="11"/>
      <c r="K3097" s="11"/>
      <c r="L3097">
        <f t="shared" si="587"/>
        <v>0</v>
      </c>
      <c r="M3097" s="5">
        <f t="shared" si="588"/>
        <v>0</v>
      </c>
      <c r="N3097" s="5">
        <f t="shared" si="589"/>
        <v>0</v>
      </c>
      <c r="O3097" t="s">
        <v>56</v>
      </c>
      <c r="P3097" t="s">
        <v>57</v>
      </c>
      <c r="Q3097">
        <v>0</v>
      </c>
      <c r="R3097">
        <v>0</v>
      </c>
      <c r="S3097">
        <f t="shared" si="590"/>
        <v>0</v>
      </c>
    </row>
    <row r="3098" spans="1:19" x14ac:dyDescent="0.2">
      <c r="A3098" s="1">
        <v>45615</v>
      </c>
      <c r="B3098" s="12" t="s">
        <v>420</v>
      </c>
      <c r="C3098" s="12" t="s">
        <v>421</v>
      </c>
      <c r="E3098" s="12">
        <v>1</v>
      </c>
      <c r="F3098" s="12">
        <v>15</v>
      </c>
      <c r="G3098" s="12">
        <f t="shared" si="585"/>
        <v>4</v>
      </c>
      <c r="I3098" s="7">
        <f t="shared" si="586"/>
        <v>0</v>
      </c>
      <c r="J3098" s="11"/>
      <c r="K3098" s="11"/>
      <c r="L3098">
        <f t="shared" si="587"/>
        <v>0</v>
      </c>
      <c r="M3098" s="5">
        <f t="shared" si="588"/>
        <v>0</v>
      </c>
      <c r="N3098" s="5">
        <f t="shared" si="589"/>
        <v>0</v>
      </c>
      <c r="O3098" t="s">
        <v>56</v>
      </c>
      <c r="P3098" t="s">
        <v>57</v>
      </c>
      <c r="Q3098">
        <v>0</v>
      </c>
      <c r="R3098">
        <v>0</v>
      </c>
      <c r="S3098">
        <f t="shared" si="590"/>
        <v>0</v>
      </c>
    </row>
    <row r="3099" spans="1:19" x14ac:dyDescent="0.2">
      <c r="A3099" s="1">
        <v>45615</v>
      </c>
      <c r="B3099" s="12" t="s">
        <v>440</v>
      </c>
      <c r="C3099" s="12" t="s">
        <v>32</v>
      </c>
      <c r="E3099" s="12">
        <v>2</v>
      </c>
      <c r="F3099" s="12">
        <v>30</v>
      </c>
      <c r="G3099" s="12">
        <f t="shared" si="585"/>
        <v>4</v>
      </c>
      <c r="I3099" s="7">
        <f t="shared" si="586"/>
        <v>0</v>
      </c>
      <c r="J3099" s="11"/>
      <c r="K3099" s="11"/>
      <c r="L3099">
        <f t="shared" si="587"/>
        <v>0</v>
      </c>
      <c r="M3099" s="5">
        <f t="shared" si="588"/>
        <v>0</v>
      </c>
      <c r="N3099" s="5">
        <f t="shared" si="589"/>
        <v>0</v>
      </c>
      <c r="O3099" t="s">
        <v>56</v>
      </c>
      <c r="P3099" t="s">
        <v>57</v>
      </c>
      <c r="Q3099">
        <v>0</v>
      </c>
      <c r="R3099">
        <v>0</v>
      </c>
      <c r="S3099">
        <f t="shared" si="590"/>
        <v>0</v>
      </c>
    </row>
    <row r="3100" spans="1:19" x14ac:dyDescent="0.2">
      <c r="A3100" s="1">
        <v>45615</v>
      </c>
      <c r="B3100" s="12" t="s">
        <v>484</v>
      </c>
      <c r="C3100" s="12" t="s">
        <v>32</v>
      </c>
      <c r="E3100" s="12">
        <v>2</v>
      </c>
      <c r="F3100" s="12">
        <v>30</v>
      </c>
      <c r="G3100" s="12">
        <f t="shared" si="585"/>
        <v>4</v>
      </c>
      <c r="I3100" s="7">
        <f t="shared" si="586"/>
        <v>0</v>
      </c>
      <c r="J3100" s="11"/>
      <c r="K3100" s="11"/>
      <c r="L3100">
        <f t="shared" si="587"/>
        <v>0</v>
      </c>
      <c r="M3100" s="5">
        <f t="shared" si="588"/>
        <v>0</v>
      </c>
      <c r="N3100" s="5">
        <f t="shared" si="589"/>
        <v>0</v>
      </c>
      <c r="O3100" t="s">
        <v>56</v>
      </c>
      <c r="P3100" t="s">
        <v>57</v>
      </c>
      <c r="Q3100">
        <v>0</v>
      </c>
      <c r="R3100">
        <v>0</v>
      </c>
      <c r="S3100">
        <f t="shared" si="590"/>
        <v>0</v>
      </c>
    </row>
    <row r="3101" spans="1:19" x14ac:dyDescent="0.2">
      <c r="A3101" s="1">
        <v>45615</v>
      </c>
      <c r="B3101" s="12" t="s">
        <v>489</v>
      </c>
      <c r="C3101" s="12" t="s">
        <v>32</v>
      </c>
      <c r="E3101" s="12">
        <v>1</v>
      </c>
      <c r="F3101" s="12">
        <v>20</v>
      </c>
      <c r="G3101" s="12">
        <f t="shared" si="585"/>
        <v>3</v>
      </c>
      <c r="I3101" s="7">
        <f t="shared" si="586"/>
        <v>0</v>
      </c>
      <c r="L3101">
        <f t="shared" si="587"/>
        <v>0</v>
      </c>
      <c r="M3101" s="5">
        <f t="shared" si="588"/>
        <v>0</v>
      </c>
      <c r="N3101" s="5">
        <f t="shared" si="589"/>
        <v>0</v>
      </c>
      <c r="O3101" t="s">
        <v>56</v>
      </c>
      <c r="P3101" t="s">
        <v>57</v>
      </c>
      <c r="Q3101">
        <v>0</v>
      </c>
      <c r="R3101">
        <v>0</v>
      </c>
      <c r="S3101">
        <f t="shared" si="590"/>
        <v>0</v>
      </c>
    </row>
    <row r="3102" spans="1:19" x14ac:dyDescent="0.2">
      <c r="A3102" s="1">
        <v>45615</v>
      </c>
      <c r="B3102" s="16" t="s">
        <v>137</v>
      </c>
      <c r="C3102" s="16" t="s">
        <v>448</v>
      </c>
      <c r="E3102" s="12">
        <v>5</v>
      </c>
      <c r="F3102" s="12">
        <v>90</v>
      </c>
      <c r="G3102" s="12">
        <f t="shared" si="585"/>
        <v>3</v>
      </c>
      <c r="I3102" s="7">
        <f t="shared" si="586"/>
        <v>105.00000000000003</v>
      </c>
      <c r="J3102" s="11">
        <v>0.42708333333333331</v>
      </c>
      <c r="K3102" s="11">
        <v>0.5</v>
      </c>
      <c r="L3102">
        <f t="shared" si="587"/>
        <v>3</v>
      </c>
      <c r="M3102" s="5">
        <f t="shared" si="588"/>
        <v>45615.427083333336</v>
      </c>
      <c r="N3102" s="5">
        <f t="shared" si="589"/>
        <v>45615.5</v>
      </c>
      <c r="O3102" t="s">
        <v>56</v>
      </c>
      <c r="P3102" t="s">
        <v>57</v>
      </c>
      <c r="Q3102">
        <v>0</v>
      </c>
      <c r="R3102">
        <v>0</v>
      </c>
      <c r="S3102">
        <f t="shared" si="590"/>
        <v>45615</v>
      </c>
    </row>
    <row r="3103" spans="1:19" x14ac:dyDescent="0.2">
      <c r="A3103" s="1">
        <v>45615</v>
      </c>
      <c r="B3103" s="16" t="s">
        <v>137</v>
      </c>
      <c r="C3103" s="16" t="s">
        <v>448</v>
      </c>
      <c r="E3103" s="12">
        <v>5</v>
      </c>
      <c r="F3103" s="12">
        <v>90</v>
      </c>
      <c r="G3103" s="12">
        <f t="shared" si="585"/>
        <v>3</v>
      </c>
      <c r="I3103" s="7">
        <f t="shared" si="586"/>
        <v>95.000000000000142</v>
      </c>
      <c r="J3103" s="11">
        <v>0.51388888888888884</v>
      </c>
      <c r="K3103" s="11">
        <v>0.57986111111111116</v>
      </c>
      <c r="L3103">
        <f t="shared" si="587"/>
        <v>3</v>
      </c>
      <c r="M3103" s="5">
        <f t="shared" si="588"/>
        <v>45615.513888888891</v>
      </c>
      <c r="N3103" s="5">
        <f t="shared" si="589"/>
        <v>45615.579861111109</v>
      </c>
      <c r="O3103" t="s">
        <v>56</v>
      </c>
      <c r="P3103" t="s">
        <v>57</v>
      </c>
      <c r="Q3103">
        <v>0</v>
      </c>
      <c r="R3103">
        <v>0</v>
      </c>
      <c r="S3103">
        <f t="shared" si="590"/>
        <v>45615</v>
      </c>
    </row>
    <row r="3104" spans="1:19" x14ac:dyDescent="0.2">
      <c r="A3104" s="1">
        <v>45615</v>
      </c>
      <c r="B3104" s="16" t="s">
        <v>137</v>
      </c>
      <c r="C3104" s="16" t="s">
        <v>378</v>
      </c>
      <c r="E3104" s="12">
        <v>5</v>
      </c>
      <c r="F3104" s="12">
        <v>90</v>
      </c>
      <c r="G3104" s="12">
        <f t="shared" si="585"/>
        <v>3</v>
      </c>
      <c r="I3104" s="7">
        <f t="shared" si="586"/>
        <v>90</v>
      </c>
      <c r="J3104" s="11">
        <v>0.59375</v>
      </c>
      <c r="K3104" s="11">
        <v>0.65625</v>
      </c>
      <c r="L3104">
        <f t="shared" si="587"/>
        <v>3</v>
      </c>
      <c r="M3104" s="5">
        <f t="shared" si="588"/>
        <v>45615.59375</v>
      </c>
      <c r="N3104" s="5">
        <f t="shared" si="589"/>
        <v>45615.65625</v>
      </c>
      <c r="O3104" t="s">
        <v>56</v>
      </c>
      <c r="P3104" t="s">
        <v>57</v>
      </c>
      <c r="Q3104">
        <v>0</v>
      </c>
      <c r="R3104">
        <v>0</v>
      </c>
      <c r="S3104">
        <f t="shared" si="590"/>
        <v>45615</v>
      </c>
    </row>
    <row r="3105" spans="1:19" x14ac:dyDescent="0.2">
      <c r="A3105" s="1">
        <v>45615</v>
      </c>
      <c r="B3105" s="16" t="s">
        <v>426</v>
      </c>
      <c r="C3105" s="16" t="s">
        <v>492</v>
      </c>
      <c r="E3105" s="12">
        <v>5</v>
      </c>
      <c r="F3105" s="12">
        <v>90</v>
      </c>
      <c r="G3105" s="12">
        <f t="shared" si="585"/>
        <v>3</v>
      </c>
      <c r="I3105" s="7">
        <f t="shared" si="586"/>
        <v>90</v>
      </c>
      <c r="J3105" s="11">
        <v>0.67708333333333337</v>
      </c>
      <c r="K3105" s="11">
        <v>0.73958333333333337</v>
      </c>
      <c r="L3105">
        <f t="shared" si="587"/>
        <v>3</v>
      </c>
      <c r="M3105" s="5">
        <f t="shared" si="588"/>
        <v>45615.677083333336</v>
      </c>
      <c r="N3105" s="5">
        <f t="shared" si="589"/>
        <v>45615.739583333336</v>
      </c>
      <c r="O3105" t="s">
        <v>56</v>
      </c>
      <c r="P3105" t="s">
        <v>57</v>
      </c>
      <c r="Q3105">
        <v>0</v>
      </c>
      <c r="R3105">
        <v>0</v>
      </c>
      <c r="S3105">
        <f t="shared" si="590"/>
        <v>45615</v>
      </c>
    </row>
    <row r="3106" spans="1:19" x14ac:dyDescent="0.2">
      <c r="A3106" s="1">
        <v>45615</v>
      </c>
      <c r="B3106" s="12" t="s">
        <v>451</v>
      </c>
      <c r="C3106" s="12" t="s">
        <v>32</v>
      </c>
      <c r="E3106" s="12">
        <v>1</v>
      </c>
      <c r="F3106" s="12">
        <v>20</v>
      </c>
      <c r="G3106" s="12">
        <f t="shared" si="585"/>
        <v>3</v>
      </c>
      <c r="I3106" s="7">
        <f t="shared" si="586"/>
        <v>0</v>
      </c>
      <c r="J3106" s="11"/>
      <c r="K3106" s="11"/>
      <c r="L3106">
        <f t="shared" si="587"/>
        <v>0</v>
      </c>
      <c r="M3106" s="5">
        <f t="shared" si="588"/>
        <v>0</v>
      </c>
      <c r="N3106" s="5">
        <f t="shared" si="589"/>
        <v>0</v>
      </c>
      <c r="O3106" t="s">
        <v>56</v>
      </c>
      <c r="P3106" t="s">
        <v>57</v>
      </c>
      <c r="Q3106">
        <v>0</v>
      </c>
      <c r="R3106">
        <v>0</v>
      </c>
      <c r="S3106">
        <f t="shared" si="590"/>
        <v>0</v>
      </c>
    </row>
    <row r="3107" spans="1:19" x14ac:dyDescent="0.2">
      <c r="A3107" s="1">
        <v>45615</v>
      </c>
      <c r="B3107" s="12" t="s">
        <v>481</v>
      </c>
      <c r="C3107" s="12" t="s">
        <v>32</v>
      </c>
      <c r="E3107" s="12">
        <v>1</v>
      </c>
      <c r="F3107" s="12">
        <v>20</v>
      </c>
      <c r="G3107" s="12">
        <f t="shared" si="585"/>
        <v>3</v>
      </c>
      <c r="I3107" s="7">
        <f t="shared" si="586"/>
        <v>0</v>
      </c>
      <c r="J3107" s="11"/>
      <c r="K3107" s="11"/>
      <c r="L3107">
        <f t="shared" si="587"/>
        <v>0</v>
      </c>
      <c r="M3107" s="5">
        <f t="shared" si="588"/>
        <v>0</v>
      </c>
      <c r="N3107" s="5">
        <f t="shared" si="589"/>
        <v>0</v>
      </c>
      <c r="O3107" t="s">
        <v>56</v>
      </c>
      <c r="P3107" t="s">
        <v>57</v>
      </c>
      <c r="Q3107">
        <v>0</v>
      </c>
      <c r="R3107">
        <v>0</v>
      </c>
      <c r="S3107">
        <f t="shared" si="590"/>
        <v>0</v>
      </c>
    </row>
    <row r="3108" spans="1:19" x14ac:dyDescent="0.2">
      <c r="A3108" s="1">
        <v>45615</v>
      </c>
      <c r="B3108" s="16" t="s">
        <v>485</v>
      </c>
      <c r="C3108" s="16" t="s">
        <v>351</v>
      </c>
      <c r="E3108" s="12">
        <v>3</v>
      </c>
      <c r="F3108" s="12">
        <v>60</v>
      </c>
      <c r="G3108" s="12">
        <f t="shared" si="585"/>
        <v>3</v>
      </c>
      <c r="I3108" s="7">
        <f t="shared" si="586"/>
        <v>0</v>
      </c>
      <c r="J3108" s="11"/>
      <c r="K3108" s="11"/>
      <c r="L3108">
        <f t="shared" si="587"/>
        <v>0</v>
      </c>
      <c r="M3108" s="5">
        <f t="shared" si="588"/>
        <v>0</v>
      </c>
      <c r="N3108" s="5">
        <f t="shared" si="589"/>
        <v>0</v>
      </c>
      <c r="O3108" t="s">
        <v>56</v>
      </c>
      <c r="P3108" t="s">
        <v>57</v>
      </c>
      <c r="Q3108">
        <v>0</v>
      </c>
      <c r="R3108">
        <v>0</v>
      </c>
      <c r="S3108">
        <f t="shared" si="590"/>
        <v>0</v>
      </c>
    </row>
    <row r="3109" spans="1:19" x14ac:dyDescent="0.2">
      <c r="A3109" s="1">
        <v>45615</v>
      </c>
      <c r="B3109" s="12" t="s">
        <v>376</v>
      </c>
      <c r="C3109" s="12" t="s">
        <v>219</v>
      </c>
      <c r="E3109" s="12">
        <v>1</v>
      </c>
      <c r="F3109" s="12">
        <v>30</v>
      </c>
      <c r="G3109" s="12">
        <f t="shared" si="585"/>
        <v>2</v>
      </c>
      <c r="I3109" s="7">
        <f t="shared" si="586"/>
        <v>0</v>
      </c>
      <c r="J3109" s="11"/>
      <c r="K3109" s="11"/>
      <c r="L3109">
        <f t="shared" si="587"/>
        <v>0</v>
      </c>
      <c r="M3109" s="5">
        <f t="shared" si="588"/>
        <v>0</v>
      </c>
      <c r="N3109" s="5">
        <f t="shared" si="589"/>
        <v>0</v>
      </c>
      <c r="O3109" t="s">
        <v>56</v>
      </c>
      <c r="P3109" t="s">
        <v>57</v>
      </c>
      <c r="Q3109">
        <v>0</v>
      </c>
      <c r="R3109">
        <v>0</v>
      </c>
      <c r="S3109">
        <f t="shared" si="590"/>
        <v>0</v>
      </c>
    </row>
    <row r="3110" spans="1:19" x14ac:dyDescent="0.2">
      <c r="A3110" s="1">
        <v>45615</v>
      </c>
      <c r="B3110" s="12" t="s">
        <v>39</v>
      </c>
      <c r="C3110" s="12" t="s">
        <v>40</v>
      </c>
      <c r="E3110" s="12">
        <v>1</v>
      </c>
      <c r="F3110" s="12">
        <v>30</v>
      </c>
      <c r="G3110" s="12">
        <f t="shared" si="585"/>
        <v>2</v>
      </c>
      <c r="I3110" s="7">
        <f t="shared" si="586"/>
        <v>0</v>
      </c>
      <c r="J3110" s="11"/>
      <c r="K3110" s="11"/>
      <c r="L3110">
        <f t="shared" si="587"/>
        <v>0</v>
      </c>
      <c r="M3110" s="5">
        <f t="shared" si="588"/>
        <v>0</v>
      </c>
      <c r="N3110" s="5">
        <f t="shared" si="589"/>
        <v>0</v>
      </c>
      <c r="O3110" t="s">
        <v>56</v>
      </c>
      <c r="P3110" t="s">
        <v>57</v>
      </c>
      <c r="Q3110">
        <v>0</v>
      </c>
      <c r="R3110">
        <v>0</v>
      </c>
      <c r="S3110">
        <f t="shared" si="590"/>
        <v>0</v>
      </c>
    </row>
    <row r="3111" spans="1:19" x14ac:dyDescent="0.2">
      <c r="A3111" s="1">
        <v>45615</v>
      </c>
      <c r="B3111" s="12" t="s">
        <v>410</v>
      </c>
      <c r="C3111" s="12" t="s">
        <v>32</v>
      </c>
      <c r="E3111" s="12">
        <v>1</v>
      </c>
      <c r="F3111" s="12">
        <v>30</v>
      </c>
      <c r="G3111" s="12">
        <f t="shared" si="585"/>
        <v>2</v>
      </c>
      <c r="I3111" s="7">
        <f t="shared" si="586"/>
        <v>0</v>
      </c>
      <c r="J3111" s="11"/>
      <c r="K3111" s="11"/>
      <c r="L3111">
        <f t="shared" si="587"/>
        <v>0</v>
      </c>
      <c r="M3111" s="5">
        <f t="shared" si="588"/>
        <v>0</v>
      </c>
      <c r="N3111" s="5">
        <f t="shared" si="589"/>
        <v>0</v>
      </c>
      <c r="O3111" t="s">
        <v>56</v>
      </c>
      <c r="P3111" t="s">
        <v>57</v>
      </c>
      <c r="Q3111">
        <v>0</v>
      </c>
      <c r="R3111">
        <v>0</v>
      </c>
      <c r="S3111">
        <f t="shared" si="590"/>
        <v>0</v>
      </c>
    </row>
    <row r="3112" spans="1:19" x14ac:dyDescent="0.2">
      <c r="A3112" s="1">
        <v>45615</v>
      </c>
      <c r="B3112" s="12" t="s">
        <v>425</v>
      </c>
      <c r="C3112" s="12" t="s">
        <v>32</v>
      </c>
      <c r="E3112" s="12">
        <v>1</v>
      </c>
      <c r="F3112" s="12">
        <v>30</v>
      </c>
      <c r="G3112" s="12">
        <f t="shared" si="585"/>
        <v>2</v>
      </c>
      <c r="I3112" s="7">
        <f t="shared" si="586"/>
        <v>0</v>
      </c>
      <c r="J3112" s="11"/>
      <c r="K3112" s="11"/>
      <c r="L3112">
        <f t="shared" si="587"/>
        <v>0</v>
      </c>
      <c r="M3112" s="5">
        <f t="shared" si="588"/>
        <v>0</v>
      </c>
      <c r="N3112" s="5">
        <f t="shared" si="589"/>
        <v>0</v>
      </c>
      <c r="O3112" t="s">
        <v>56</v>
      </c>
      <c r="P3112" t="s">
        <v>57</v>
      </c>
      <c r="Q3112">
        <v>0</v>
      </c>
      <c r="R3112">
        <v>0</v>
      </c>
      <c r="S3112">
        <f t="shared" si="590"/>
        <v>0</v>
      </c>
    </row>
    <row r="3113" spans="1:19" x14ac:dyDescent="0.2">
      <c r="A3113" s="1">
        <v>45615</v>
      </c>
      <c r="B3113" s="12" t="s">
        <v>445</v>
      </c>
      <c r="C3113" s="12" t="s">
        <v>334</v>
      </c>
      <c r="E3113" s="12">
        <v>1</v>
      </c>
      <c r="F3113" s="12">
        <v>30</v>
      </c>
      <c r="G3113" s="12">
        <f t="shared" si="585"/>
        <v>2</v>
      </c>
      <c r="I3113" s="7">
        <f t="shared" si="586"/>
        <v>0</v>
      </c>
      <c r="J3113" s="11"/>
      <c r="K3113" s="11"/>
      <c r="L3113">
        <f t="shared" si="587"/>
        <v>0</v>
      </c>
      <c r="M3113" s="5">
        <f t="shared" si="588"/>
        <v>0</v>
      </c>
      <c r="N3113" s="5">
        <f t="shared" si="589"/>
        <v>0</v>
      </c>
      <c r="O3113" t="s">
        <v>56</v>
      </c>
      <c r="P3113" t="s">
        <v>57</v>
      </c>
      <c r="Q3113">
        <v>0</v>
      </c>
      <c r="R3113">
        <v>0</v>
      </c>
      <c r="S3113">
        <f t="shared" si="590"/>
        <v>0</v>
      </c>
    </row>
    <row r="3114" spans="1:19" x14ac:dyDescent="0.2">
      <c r="A3114" s="1">
        <v>45615</v>
      </c>
      <c r="B3114" s="12" t="s">
        <v>441</v>
      </c>
      <c r="C3114" s="12" t="s">
        <v>219</v>
      </c>
      <c r="E3114" s="12">
        <v>1</v>
      </c>
      <c r="F3114" s="12">
        <v>30</v>
      </c>
      <c r="G3114" s="12">
        <f t="shared" si="585"/>
        <v>2</v>
      </c>
      <c r="I3114" s="7">
        <f t="shared" si="586"/>
        <v>24.999999999999911</v>
      </c>
      <c r="J3114" s="11">
        <v>0.71180555555555558</v>
      </c>
      <c r="K3114" s="11">
        <v>0.72916666666666663</v>
      </c>
      <c r="L3114">
        <f t="shared" si="587"/>
        <v>2</v>
      </c>
      <c r="M3114" s="5">
        <f t="shared" si="588"/>
        <v>45615.711805555555</v>
      </c>
      <c r="N3114" s="5">
        <f t="shared" si="589"/>
        <v>45615.729166666664</v>
      </c>
      <c r="O3114" t="s">
        <v>56</v>
      </c>
      <c r="P3114" t="s">
        <v>57</v>
      </c>
      <c r="Q3114">
        <v>0</v>
      </c>
      <c r="R3114">
        <v>0</v>
      </c>
      <c r="S3114">
        <f t="shared" si="590"/>
        <v>45615</v>
      </c>
    </row>
    <row r="3115" spans="1:19" x14ac:dyDescent="0.2">
      <c r="A3115" s="1">
        <v>45615</v>
      </c>
      <c r="B3115" s="12" t="s">
        <v>461</v>
      </c>
      <c r="C3115" s="12" t="s">
        <v>42</v>
      </c>
      <c r="E3115" s="12">
        <v>1</v>
      </c>
      <c r="F3115" s="12">
        <v>30</v>
      </c>
      <c r="G3115" s="12">
        <f t="shared" si="585"/>
        <v>2</v>
      </c>
      <c r="I3115" s="7">
        <f t="shared" si="586"/>
        <v>29.999999999999972</v>
      </c>
      <c r="J3115" s="11">
        <v>0.40277777777777779</v>
      </c>
      <c r="K3115" s="11">
        <v>0.4236111111111111</v>
      </c>
      <c r="L3115">
        <f t="shared" si="587"/>
        <v>2</v>
      </c>
      <c r="M3115" s="5">
        <f t="shared" si="588"/>
        <v>45615.402777777781</v>
      </c>
      <c r="N3115" s="5">
        <f t="shared" si="589"/>
        <v>45615.423611111109</v>
      </c>
      <c r="O3115" t="s">
        <v>56</v>
      </c>
      <c r="P3115" t="s">
        <v>57</v>
      </c>
      <c r="Q3115">
        <v>0</v>
      </c>
      <c r="R3115">
        <v>0</v>
      </c>
      <c r="S3115">
        <f t="shared" si="590"/>
        <v>45615</v>
      </c>
    </row>
    <row r="3116" spans="1:19" x14ac:dyDescent="0.2">
      <c r="A3116" s="1">
        <v>45615</v>
      </c>
      <c r="B3116" s="12" t="s">
        <v>47</v>
      </c>
      <c r="C3116" s="12" t="s">
        <v>34</v>
      </c>
      <c r="E3116" s="12">
        <v>0</v>
      </c>
      <c r="F3116" s="12">
        <v>30</v>
      </c>
      <c r="G3116" s="12">
        <f t="shared" si="585"/>
        <v>0</v>
      </c>
      <c r="I3116" s="7">
        <f t="shared" si="586"/>
        <v>4.9999999999999822</v>
      </c>
      <c r="J3116" s="11">
        <v>0.52777777777777779</v>
      </c>
      <c r="K3116" s="11">
        <v>0.53125</v>
      </c>
      <c r="L3116">
        <f t="shared" si="587"/>
        <v>0</v>
      </c>
      <c r="M3116" s="5">
        <f t="shared" si="588"/>
        <v>45615.527777777781</v>
      </c>
      <c r="N3116" s="5">
        <f t="shared" si="589"/>
        <v>45615.53125</v>
      </c>
      <c r="O3116" t="s">
        <v>56</v>
      </c>
      <c r="P3116" t="s">
        <v>57</v>
      </c>
      <c r="Q3116">
        <v>0</v>
      </c>
      <c r="R3116">
        <v>0</v>
      </c>
      <c r="S3116">
        <f t="shared" si="590"/>
        <v>45615</v>
      </c>
    </row>
    <row r="3117" spans="1:19" x14ac:dyDescent="0.2">
      <c r="A3117" s="1">
        <v>45615</v>
      </c>
      <c r="B3117" s="12" t="s">
        <v>43</v>
      </c>
      <c r="C3117" s="12" t="s">
        <v>34</v>
      </c>
      <c r="E3117" s="12">
        <v>0</v>
      </c>
      <c r="F3117" s="12">
        <v>30</v>
      </c>
      <c r="G3117" s="12">
        <f t="shared" si="585"/>
        <v>0</v>
      </c>
      <c r="I3117" s="7">
        <f t="shared" si="586"/>
        <v>14.999999999999947</v>
      </c>
      <c r="J3117" s="11">
        <v>0.77083333333333337</v>
      </c>
      <c r="K3117" s="11">
        <v>0.78125</v>
      </c>
      <c r="L3117">
        <f t="shared" si="587"/>
        <v>0</v>
      </c>
      <c r="M3117" s="5">
        <f t="shared" si="588"/>
        <v>45615.770833333336</v>
      </c>
      <c r="N3117" s="5">
        <f t="shared" si="589"/>
        <v>45615.78125</v>
      </c>
      <c r="O3117" t="s">
        <v>56</v>
      </c>
      <c r="P3117" t="s">
        <v>57</v>
      </c>
      <c r="Q3117">
        <v>0</v>
      </c>
      <c r="R3117">
        <v>0</v>
      </c>
      <c r="S3117">
        <f t="shared" si="590"/>
        <v>45615</v>
      </c>
    </row>
    <row r="3118" spans="1:19" x14ac:dyDescent="0.2">
      <c r="A3118" s="1">
        <v>45615</v>
      </c>
      <c r="B3118" s="12" t="s">
        <v>33</v>
      </c>
      <c r="C3118" s="12" t="s">
        <v>34</v>
      </c>
      <c r="E3118" s="12">
        <v>0</v>
      </c>
      <c r="F3118" s="12">
        <v>20</v>
      </c>
      <c r="G3118" s="12">
        <f t="shared" si="585"/>
        <v>0</v>
      </c>
      <c r="I3118" s="7">
        <f t="shared" si="586"/>
        <v>15.000000000000027</v>
      </c>
      <c r="J3118" s="11">
        <v>0.3263888888888889</v>
      </c>
      <c r="K3118" s="11">
        <v>0.33680555555555558</v>
      </c>
      <c r="L3118">
        <f t="shared" si="587"/>
        <v>0</v>
      </c>
      <c r="M3118" s="5">
        <f t="shared" si="588"/>
        <v>45615.326388888891</v>
      </c>
      <c r="N3118" s="5">
        <f t="shared" si="589"/>
        <v>45615.336805555555</v>
      </c>
      <c r="O3118" t="s">
        <v>56</v>
      </c>
      <c r="P3118" t="s">
        <v>57</v>
      </c>
      <c r="Q3118">
        <v>0</v>
      </c>
      <c r="R3118">
        <v>0</v>
      </c>
      <c r="S3118">
        <f t="shared" si="590"/>
        <v>45615</v>
      </c>
    </row>
    <row r="3119" spans="1:19" x14ac:dyDescent="0.2">
      <c r="A3119" s="1">
        <v>45616</v>
      </c>
      <c r="B3119" s="12" t="s">
        <v>482</v>
      </c>
      <c r="C3119" s="12" t="s">
        <v>32</v>
      </c>
      <c r="E3119" s="12">
        <v>3</v>
      </c>
      <c r="F3119" s="12">
        <v>10</v>
      </c>
      <c r="G3119" s="12">
        <f t="shared" si="585"/>
        <v>18</v>
      </c>
      <c r="I3119" s="7">
        <f t="shared" si="586"/>
        <v>0</v>
      </c>
      <c r="J3119" s="11"/>
      <c r="K3119" s="11"/>
      <c r="L3119">
        <f t="shared" si="587"/>
        <v>0</v>
      </c>
      <c r="M3119" s="5">
        <f t="shared" si="588"/>
        <v>0</v>
      </c>
      <c r="N3119" s="5">
        <f t="shared" si="589"/>
        <v>0</v>
      </c>
      <c r="O3119" t="s">
        <v>56</v>
      </c>
      <c r="P3119" t="s">
        <v>57</v>
      </c>
      <c r="Q3119">
        <v>0</v>
      </c>
      <c r="R3119">
        <v>0</v>
      </c>
      <c r="S3119">
        <f t="shared" si="590"/>
        <v>0</v>
      </c>
    </row>
    <row r="3120" spans="1:19" x14ac:dyDescent="0.2">
      <c r="A3120" s="1">
        <v>45616</v>
      </c>
      <c r="B3120" s="16" t="s">
        <v>48</v>
      </c>
      <c r="C3120" s="16" t="s">
        <v>48</v>
      </c>
      <c r="E3120" s="12">
        <v>4</v>
      </c>
      <c r="F3120" s="12">
        <v>15</v>
      </c>
      <c r="G3120" s="12">
        <f t="shared" si="585"/>
        <v>16</v>
      </c>
      <c r="I3120" s="7">
        <f t="shared" si="586"/>
        <v>0</v>
      </c>
      <c r="J3120" s="11"/>
      <c r="K3120" s="11"/>
      <c r="L3120">
        <f t="shared" si="587"/>
        <v>0</v>
      </c>
      <c r="M3120" s="5">
        <f t="shared" si="588"/>
        <v>0</v>
      </c>
      <c r="N3120" s="5">
        <f t="shared" si="589"/>
        <v>0</v>
      </c>
      <c r="O3120" t="s">
        <v>56</v>
      </c>
      <c r="P3120" t="s">
        <v>57</v>
      </c>
      <c r="Q3120">
        <v>0</v>
      </c>
      <c r="R3120">
        <v>0</v>
      </c>
      <c r="S3120">
        <f t="shared" si="590"/>
        <v>0</v>
      </c>
    </row>
    <row r="3121" spans="1:19" x14ac:dyDescent="0.2">
      <c r="A3121" s="1">
        <v>45616</v>
      </c>
      <c r="B3121" s="16" t="s">
        <v>329</v>
      </c>
      <c r="C3121" s="16" t="s">
        <v>32</v>
      </c>
      <c r="E3121" s="12">
        <v>4</v>
      </c>
      <c r="F3121" s="12">
        <v>20</v>
      </c>
      <c r="G3121" s="12">
        <f t="shared" si="585"/>
        <v>12</v>
      </c>
      <c r="H3121" s="12">
        <f>F3121*(1/(G3121/60))</f>
        <v>100</v>
      </c>
      <c r="I3121" s="7">
        <f t="shared" si="586"/>
        <v>9.9999999999999645</v>
      </c>
      <c r="J3121" s="11">
        <v>0.50347222222222221</v>
      </c>
      <c r="K3121" s="11">
        <v>0.51041666666666663</v>
      </c>
      <c r="L3121">
        <f t="shared" si="587"/>
        <v>12</v>
      </c>
      <c r="M3121" s="5">
        <f t="shared" si="588"/>
        <v>45616.503472222219</v>
      </c>
      <c r="N3121" s="5">
        <f t="shared" si="589"/>
        <v>45616.510416666664</v>
      </c>
      <c r="O3121" t="s">
        <v>56</v>
      </c>
      <c r="P3121" t="s">
        <v>57</v>
      </c>
      <c r="Q3121">
        <v>0</v>
      </c>
      <c r="R3121">
        <v>0</v>
      </c>
      <c r="S3121">
        <f t="shared" si="590"/>
        <v>45616</v>
      </c>
    </row>
    <row r="3122" spans="1:19" x14ac:dyDescent="0.2">
      <c r="A3122" s="1">
        <v>45616</v>
      </c>
      <c r="B3122" s="16" t="s">
        <v>46</v>
      </c>
      <c r="C3122" s="16" t="s">
        <v>46</v>
      </c>
      <c r="D3122" t="s">
        <v>470</v>
      </c>
      <c r="E3122" s="12">
        <v>4</v>
      </c>
      <c r="F3122" s="12">
        <v>20</v>
      </c>
      <c r="G3122" s="12">
        <f t="shared" ref="G3122:G3153" si="591">ROUND(E3122*(1/(F3122/60)),0)</f>
        <v>12</v>
      </c>
      <c r="I3122" s="7">
        <f t="shared" ref="I3122:I3153" si="592">IF(J3122=0, 0, (K3122-J3122)*1440)</f>
        <v>0</v>
      </c>
      <c r="L3122">
        <f t="shared" ref="L3122:L3153" si="593">IF(I3122&gt;0, G3122, 0)</f>
        <v>0</v>
      </c>
      <c r="M3122" s="5">
        <f t="shared" ref="M3122:M3153" si="594">IF(I3122=0,0,A3122+J3122)</f>
        <v>0</v>
      </c>
      <c r="N3122" s="5">
        <f t="shared" ref="N3122:N3153" si="595">IF(I3122&gt;0,A3122+K3122,0)</f>
        <v>0</v>
      </c>
      <c r="O3122" t="s">
        <v>56</v>
      </c>
      <c r="P3122" t="s">
        <v>57</v>
      </c>
      <c r="Q3122">
        <v>0</v>
      </c>
      <c r="R3122">
        <v>0</v>
      </c>
      <c r="S3122">
        <f t="shared" ref="S3122:S3153" si="596">IF(I3122&gt;0, A3122, 0)</f>
        <v>0</v>
      </c>
    </row>
    <row r="3123" spans="1:19" x14ac:dyDescent="0.2">
      <c r="A3123" s="1">
        <v>45616</v>
      </c>
      <c r="B3123" s="16" t="s">
        <v>63</v>
      </c>
      <c r="C3123" s="16" t="s">
        <v>32</v>
      </c>
      <c r="E3123" s="12">
        <v>4</v>
      </c>
      <c r="F3123" s="12">
        <v>20</v>
      </c>
      <c r="G3123" s="12">
        <f t="shared" si="591"/>
        <v>12</v>
      </c>
      <c r="I3123" s="7">
        <f t="shared" si="592"/>
        <v>0</v>
      </c>
      <c r="J3123" s="11"/>
      <c r="K3123" s="11"/>
      <c r="L3123">
        <f t="shared" si="593"/>
        <v>0</v>
      </c>
      <c r="M3123" s="5">
        <f t="shared" si="594"/>
        <v>0</v>
      </c>
      <c r="N3123" s="5">
        <f t="shared" si="595"/>
        <v>0</v>
      </c>
      <c r="O3123" t="s">
        <v>56</v>
      </c>
      <c r="P3123" t="s">
        <v>57</v>
      </c>
      <c r="Q3123">
        <v>0</v>
      </c>
      <c r="R3123">
        <v>0</v>
      </c>
      <c r="S3123">
        <f t="shared" si="596"/>
        <v>0</v>
      </c>
    </row>
    <row r="3124" spans="1:19" x14ac:dyDescent="0.2">
      <c r="A3124" s="1">
        <v>45616</v>
      </c>
      <c r="B3124" s="12" t="s">
        <v>341</v>
      </c>
      <c r="C3124" s="12" t="s">
        <v>125</v>
      </c>
      <c r="E3124" s="12">
        <v>2</v>
      </c>
      <c r="F3124" s="12">
        <v>10</v>
      </c>
      <c r="G3124" s="12">
        <f t="shared" si="591"/>
        <v>12</v>
      </c>
      <c r="I3124" s="7">
        <f t="shared" si="592"/>
        <v>0</v>
      </c>
      <c r="J3124" s="11"/>
      <c r="K3124" s="11"/>
      <c r="L3124">
        <f t="shared" si="593"/>
        <v>0</v>
      </c>
      <c r="M3124" s="5">
        <f t="shared" si="594"/>
        <v>0</v>
      </c>
      <c r="N3124" s="5">
        <f t="shared" si="595"/>
        <v>0</v>
      </c>
      <c r="O3124" t="s">
        <v>56</v>
      </c>
      <c r="P3124" t="s">
        <v>57</v>
      </c>
      <c r="Q3124">
        <v>0</v>
      </c>
      <c r="R3124">
        <v>0</v>
      </c>
      <c r="S3124">
        <f t="shared" si="596"/>
        <v>0</v>
      </c>
    </row>
    <row r="3125" spans="1:19" x14ac:dyDescent="0.2">
      <c r="A3125" s="1">
        <v>45616</v>
      </c>
      <c r="B3125" s="16" t="s">
        <v>384</v>
      </c>
      <c r="C3125" s="16" t="s">
        <v>32</v>
      </c>
      <c r="E3125" s="12">
        <v>5</v>
      </c>
      <c r="F3125" s="12">
        <v>30</v>
      </c>
      <c r="G3125" s="12">
        <f t="shared" si="591"/>
        <v>10</v>
      </c>
      <c r="I3125" s="7">
        <f t="shared" si="592"/>
        <v>0</v>
      </c>
      <c r="J3125" s="11"/>
      <c r="K3125" s="11"/>
      <c r="L3125">
        <f t="shared" si="593"/>
        <v>0</v>
      </c>
      <c r="M3125" s="5">
        <f t="shared" si="594"/>
        <v>0</v>
      </c>
      <c r="N3125" s="5">
        <f t="shared" si="595"/>
        <v>0</v>
      </c>
      <c r="O3125" t="s">
        <v>56</v>
      </c>
      <c r="P3125" t="s">
        <v>57</v>
      </c>
      <c r="Q3125">
        <v>0</v>
      </c>
      <c r="R3125">
        <v>0</v>
      </c>
      <c r="S3125">
        <f t="shared" si="596"/>
        <v>0</v>
      </c>
    </row>
    <row r="3126" spans="1:19" x14ac:dyDescent="0.2">
      <c r="A3126" s="1">
        <v>45616</v>
      </c>
      <c r="B3126" s="12" t="s">
        <v>342</v>
      </c>
      <c r="C3126" s="12" t="s">
        <v>32</v>
      </c>
      <c r="E3126" s="12">
        <v>3</v>
      </c>
      <c r="F3126" s="12">
        <v>20</v>
      </c>
      <c r="G3126" s="12">
        <f t="shared" si="591"/>
        <v>9</v>
      </c>
      <c r="I3126" s="7">
        <f t="shared" si="592"/>
        <v>0</v>
      </c>
      <c r="J3126" s="11"/>
      <c r="K3126" s="11"/>
      <c r="L3126">
        <f t="shared" si="593"/>
        <v>0</v>
      </c>
      <c r="M3126" s="5">
        <f t="shared" si="594"/>
        <v>0</v>
      </c>
      <c r="N3126" s="5">
        <f t="shared" si="595"/>
        <v>0</v>
      </c>
      <c r="O3126" t="s">
        <v>56</v>
      </c>
      <c r="P3126" t="s">
        <v>57</v>
      </c>
      <c r="Q3126">
        <v>0</v>
      </c>
      <c r="R3126">
        <v>0</v>
      </c>
      <c r="S3126">
        <f t="shared" si="596"/>
        <v>0</v>
      </c>
    </row>
    <row r="3127" spans="1:19" x14ac:dyDescent="0.2">
      <c r="A3127" s="1">
        <v>45616</v>
      </c>
      <c r="B3127" s="17" t="s">
        <v>338</v>
      </c>
      <c r="C3127" s="17" t="s">
        <v>32</v>
      </c>
      <c r="E3127" s="12">
        <v>3</v>
      </c>
      <c r="F3127" s="12">
        <v>20</v>
      </c>
      <c r="G3127" s="12">
        <f t="shared" si="591"/>
        <v>9</v>
      </c>
      <c r="I3127" s="7">
        <f t="shared" si="592"/>
        <v>0</v>
      </c>
      <c r="J3127" s="11"/>
      <c r="K3127" s="11"/>
      <c r="L3127">
        <f t="shared" si="593"/>
        <v>0</v>
      </c>
      <c r="M3127" s="5">
        <f t="shared" si="594"/>
        <v>0</v>
      </c>
      <c r="N3127" s="5">
        <f t="shared" si="595"/>
        <v>0</v>
      </c>
      <c r="O3127" t="s">
        <v>56</v>
      </c>
      <c r="P3127" t="s">
        <v>57</v>
      </c>
      <c r="Q3127">
        <v>0</v>
      </c>
      <c r="R3127">
        <v>0</v>
      </c>
      <c r="S3127">
        <f t="shared" si="596"/>
        <v>0</v>
      </c>
    </row>
    <row r="3128" spans="1:19" x14ac:dyDescent="0.2">
      <c r="A3128" s="1">
        <v>45616</v>
      </c>
      <c r="B3128" s="12" t="s">
        <v>365</v>
      </c>
      <c r="C3128" s="12" t="s">
        <v>54</v>
      </c>
      <c r="E3128" s="12">
        <v>4</v>
      </c>
      <c r="F3128" s="12">
        <v>30</v>
      </c>
      <c r="G3128" s="12">
        <f t="shared" si="591"/>
        <v>8</v>
      </c>
      <c r="I3128" s="7">
        <f t="shared" si="592"/>
        <v>0</v>
      </c>
      <c r="J3128" s="11"/>
      <c r="K3128" s="11"/>
      <c r="L3128">
        <f t="shared" si="593"/>
        <v>0</v>
      </c>
      <c r="M3128" s="5">
        <f t="shared" si="594"/>
        <v>0</v>
      </c>
      <c r="N3128" s="5">
        <f t="shared" si="595"/>
        <v>0</v>
      </c>
      <c r="O3128" t="s">
        <v>56</v>
      </c>
      <c r="P3128" t="s">
        <v>57</v>
      </c>
      <c r="Q3128">
        <v>0</v>
      </c>
      <c r="R3128">
        <v>0</v>
      </c>
      <c r="S3128">
        <f t="shared" si="596"/>
        <v>0</v>
      </c>
    </row>
    <row r="3129" spans="1:19" x14ac:dyDescent="0.2">
      <c r="A3129" s="1">
        <v>45616</v>
      </c>
      <c r="B3129" s="12" t="s">
        <v>393</v>
      </c>
      <c r="C3129" s="12" t="s">
        <v>37</v>
      </c>
      <c r="E3129" s="12">
        <v>4</v>
      </c>
      <c r="F3129" s="12">
        <v>30</v>
      </c>
      <c r="G3129" s="12">
        <f t="shared" si="591"/>
        <v>8</v>
      </c>
      <c r="I3129" s="7">
        <f t="shared" si="592"/>
        <v>130.00000000000003</v>
      </c>
      <c r="J3129" s="11">
        <v>0.88194444444444442</v>
      </c>
      <c r="K3129" s="11">
        <v>0.97222222222222221</v>
      </c>
      <c r="L3129">
        <f t="shared" si="593"/>
        <v>8</v>
      </c>
      <c r="M3129" s="5">
        <f t="shared" si="594"/>
        <v>45616.881944444445</v>
      </c>
      <c r="N3129" s="5">
        <f t="shared" si="595"/>
        <v>45616.972222222219</v>
      </c>
      <c r="O3129" t="s">
        <v>56</v>
      </c>
      <c r="P3129" t="s">
        <v>57</v>
      </c>
      <c r="Q3129">
        <v>0</v>
      </c>
      <c r="R3129">
        <v>0</v>
      </c>
      <c r="S3129">
        <f t="shared" si="596"/>
        <v>45616</v>
      </c>
    </row>
    <row r="3130" spans="1:19" x14ac:dyDescent="0.2">
      <c r="A3130" s="1">
        <v>45616</v>
      </c>
      <c r="B3130" s="12" t="s">
        <v>407</v>
      </c>
      <c r="C3130" s="12" t="s">
        <v>32</v>
      </c>
      <c r="E3130" s="12">
        <v>2</v>
      </c>
      <c r="F3130" s="12">
        <v>20</v>
      </c>
      <c r="G3130" s="12">
        <f t="shared" si="591"/>
        <v>6</v>
      </c>
      <c r="I3130" s="7">
        <f t="shared" si="592"/>
        <v>0</v>
      </c>
      <c r="J3130" s="11"/>
      <c r="K3130" s="11"/>
      <c r="L3130">
        <f t="shared" si="593"/>
        <v>0</v>
      </c>
      <c r="M3130" s="5">
        <f t="shared" si="594"/>
        <v>0</v>
      </c>
      <c r="N3130" s="5">
        <f t="shared" si="595"/>
        <v>0</v>
      </c>
      <c r="O3130" t="s">
        <v>56</v>
      </c>
      <c r="P3130" t="s">
        <v>57</v>
      </c>
      <c r="Q3130">
        <v>0</v>
      </c>
      <c r="R3130">
        <v>0</v>
      </c>
      <c r="S3130">
        <f t="shared" si="596"/>
        <v>0</v>
      </c>
    </row>
    <row r="3131" spans="1:19" x14ac:dyDescent="0.2">
      <c r="A3131" s="1">
        <v>45616</v>
      </c>
      <c r="B3131" s="12" t="s">
        <v>447</v>
      </c>
      <c r="C3131" s="12" t="s">
        <v>448</v>
      </c>
      <c r="D3131" t="s">
        <v>219</v>
      </c>
      <c r="E3131" s="12">
        <v>3</v>
      </c>
      <c r="F3131" s="12">
        <v>30</v>
      </c>
      <c r="G3131" s="12">
        <f t="shared" si="591"/>
        <v>6</v>
      </c>
      <c r="I3131" s="7">
        <f t="shared" si="592"/>
        <v>40.000000000000014</v>
      </c>
      <c r="J3131" s="11">
        <v>0.63541666666666663</v>
      </c>
      <c r="K3131" s="11">
        <v>0.66319444444444442</v>
      </c>
      <c r="L3131">
        <f t="shared" si="593"/>
        <v>6</v>
      </c>
      <c r="M3131" s="5">
        <f t="shared" si="594"/>
        <v>45616.635416666664</v>
      </c>
      <c r="N3131" s="5">
        <f t="shared" si="595"/>
        <v>45616.663194444445</v>
      </c>
      <c r="O3131" t="s">
        <v>56</v>
      </c>
      <c r="P3131" t="s">
        <v>57</v>
      </c>
      <c r="Q3131">
        <v>0</v>
      </c>
      <c r="R3131">
        <v>0</v>
      </c>
      <c r="S3131">
        <f t="shared" si="596"/>
        <v>45616</v>
      </c>
    </row>
    <row r="3132" spans="1:19" x14ac:dyDescent="0.2">
      <c r="A3132" s="1">
        <v>45616</v>
      </c>
      <c r="B3132" s="12" t="s">
        <v>447</v>
      </c>
      <c r="C3132" s="12" t="s">
        <v>448</v>
      </c>
      <c r="D3132" t="s">
        <v>219</v>
      </c>
      <c r="E3132" s="12">
        <v>3</v>
      </c>
      <c r="F3132" s="12">
        <v>30</v>
      </c>
      <c r="G3132" s="12">
        <f t="shared" si="591"/>
        <v>6</v>
      </c>
      <c r="I3132" s="7">
        <f t="shared" si="592"/>
        <v>30.000000000000053</v>
      </c>
      <c r="J3132" s="11">
        <v>0.54166666666666663</v>
      </c>
      <c r="K3132" s="11">
        <v>0.5625</v>
      </c>
      <c r="L3132">
        <f t="shared" si="593"/>
        <v>6</v>
      </c>
      <c r="M3132" s="5">
        <f t="shared" si="594"/>
        <v>45616.541666666664</v>
      </c>
      <c r="N3132" s="5">
        <f t="shared" si="595"/>
        <v>45616.5625</v>
      </c>
      <c r="O3132" t="s">
        <v>56</v>
      </c>
      <c r="P3132" t="s">
        <v>57</v>
      </c>
      <c r="Q3132">
        <v>0</v>
      </c>
      <c r="R3132">
        <v>0</v>
      </c>
      <c r="S3132">
        <f t="shared" si="596"/>
        <v>45616</v>
      </c>
    </row>
    <row r="3133" spans="1:19" x14ac:dyDescent="0.2">
      <c r="A3133" s="1">
        <v>45616</v>
      </c>
      <c r="B3133" s="12" t="s">
        <v>140</v>
      </c>
      <c r="C3133" s="12" t="s">
        <v>335</v>
      </c>
      <c r="E3133" s="12">
        <v>3</v>
      </c>
      <c r="F3133" s="12">
        <v>30</v>
      </c>
      <c r="G3133" s="12">
        <f t="shared" si="591"/>
        <v>6</v>
      </c>
      <c r="I3133" s="7">
        <f t="shared" si="592"/>
        <v>70.000000000000071</v>
      </c>
      <c r="J3133" s="11">
        <v>0.56597222222222221</v>
      </c>
      <c r="K3133" s="11">
        <v>0.61458333333333337</v>
      </c>
      <c r="L3133">
        <f t="shared" si="593"/>
        <v>6</v>
      </c>
      <c r="M3133" s="5">
        <f t="shared" si="594"/>
        <v>45616.565972222219</v>
      </c>
      <c r="N3133" s="5">
        <f t="shared" si="595"/>
        <v>45616.614583333336</v>
      </c>
      <c r="O3133" t="s">
        <v>56</v>
      </c>
      <c r="P3133" t="s">
        <v>57</v>
      </c>
      <c r="Q3133">
        <v>0</v>
      </c>
      <c r="R3133">
        <v>0</v>
      </c>
      <c r="S3133">
        <f t="shared" si="596"/>
        <v>45616</v>
      </c>
    </row>
    <row r="3134" spans="1:19" x14ac:dyDescent="0.2">
      <c r="A3134" s="1">
        <v>45616</v>
      </c>
      <c r="B3134" s="12" t="s">
        <v>474</v>
      </c>
      <c r="C3134" s="12" t="s">
        <v>32</v>
      </c>
      <c r="E3134" s="12">
        <v>1</v>
      </c>
      <c r="F3134" s="12">
        <v>10</v>
      </c>
      <c r="G3134" s="12">
        <f t="shared" si="591"/>
        <v>6</v>
      </c>
      <c r="I3134" s="7">
        <f t="shared" si="592"/>
        <v>0</v>
      </c>
      <c r="J3134" s="11"/>
      <c r="K3134" s="11"/>
      <c r="L3134">
        <f t="shared" si="593"/>
        <v>0</v>
      </c>
      <c r="M3134" s="5">
        <f t="shared" si="594"/>
        <v>0</v>
      </c>
      <c r="N3134" s="5">
        <f t="shared" si="595"/>
        <v>0</v>
      </c>
      <c r="O3134" t="s">
        <v>56</v>
      </c>
      <c r="P3134" t="s">
        <v>57</v>
      </c>
      <c r="Q3134">
        <v>0</v>
      </c>
      <c r="R3134">
        <v>0</v>
      </c>
      <c r="S3134">
        <f t="shared" si="596"/>
        <v>0</v>
      </c>
    </row>
    <row r="3135" spans="1:19" x14ac:dyDescent="0.2">
      <c r="A3135" s="1">
        <v>45616</v>
      </c>
      <c r="B3135" s="12" t="s">
        <v>483</v>
      </c>
      <c r="C3135" s="12" t="s">
        <v>32</v>
      </c>
      <c r="E3135" s="12">
        <v>4</v>
      </c>
      <c r="F3135" s="12">
        <v>30</v>
      </c>
      <c r="G3135" s="12">
        <f t="shared" si="591"/>
        <v>8</v>
      </c>
      <c r="I3135" s="7">
        <f t="shared" si="592"/>
        <v>25.000000000000071</v>
      </c>
      <c r="J3135" s="11">
        <v>0.78125</v>
      </c>
      <c r="K3135" s="11">
        <v>0.79861111111111116</v>
      </c>
      <c r="L3135">
        <f t="shared" si="593"/>
        <v>8</v>
      </c>
      <c r="M3135" s="5">
        <f t="shared" si="594"/>
        <v>45616.78125</v>
      </c>
      <c r="N3135" s="5">
        <f t="shared" si="595"/>
        <v>45616.798611111109</v>
      </c>
      <c r="O3135" t="s">
        <v>56</v>
      </c>
      <c r="P3135" t="s">
        <v>57</v>
      </c>
      <c r="Q3135">
        <v>0</v>
      </c>
      <c r="R3135">
        <v>0</v>
      </c>
      <c r="S3135">
        <f t="shared" si="596"/>
        <v>45616</v>
      </c>
    </row>
    <row r="3136" spans="1:19" x14ac:dyDescent="0.2">
      <c r="A3136" s="1">
        <v>45616</v>
      </c>
      <c r="B3136" s="12" t="s">
        <v>36</v>
      </c>
      <c r="C3136" s="12" t="s">
        <v>37</v>
      </c>
      <c r="E3136" s="12">
        <v>5</v>
      </c>
      <c r="F3136" s="12">
        <v>60</v>
      </c>
      <c r="G3136" s="12">
        <f t="shared" si="591"/>
        <v>5</v>
      </c>
      <c r="I3136" s="7">
        <f t="shared" si="592"/>
        <v>45</v>
      </c>
      <c r="J3136" s="11">
        <v>0.59375</v>
      </c>
      <c r="K3136" s="11">
        <v>0.625</v>
      </c>
      <c r="L3136">
        <f t="shared" si="593"/>
        <v>5</v>
      </c>
      <c r="M3136" s="5">
        <f t="shared" si="594"/>
        <v>45616.59375</v>
      </c>
      <c r="N3136" s="5">
        <f t="shared" si="595"/>
        <v>45616.625</v>
      </c>
      <c r="O3136" t="s">
        <v>56</v>
      </c>
      <c r="P3136" t="s">
        <v>57</v>
      </c>
      <c r="Q3136">
        <v>0</v>
      </c>
      <c r="R3136">
        <v>0</v>
      </c>
      <c r="S3136">
        <f t="shared" si="596"/>
        <v>45616</v>
      </c>
    </row>
    <row r="3137" spans="1:19" x14ac:dyDescent="0.2">
      <c r="A3137" s="1">
        <v>45616</v>
      </c>
      <c r="B3137" s="12" t="s">
        <v>36</v>
      </c>
      <c r="C3137" s="12" t="s">
        <v>37</v>
      </c>
      <c r="E3137" s="12">
        <v>5</v>
      </c>
      <c r="F3137" s="12">
        <v>60</v>
      </c>
      <c r="G3137" s="12">
        <f t="shared" si="591"/>
        <v>5</v>
      </c>
      <c r="I3137" s="7">
        <f t="shared" si="592"/>
        <v>0</v>
      </c>
      <c r="J3137" s="11"/>
      <c r="K3137" s="11"/>
      <c r="L3137">
        <f t="shared" si="593"/>
        <v>0</v>
      </c>
      <c r="M3137" s="5">
        <f t="shared" si="594"/>
        <v>0</v>
      </c>
      <c r="N3137" s="5">
        <f t="shared" si="595"/>
        <v>0</v>
      </c>
      <c r="O3137" t="s">
        <v>56</v>
      </c>
      <c r="P3137" t="s">
        <v>57</v>
      </c>
      <c r="Q3137">
        <v>0</v>
      </c>
      <c r="R3137">
        <v>0</v>
      </c>
      <c r="S3137">
        <f t="shared" si="596"/>
        <v>0</v>
      </c>
    </row>
    <row r="3138" spans="1:19" x14ac:dyDescent="0.2">
      <c r="A3138" s="1">
        <v>45616</v>
      </c>
      <c r="B3138" s="16" t="s">
        <v>91</v>
      </c>
      <c r="C3138" s="16" t="s">
        <v>334</v>
      </c>
      <c r="E3138" s="12">
        <v>5</v>
      </c>
      <c r="F3138" s="12">
        <v>60</v>
      </c>
      <c r="G3138" s="12">
        <f t="shared" si="591"/>
        <v>5</v>
      </c>
      <c r="I3138" s="7">
        <f t="shared" si="592"/>
        <v>0</v>
      </c>
      <c r="L3138">
        <f t="shared" si="593"/>
        <v>0</v>
      </c>
      <c r="M3138" s="5">
        <f t="shared" si="594"/>
        <v>0</v>
      </c>
      <c r="N3138" s="5">
        <f t="shared" si="595"/>
        <v>0</v>
      </c>
      <c r="O3138" t="s">
        <v>56</v>
      </c>
      <c r="P3138" t="s">
        <v>57</v>
      </c>
      <c r="Q3138">
        <v>0</v>
      </c>
      <c r="R3138">
        <v>0</v>
      </c>
      <c r="S3138">
        <f t="shared" si="596"/>
        <v>0</v>
      </c>
    </row>
    <row r="3139" spans="1:19" x14ac:dyDescent="0.2">
      <c r="A3139" s="1">
        <v>45616</v>
      </c>
      <c r="B3139" s="12" t="s">
        <v>289</v>
      </c>
      <c r="C3139" s="12" t="s">
        <v>219</v>
      </c>
      <c r="E3139" s="12">
        <v>2</v>
      </c>
      <c r="F3139" s="12">
        <v>30</v>
      </c>
      <c r="G3139" s="12">
        <f t="shared" si="591"/>
        <v>4</v>
      </c>
      <c r="I3139" s="7">
        <f t="shared" si="592"/>
        <v>0</v>
      </c>
      <c r="L3139">
        <f t="shared" si="593"/>
        <v>0</v>
      </c>
      <c r="M3139" s="5">
        <f t="shared" si="594"/>
        <v>0</v>
      </c>
      <c r="N3139" s="5">
        <f t="shared" si="595"/>
        <v>0</v>
      </c>
      <c r="O3139" t="s">
        <v>56</v>
      </c>
      <c r="P3139" t="s">
        <v>57</v>
      </c>
      <c r="Q3139">
        <v>0</v>
      </c>
      <c r="R3139">
        <v>0</v>
      </c>
      <c r="S3139">
        <f t="shared" si="596"/>
        <v>0</v>
      </c>
    </row>
    <row r="3140" spans="1:19" x14ac:dyDescent="0.2">
      <c r="A3140" s="1">
        <v>45616</v>
      </c>
      <c r="B3140" s="12" t="s">
        <v>124</v>
      </c>
      <c r="C3140" s="12" t="s">
        <v>125</v>
      </c>
      <c r="D3140" t="s">
        <v>454</v>
      </c>
      <c r="E3140" s="12">
        <v>2</v>
      </c>
      <c r="F3140" s="12">
        <v>30</v>
      </c>
      <c r="G3140" s="12">
        <f t="shared" si="591"/>
        <v>4</v>
      </c>
      <c r="I3140" s="7">
        <f t="shared" si="592"/>
        <v>0</v>
      </c>
      <c r="J3140" s="11"/>
      <c r="K3140" s="11"/>
      <c r="L3140">
        <f t="shared" si="593"/>
        <v>0</v>
      </c>
      <c r="M3140" s="5">
        <f t="shared" si="594"/>
        <v>0</v>
      </c>
      <c r="N3140" s="5">
        <f t="shared" si="595"/>
        <v>0</v>
      </c>
      <c r="O3140" t="s">
        <v>56</v>
      </c>
      <c r="P3140" t="s">
        <v>57</v>
      </c>
      <c r="Q3140">
        <v>0</v>
      </c>
      <c r="R3140">
        <v>0</v>
      </c>
      <c r="S3140">
        <f t="shared" si="596"/>
        <v>0</v>
      </c>
    </row>
    <row r="3141" spans="1:19" x14ac:dyDescent="0.2">
      <c r="A3141" s="1">
        <v>45616</v>
      </c>
      <c r="B3141" s="12" t="s">
        <v>124</v>
      </c>
      <c r="C3141" s="12" t="s">
        <v>125</v>
      </c>
      <c r="D3141" t="s">
        <v>475</v>
      </c>
      <c r="E3141" s="12">
        <v>2</v>
      </c>
      <c r="F3141" s="12">
        <v>30</v>
      </c>
      <c r="G3141" s="12">
        <f t="shared" si="591"/>
        <v>4</v>
      </c>
      <c r="I3141" s="7">
        <f t="shared" si="592"/>
        <v>0</v>
      </c>
      <c r="J3141" s="11"/>
      <c r="K3141" s="11"/>
      <c r="L3141">
        <f t="shared" si="593"/>
        <v>0</v>
      </c>
      <c r="M3141" s="5">
        <f t="shared" si="594"/>
        <v>0</v>
      </c>
      <c r="N3141" s="5">
        <f t="shared" si="595"/>
        <v>0</v>
      </c>
      <c r="O3141" t="s">
        <v>56</v>
      </c>
      <c r="P3141" t="s">
        <v>57</v>
      </c>
      <c r="Q3141">
        <v>0</v>
      </c>
      <c r="R3141">
        <v>0</v>
      </c>
      <c r="S3141">
        <f t="shared" si="596"/>
        <v>0</v>
      </c>
    </row>
    <row r="3142" spans="1:19" x14ac:dyDescent="0.2">
      <c r="A3142" s="1">
        <v>45616</v>
      </c>
      <c r="B3142" s="12" t="s">
        <v>429</v>
      </c>
      <c r="C3142" s="12" t="s">
        <v>37</v>
      </c>
      <c r="E3142" s="12">
        <v>2</v>
      </c>
      <c r="F3142" s="12">
        <v>30</v>
      </c>
      <c r="G3142" s="12">
        <f t="shared" si="591"/>
        <v>4</v>
      </c>
      <c r="I3142" s="7">
        <f t="shared" si="592"/>
        <v>0</v>
      </c>
      <c r="J3142" s="11"/>
      <c r="K3142" s="11"/>
      <c r="L3142">
        <f t="shared" si="593"/>
        <v>0</v>
      </c>
      <c r="M3142" s="5">
        <f t="shared" si="594"/>
        <v>0</v>
      </c>
      <c r="N3142" s="5">
        <f t="shared" si="595"/>
        <v>0</v>
      </c>
      <c r="O3142" t="s">
        <v>56</v>
      </c>
      <c r="P3142" t="s">
        <v>57</v>
      </c>
      <c r="Q3142">
        <v>0</v>
      </c>
      <c r="R3142">
        <v>0</v>
      </c>
      <c r="S3142">
        <f t="shared" si="596"/>
        <v>0</v>
      </c>
    </row>
    <row r="3143" spans="1:19" x14ac:dyDescent="0.2">
      <c r="A3143" s="1">
        <v>45616</v>
      </c>
      <c r="B3143" s="12" t="s">
        <v>420</v>
      </c>
      <c r="C3143" s="12" t="s">
        <v>421</v>
      </c>
      <c r="E3143" s="12">
        <v>1</v>
      </c>
      <c r="F3143" s="12">
        <v>15</v>
      </c>
      <c r="G3143" s="12">
        <f t="shared" si="591"/>
        <v>4</v>
      </c>
      <c r="I3143" s="7">
        <f t="shared" si="592"/>
        <v>0</v>
      </c>
      <c r="J3143" s="11"/>
      <c r="K3143" s="11"/>
      <c r="L3143">
        <f t="shared" si="593"/>
        <v>0</v>
      </c>
      <c r="M3143" s="5">
        <f t="shared" si="594"/>
        <v>0</v>
      </c>
      <c r="N3143" s="5">
        <f t="shared" si="595"/>
        <v>0</v>
      </c>
      <c r="O3143" t="s">
        <v>56</v>
      </c>
      <c r="P3143" t="s">
        <v>57</v>
      </c>
      <c r="Q3143">
        <v>0</v>
      </c>
      <c r="R3143">
        <v>0</v>
      </c>
      <c r="S3143">
        <f t="shared" si="596"/>
        <v>0</v>
      </c>
    </row>
    <row r="3144" spans="1:19" x14ac:dyDescent="0.2">
      <c r="A3144" s="1">
        <v>45616</v>
      </c>
      <c r="B3144" s="12" t="s">
        <v>440</v>
      </c>
      <c r="C3144" s="12" t="s">
        <v>32</v>
      </c>
      <c r="E3144" s="12">
        <v>2</v>
      </c>
      <c r="F3144" s="12">
        <v>30</v>
      </c>
      <c r="G3144" s="12">
        <f t="shared" si="591"/>
        <v>4</v>
      </c>
      <c r="I3144" s="7">
        <f t="shared" si="592"/>
        <v>0</v>
      </c>
      <c r="J3144" s="11"/>
      <c r="K3144" s="11"/>
      <c r="L3144">
        <f t="shared" si="593"/>
        <v>0</v>
      </c>
      <c r="M3144" s="5">
        <f t="shared" si="594"/>
        <v>0</v>
      </c>
      <c r="N3144" s="5">
        <f t="shared" si="595"/>
        <v>0</v>
      </c>
      <c r="O3144" t="s">
        <v>56</v>
      </c>
      <c r="P3144" t="s">
        <v>57</v>
      </c>
      <c r="Q3144">
        <v>0</v>
      </c>
      <c r="R3144">
        <v>0</v>
      </c>
      <c r="S3144">
        <f t="shared" si="596"/>
        <v>0</v>
      </c>
    </row>
    <row r="3145" spans="1:19" x14ac:dyDescent="0.2">
      <c r="A3145" s="1">
        <v>45616</v>
      </c>
      <c r="B3145" s="12" t="s">
        <v>484</v>
      </c>
      <c r="C3145" s="12" t="s">
        <v>32</v>
      </c>
      <c r="E3145" s="12">
        <v>2</v>
      </c>
      <c r="F3145" s="12">
        <v>30</v>
      </c>
      <c r="G3145" s="12">
        <f t="shared" si="591"/>
        <v>4</v>
      </c>
      <c r="I3145" s="7">
        <f t="shared" si="592"/>
        <v>4.9999999999999822</v>
      </c>
      <c r="J3145" s="11">
        <v>0.80555555555555558</v>
      </c>
      <c r="K3145" s="11">
        <v>0.80902777777777779</v>
      </c>
      <c r="L3145">
        <f t="shared" si="593"/>
        <v>4</v>
      </c>
      <c r="M3145" s="5">
        <f t="shared" si="594"/>
        <v>45616.805555555555</v>
      </c>
      <c r="N3145" s="5">
        <f t="shared" si="595"/>
        <v>45616.809027777781</v>
      </c>
      <c r="O3145" t="s">
        <v>56</v>
      </c>
      <c r="P3145" t="s">
        <v>57</v>
      </c>
      <c r="Q3145">
        <v>0</v>
      </c>
      <c r="R3145">
        <v>0</v>
      </c>
      <c r="S3145">
        <f t="shared" si="596"/>
        <v>45616</v>
      </c>
    </row>
    <row r="3146" spans="1:19" x14ac:dyDescent="0.2">
      <c r="A3146" s="1">
        <v>45616</v>
      </c>
      <c r="B3146" s="12" t="s">
        <v>489</v>
      </c>
      <c r="C3146" s="12" t="s">
        <v>32</v>
      </c>
      <c r="E3146" s="12">
        <v>1</v>
      </c>
      <c r="F3146" s="12">
        <v>20</v>
      </c>
      <c r="G3146" s="12">
        <f t="shared" si="591"/>
        <v>3</v>
      </c>
      <c r="I3146" s="7">
        <f t="shared" si="592"/>
        <v>0</v>
      </c>
      <c r="L3146">
        <f t="shared" si="593"/>
        <v>0</v>
      </c>
      <c r="M3146" s="5">
        <f t="shared" si="594"/>
        <v>0</v>
      </c>
      <c r="N3146" s="5">
        <f t="shared" si="595"/>
        <v>0</v>
      </c>
      <c r="O3146" t="s">
        <v>56</v>
      </c>
      <c r="P3146" t="s">
        <v>57</v>
      </c>
      <c r="Q3146">
        <v>0</v>
      </c>
      <c r="R3146">
        <v>0</v>
      </c>
      <c r="S3146">
        <f t="shared" si="596"/>
        <v>0</v>
      </c>
    </row>
    <row r="3147" spans="1:19" x14ac:dyDescent="0.2">
      <c r="A3147" s="1">
        <v>45616</v>
      </c>
      <c r="B3147" s="16" t="s">
        <v>137</v>
      </c>
      <c r="C3147" s="16" t="s">
        <v>435</v>
      </c>
      <c r="E3147" s="12">
        <v>5</v>
      </c>
      <c r="F3147" s="12">
        <v>90</v>
      </c>
      <c r="G3147" s="12">
        <f t="shared" si="591"/>
        <v>3</v>
      </c>
      <c r="I3147" s="7">
        <f t="shared" si="592"/>
        <v>105.00000000000003</v>
      </c>
      <c r="J3147" s="11">
        <v>0.36458333333333331</v>
      </c>
      <c r="K3147" s="11">
        <v>0.4375</v>
      </c>
      <c r="L3147">
        <f t="shared" si="593"/>
        <v>3</v>
      </c>
      <c r="M3147" s="5">
        <f t="shared" si="594"/>
        <v>45616.364583333336</v>
      </c>
      <c r="N3147" s="5">
        <f t="shared" si="595"/>
        <v>45616.4375</v>
      </c>
      <c r="O3147" t="s">
        <v>56</v>
      </c>
      <c r="P3147" t="s">
        <v>57</v>
      </c>
      <c r="Q3147">
        <v>0</v>
      </c>
      <c r="R3147">
        <v>0</v>
      </c>
      <c r="S3147">
        <f t="shared" si="596"/>
        <v>45616</v>
      </c>
    </row>
    <row r="3148" spans="1:19" x14ac:dyDescent="0.2">
      <c r="A3148" s="1">
        <v>45616</v>
      </c>
      <c r="B3148" s="16" t="s">
        <v>137</v>
      </c>
      <c r="C3148" s="16" t="s">
        <v>436</v>
      </c>
      <c r="E3148" s="12">
        <v>5</v>
      </c>
      <c r="F3148" s="12">
        <v>90</v>
      </c>
      <c r="G3148" s="12">
        <f t="shared" si="591"/>
        <v>3</v>
      </c>
      <c r="I3148" s="7">
        <f t="shared" si="592"/>
        <v>69.999999999999986</v>
      </c>
      <c r="J3148" s="11">
        <v>0.4375</v>
      </c>
      <c r="K3148" s="11">
        <v>0.4861111111111111</v>
      </c>
      <c r="L3148">
        <f t="shared" si="593"/>
        <v>3</v>
      </c>
      <c r="M3148" s="5">
        <f t="shared" si="594"/>
        <v>45616.4375</v>
      </c>
      <c r="N3148" s="5">
        <f t="shared" si="595"/>
        <v>45616.486111111109</v>
      </c>
      <c r="O3148" t="s">
        <v>56</v>
      </c>
      <c r="P3148" t="s">
        <v>57</v>
      </c>
      <c r="Q3148">
        <v>0</v>
      </c>
      <c r="R3148">
        <v>0</v>
      </c>
      <c r="S3148">
        <f t="shared" si="596"/>
        <v>45616</v>
      </c>
    </row>
    <row r="3149" spans="1:19" x14ac:dyDescent="0.2">
      <c r="A3149" s="1">
        <v>45616</v>
      </c>
      <c r="B3149" s="16" t="s">
        <v>137</v>
      </c>
      <c r="C3149" s="16" t="s">
        <v>437</v>
      </c>
      <c r="E3149" s="12">
        <v>5</v>
      </c>
      <c r="F3149" s="12">
        <v>90</v>
      </c>
      <c r="G3149" s="12">
        <f t="shared" si="591"/>
        <v>3</v>
      </c>
      <c r="I3149" s="7">
        <f t="shared" si="592"/>
        <v>75.000000000000057</v>
      </c>
      <c r="J3149" s="11">
        <v>0.51041666666666663</v>
      </c>
      <c r="K3149" s="11">
        <v>0.5625</v>
      </c>
      <c r="L3149">
        <f t="shared" si="593"/>
        <v>3</v>
      </c>
      <c r="M3149" s="5">
        <f t="shared" si="594"/>
        <v>45616.510416666664</v>
      </c>
      <c r="N3149" s="5">
        <f t="shared" si="595"/>
        <v>45616.5625</v>
      </c>
      <c r="O3149" t="s">
        <v>56</v>
      </c>
      <c r="P3149" t="s">
        <v>57</v>
      </c>
      <c r="Q3149">
        <v>0</v>
      </c>
      <c r="R3149">
        <v>0</v>
      </c>
      <c r="S3149">
        <f t="shared" si="596"/>
        <v>45616</v>
      </c>
    </row>
    <row r="3150" spans="1:19" x14ac:dyDescent="0.2">
      <c r="A3150" s="1">
        <v>45616</v>
      </c>
      <c r="B3150" s="12" t="s">
        <v>451</v>
      </c>
      <c r="C3150" s="12" t="s">
        <v>32</v>
      </c>
      <c r="E3150" s="12">
        <v>1</v>
      </c>
      <c r="F3150" s="12">
        <v>20</v>
      </c>
      <c r="G3150" s="12">
        <f t="shared" si="591"/>
        <v>3</v>
      </c>
      <c r="I3150" s="7">
        <f t="shared" si="592"/>
        <v>0</v>
      </c>
      <c r="J3150" s="11"/>
      <c r="K3150" s="11"/>
      <c r="L3150">
        <f t="shared" si="593"/>
        <v>0</v>
      </c>
      <c r="M3150" s="5">
        <f t="shared" si="594"/>
        <v>0</v>
      </c>
      <c r="N3150" s="5">
        <f t="shared" si="595"/>
        <v>0</v>
      </c>
      <c r="O3150" t="s">
        <v>56</v>
      </c>
      <c r="P3150" t="s">
        <v>57</v>
      </c>
      <c r="Q3150">
        <v>0</v>
      </c>
      <c r="R3150">
        <v>0</v>
      </c>
      <c r="S3150">
        <f t="shared" si="596"/>
        <v>0</v>
      </c>
    </row>
    <row r="3151" spans="1:19" x14ac:dyDescent="0.2">
      <c r="A3151" s="1">
        <v>45616</v>
      </c>
      <c r="B3151" s="12" t="s">
        <v>481</v>
      </c>
      <c r="C3151" s="12" t="s">
        <v>32</v>
      </c>
      <c r="E3151" s="12">
        <v>1</v>
      </c>
      <c r="F3151" s="12">
        <v>20</v>
      </c>
      <c r="G3151" s="12">
        <f t="shared" si="591"/>
        <v>3</v>
      </c>
      <c r="I3151" s="7">
        <f t="shared" si="592"/>
        <v>0</v>
      </c>
      <c r="J3151" s="11"/>
      <c r="K3151" s="11"/>
      <c r="L3151">
        <f t="shared" si="593"/>
        <v>0</v>
      </c>
      <c r="M3151" s="5">
        <f t="shared" si="594"/>
        <v>0</v>
      </c>
      <c r="N3151" s="5">
        <f t="shared" si="595"/>
        <v>0</v>
      </c>
      <c r="O3151" t="s">
        <v>56</v>
      </c>
      <c r="P3151" t="s">
        <v>57</v>
      </c>
      <c r="Q3151">
        <v>0</v>
      </c>
      <c r="R3151">
        <v>0</v>
      </c>
      <c r="S3151">
        <f t="shared" si="596"/>
        <v>0</v>
      </c>
    </row>
    <row r="3152" spans="1:19" x14ac:dyDescent="0.2">
      <c r="A3152" s="1">
        <v>45616</v>
      </c>
      <c r="B3152" s="16" t="s">
        <v>485</v>
      </c>
      <c r="C3152" s="16" t="s">
        <v>351</v>
      </c>
      <c r="E3152" s="12">
        <v>3</v>
      </c>
      <c r="F3152" s="12">
        <v>60</v>
      </c>
      <c r="G3152" s="12">
        <f t="shared" si="591"/>
        <v>3</v>
      </c>
      <c r="I3152" s="7">
        <f t="shared" si="592"/>
        <v>0</v>
      </c>
      <c r="J3152" s="11"/>
      <c r="K3152" s="11"/>
      <c r="L3152">
        <f t="shared" si="593"/>
        <v>0</v>
      </c>
      <c r="M3152" s="5">
        <f t="shared" si="594"/>
        <v>0</v>
      </c>
      <c r="N3152" s="5">
        <f t="shared" si="595"/>
        <v>0</v>
      </c>
      <c r="O3152" t="s">
        <v>56</v>
      </c>
      <c r="P3152" t="s">
        <v>57</v>
      </c>
      <c r="Q3152">
        <v>0</v>
      </c>
      <c r="R3152">
        <v>0</v>
      </c>
      <c r="S3152">
        <f t="shared" si="596"/>
        <v>0</v>
      </c>
    </row>
    <row r="3153" spans="1:19" x14ac:dyDescent="0.2">
      <c r="A3153" s="1">
        <v>45616</v>
      </c>
      <c r="B3153" s="12" t="s">
        <v>376</v>
      </c>
      <c r="C3153" s="12" t="s">
        <v>219</v>
      </c>
      <c r="E3153" s="12">
        <v>1</v>
      </c>
      <c r="F3153" s="12">
        <v>30</v>
      </c>
      <c r="G3153" s="12">
        <f t="shared" si="591"/>
        <v>2</v>
      </c>
      <c r="I3153" s="7">
        <f t="shared" si="592"/>
        <v>0</v>
      </c>
      <c r="J3153" s="11"/>
      <c r="K3153" s="11"/>
      <c r="L3153">
        <f t="shared" si="593"/>
        <v>0</v>
      </c>
      <c r="M3153" s="5">
        <f t="shared" si="594"/>
        <v>0</v>
      </c>
      <c r="N3153" s="5">
        <f t="shared" si="595"/>
        <v>0</v>
      </c>
      <c r="O3153" t="s">
        <v>56</v>
      </c>
      <c r="P3153" t="s">
        <v>57</v>
      </c>
      <c r="Q3153">
        <v>0</v>
      </c>
      <c r="R3153">
        <v>0</v>
      </c>
      <c r="S3153">
        <f t="shared" si="596"/>
        <v>0</v>
      </c>
    </row>
    <row r="3154" spans="1:19" x14ac:dyDescent="0.2">
      <c r="A3154" s="1">
        <v>45616</v>
      </c>
      <c r="B3154" s="12" t="s">
        <v>39</v>
      </c>
      <c r="C3154" s="12" t="s">
        <v>40</v>
      </c>
      <c r="E3154" s="12">
        <v>1</v>
      </c>
      <c r="F3154" s="12">
        <v>30</v>
      </c>
      <c r="G3154" s="12">
        <f t="shared" ref="G3154:G3186" si="597">ROUND(E3154*(1/(F3154/60)),0)</f>
        <v>2</v>
      </c>
      <c r="I3154" s="7">
        <f t="shared" ref="I3154:I3186" si="598">IF(J3154=0, 0, (K3154-J3154)*1440)</f>
        <v>45</v>
      </c>
      <c r="J3154" s="11">
        <v>0.81944444444444442</v>
      </c>
      <c r="K3154" s="11">
        <v>0.85069444444444442</v>
      </c>
      <c r="L3154">
        <f t="shared" ref="L3154:L3186" si="599">IF(I3154&gt;0, G3154, 0)</f>
        <v>2</v>
      </c>
      <c r="M3154" s="5">
        <f t="shared" ref="M3154:M3186" si="600">IF(I3154=0,0,A3154+J3154)</f>
        <v>45616.819444444445</v>
      </c>
      <c r="N3154" s="5">
        <f t="shared" ref="N3154:N3186" si="601">IF(I3154&gt;0,A3154+K3154,0)</f>
        <v>45616.850694444445</v>
      </c>
      <c r="O3154" t="s">
        <v>56</v>
      </c>
      <c r="P3154" t="s">
        <v>57</v>
      </c>
      <c r="Q3154">
        <v>0</v>
      </c>
      <c r="R3154">
        <v>0</v>
      </c>
      <c r="S3154">
        <f t="shared" ref="S3154:S3186" si="602">IF(I3154&gt;0, A3154, 0)</f>
        <v>45616</v>
      </c>
    </row>
    <row r="3155" spans="1:19" x14ac:dyDescent="0.2">
      <c r="A3155" s="1">
        <v>45616</v>
      </c>
      <c r="B3155" s="12" t="s">
        <v>410</v>
      </c>
      <c r="C3155" s="12" t="s">
        <v>32</v>
      </c>
      <c r="E3155" s="12">
        <v>1</v>
      </c>
      <c r="F3155" s="12">
        <v>30</v>
      </c>
      <c r="G3155" s="12">
        <f t="shared" si="597"/>
        <v>2</v>
      </c>
      <c r="I3155" s="7">
        <f t="shared" si="598"/>
        <v>0</v>
      </c>
      <c r="J3155" s="11"/>
      <c r="K3155" s="11"/>
      <c r="L3155">
        <f t="shared" si="599"/>
        <v>0</v>
      </c>
      <c r="M3155" s="5">
        <f t="shared" si="600"/>
        <v>0</v>
      </c>
      <c r="N3155" s="5">
        <f t="shared" si="601"/>
        <v>0</v>
      </c>
      <c r="O3155" t="s">
        <v>56</v>
      </c>
      <c r="P3155" t="s">
        <v>57</v>
      </c>
      <c r="Q3155">
        <v>0</v>
      </c>
      <c r="R3155">
        <v>0</v>
      </c>
      <c r="S3155">
        <f t="shared" si="602"/>
        <v>0</v>
      </c>
    </row>
    <row r="3156" spans="1:19" x14ac:dyDescent="0.2">
      <c r="A3156" s="1">
        <v>45616</v>
      </c>
      <c r="B3156" s="12" t="s">
        <v>425</v>
      </c>
      <c r="C3156" s="12" t="s">
        <v>32</v>
      </c>
      <c r="E3156" s="12">
        <v>1</v>
      </c>
      <c r="F3156" s="12">
        <v>30</v>
      </c>
      <c r="G3156" s="12">
        <f t="shared" si="597"/>
        <v>2</v>
      </c>
      <c r="I3156" s="7">
        <f t="shared" si="598"/>
        <v>0</v>
      </c>
      <c r="J3156" s="11"/>
      <c r="K3156" s="11"/>
      <c r="L3156">
        <f t="shared" si="599"/>
        <v>0</v>
      </c>
      <c r="M3156" s="5">
        <f t="shared" si="600"/>
        <v>0</v>
      </c>
      <c r="N3156" s="5">
        <f t="shared" si="601"/>
        <v>0</v>
      </c>
      <c r="O3156" t="s">
        <v>56</v>
      </c>
      <c r="P3156" t="s">
        <v>57</v>
      </c>
      <c r="Q3156">
        <v>0</v>
      </c>
      <c r="R3156">
        <v>0</v>
      </c>
      <c r="S3156">
        <f t="shared" si="602"/>
        <v>0</v>
      </c>
    </row>
    <row r="3157" spans="1:19" x14ac:dyDescent="0.2">
      <c r="A3157" s="1">
        <v>45616</v>
      </c>
      <c r="B3157" s="12" t="s">
        <v>445</v>
      </c>
      <c r="C3157" s="12" t="s">
        <v>334</v>
      </c>
      <c r="E3157" s="12">
        <v>1</v>
      </c>
      <c r="F3157" s="12">
        <v>30</v>
      </c>
      <c r="G3157" s="12">
        <f t="shared" si="597"/>
        <v>2</v>
      </c>
      <c r="I3157" s="7">
        <f t="shared" si="598"/>
        <v>0</v>
      </c>
      <c r="J3157" s="11"/>
      <c r="K3157" s="11"/>
      <c r="L3157">
        <f t="shared" si="599"/>
        <v>0</v>
      </c>
      <c r="M3157" s="5">
        <f t="shared" si="600"/>
        <v>0</v>
      </c>
      <c r="N3157" s="5">
        <f t="shared" si="601"/>
        <v>0</v>
      </c>
      <c r="O3157" t="s">
        <v>56</v>
      </c>
      <c r="P3157" t="s">
        <v>57</v>
      </c>
      <c r="Q3157">
        <v>0</v>
      </c>
      <c r="R3157">
        <v>0</v>
      </c>
      <c r="S3157">
        <f t="shared" si="602"/>
        <v>0</v>
      </c>
    </row>
    <row r="3158" spans="1:19" x14ac:dyDescent="0.2">
      <c r="A3158" s="1">
        <v>45616</v>
      </c>
      <c r="B3158" s="12" t="s">
        <v>461</v>
      </c>
      <c r="C3158" s="12" t="s">
        <v>42</v>
      </c>
      <c r="E3158" s="12">
        <v>1</v>
      </c>
      <c r="F3158" s="12">
        <v>30</v>
      </c>
      <c r="G3158" s="12">
        <f t="shared" si="597"/>
        <v>2</v>
      </c>
      <c r="I3158" s="7">
        <f t="shared" si="598"/>
        <v>9.9999999999999645</v>
      </c>
      <c r="J3158" s="11">
        <v>0.625</v>
      </c>
      <c r="K3158" s="11">
        <v>0.63194444444444442</v>
      </c>
      <c r="L3158">
        <f t="shared" si="599"/>
        <v>2</v>
      </c>
      <c r="M3158" s="5">
        <f t="shared" si="600"/>
        <v>45616.625</v>
      </c>
      <c r="N3158" s="5">
        <f t="shared" si="601"/>
        <v>45616.631944444445</v>
      </c>
      <c r="O3158" t="s">
        <v>56</v>
      </c>
      <c r="P3158" t="s">
        <v>57</v>
      </c>
      <c r="Q3158">
        <v>0</v>
      </c>
      <c r="R3158">
        <v>0</v>
      </c>
      <c r="S3158">
        <f t="shared" si="602"/>
        <v>45616</v>
      </c>
    </row>
    <row r="3159" spans="1:19" x14ac:dyDescent="0.2">
      <c r="A3159" s="1">
        <v>45616</v>
      </c>
      <c r="B3159" s="12" t="s">
        <v>461</v>
      </c>
      <c r="C3159" s="12" t="s">
        <v>42</v>
      </c>
      <c r="E3159" s="12">
        <v>1</v>
      </c>
      <c r="F3159" s="12">
        <v>30</v>
      </c>
      <c r="G3159" s="12">
        <f t="shared" si="597"/>
        <v>2</v>
      </c>
      <c r="I3159" s="7">
        <f t="shared" si="598"/>
        <v>40.000000000000014</v>
      </c>
      <c r="J3159" s="11">
        <v>0.56597222222222221</v>
      </c>
      <c r="K3159" s="11">
        <v>0.59375</v>
      </c>
      <c r="L3159">
        <f t="shared" si="599"/>
        <v>2</v>
      </c>
      <c r="M3159" s="5">
        <f t="shared" si="600"/>
        <v>45616.565972222219</v>
      </c>
      <c r="N3159" s="5">
        <f t="shared" si="601"/>
        <v>45616.59375</v>
      </c>
      <c r="O3159" t="s">
        <v>56</v>
      </c>
      <c r="P3159" t="s">
        <v>57</v>
      </c>
      <c r="Q3159">
        <v>0</v>
      </c>
      <c r="R3159">
        <v>0</v>
      </c>
      <c r="S3159">
        <f t="shared" si="602"/>
        <v>45616</v>
      </c>
    </row>
    <row r="3160" spans="1:19" x14ac:dyDescent="0.2">
      <c r="A3160" s="1">
        <v>45616</v>
      </c>
      <c r="B3160" s="12" t="s">
        <v>461</v>
      </c>
      <c r="C3160" s="12" t="s">
        <v>42</v>
      </c>
      <c r="E3160" s="12">
        <v>1</v>
      </c>
      <c r="F3160" s="12">
        <v>30</v>
      </c>
      <c r="G3160" s="12">
        <f t="shared" si="597"/>
        <v>2</v>
      </c>
      <c r="I3160" s="7">
        <f t="shared" si="598"/>
        <v>24.999999999999993</v>
      </c>
      <c r="J3160" s="11">
        <v>0.34375</v>
      </c>
      <c r="K3160" s="11">
        <v>0.3611111111111111</v>
      </c>
      <c r="L3160">
        <f t="shared" si="599"/>
        <v>2</v>
      </c>
      <c r="M3160" s="5">
        <f t="shared" si="600"/>
        <v>45616.34375</v>
      </c>
      <c r="N3160" s="5">
        <f t="shared" si="601"/>
        <v>45616.361111111109</v>
      </c>
      <c r="O3160" t="s">
        <v>56</v>
      </c>
      <c r="P3160" t="s">
        <v>57</v>
      </c>
      <c r="Q3160">
        <v>0</v>
      </c>
      <c r="R3160">
        <v>0</v>
      </c>
      <c r="S3160">
        <f t="shared" si="602"/>
        <v>45616</v>
      </c>
    </row>
    <row r="3161" spans="1:19" x14ac:dyDescent="0.2">
      <c r="A3161" s="1">
        <v>45616</v>
      </c>
      <c r="B3161" s="12" t="s">
        <v>153</v>
      </c>
      <c r="C3161" s="12" t="s">
        <v>42</v>
      </c>
      <c r="E3161" s="12">
        <v>1</v>
      </c>
      <c r="F3161" s="12">
        <v>30</v>
      </c>
      <c r="G3161" s="12">
        <f t="shared" si="597"/>
        <v>2</v>
      </c>
      <c r="I3161" s="7">
        <f t="shared" si="598"/>
        <v>10.000000000000124</v>
      </c>
      <c r="J3161" s="11">
        <v>0.70138888888888884</v>
      </c>
      <c r="K3161" s="11">
        <v>0.70833333333333337</v>
      </c>
      <c r="L3161">
        <f t="shared" si="599"/>
        <v>2</v>
      </c>
      <c r="M3161" s="5">
        <f t="shared" si="600"/>
        <v>45616.701388888891</v>
      </c>
      <c r="N3161" s="5">
        <f t="shared" si="601"/>
        <v>45616.708333333336</v>
      </c>
      <c r="O3161" t="s">
        <v>56</v>
      </c>
      <c r="P3161" t="s">
        <v>57</v>
      </c>
      <c r="Q3161">
        <v>0</v>
      </c>
      <c r="R3161">
        <v>0</v>
      </c>
      <c r="S3161">
        <f t="shared" si="602"/>
        <v>45616</v>
      </c>
    </row>
    <row r="3162" spans="1:19" x14ac:dyDescent="0.2">
      <c r="A3162" s="1">
        <v>45616</v>
      </c>
      <c r="B3162" s="12" t="s">
        <v>153</v>
      </c>
      <c r="C3162" s="12" t="s">
        <v>42</v>
      </c>
      <c r="E3162" s="12">
        <v>1</v>
      </c>
      <c r="F3162" s="12">
        <v>30</v>
      </c>
      <c r="G3162" s="12">
        <f t="shared" si="597"/>
        <v>2</v>
      </c>
      <c r="I3162" s="7">
        <f t="shared" si="598"/>
        <v>19.999999999999929</v>
      </c>
      <c r="J3162" s="11">
        <v>0.73611111111111116</v>
      </c>
      <c r="K3162" s="11">
        <v>0.75</v>
      </c>
      <c r="L3162">
        <f t="shared" si="599"/>
        <v>2</v>
      </c>
      <c r="M3162" s="5">
        <f t="shared" si="600"/>
        <v>45616.736111111109</v>
      </c>
      <c r="N3162" s="5">
        <f t="shared" si="601"/>
        <v>45616.75</v>
      </c>
      <c r="O3162" t="s">
        <v>56</v>
      </c>
      <c r="P3162" t="s">
        <v>57</v>
      </c>
      <c r="Q3162">
        <v>0</v>
      </c>
      <c r="R3162">
        <v>0</v>
      </c>
      <c r="S3162">
        <f t="shared" si="602"/>
        <v>45616</v>
      </c>
    </row>
    <row r="3163" spans="1:19" x14ac:dyDescent="0.2">
      <c r="A3163" s="1">
        <v>45616</v>
      </c>
      <c r="B3163" s="12" t="s">
        <v>219</v>
      </c>
      <c r="C3163" s="12" t="s">
        <v>493</v>
      </c>
      <c r="E3163" s="12">
        <v>1</v>
      </c>
      <c r="F3163" s="12">
        <v>30</v>
      </c>
      <c r="G3163" s="12">
        <f t="shared" si="597"/>
        <v>2</v>
      </c>
      <c r="I3163" s="7">
        <f t="shared" si="598"/>
        <v>45</v>
      </c>
      <c r="J3163" s="11">
        <v>0.66666666666666663</v>
      </c>
      <c r="K3163" s="11">
        <v>0.69791666666666663</v>
      </c>
      <c r="L3163">
        <f t="shared" si="599"/>
        <v>2</v>
      </c>
      <c r="M3163" s="5">
        <f t="shared" si="600"/>
        <v>45616.666666666664</v>
      </c>
      <c r="N3163" s="5">
        <f t="shared" si="601"/>
        <v>45616.697916666664</v>
      </c>
      <c r="O3163" t="s">
        <v>56</v>
      </c>
      <c r="P3163" t="s">
        <v>57</v>
      </c>
      <c r="Q3163">
        <v>0</v>
      </c>
      <c r="R3163">
        <v>0</v>
      </c>
      <c r="S3163">
        <f t="shared" si="602"/>
        <v>45616</v>
      </c>
    </row>
    <row r="3164" spans="1:19" x14ac:dyDescent="0.2">
      <c r="A3164" s="1">
        <v>45616</v>
      </c>
      <c r="B3164" s="12" t="s">
        <v>494</v>
      </c>
      <c r="C3164" s="12" t="s">
        <v>495</v>
      </c>
      <c r="E3164" s="12">
        <v>1</v>
      </c>
      <c r="F3164" s="12">
        <v>30</v>
      </c>
      <c r="G3164" s="12">
        <f t="shared" si="597"/>
        <v>2</v>
      </c>
      <c r="I3164" s="13">
        <f t="shared" si="598"/>
        <v>40.000000000000014</v>
      </c>
      <c r="J3164" s="11">
        <v>0.70833333333333337</v>
      </c>
      <c r="K3164" s="11">
        <v>0.73611111111111116</v>
      </c>
      <c r="L3164">
        <f t="shared" si="599"/>
        <v>2</v>
      </c>
      <c r="M3164" s="5">
        <f t="shared" si="600"/>
        <v>45616.708333333336</v>
      </c>
      <c r="N3164" s="5">
        <f t="shared" si="601"/>
        <v>45616.736111111109</v>
      </c>
      <c r="O3164" t="s">
        <v>56</v>
      </c>
      <c r="P3164" t="s">
        <v>57</v>
      </c>
      <c r="Q3164">
        <v>0</v>
      </c>
      <c r="R3164">
        <v>0</v>
      </c>
      <c r="S3164">
        <f t="shared" si="602"/>
        <v>45616</v>
      </c>
    </row>
    <row r="3165" spans="1:19" x14ac:dyDescent="0.2">
      <c r="A3165" s="1">
        <v>45616</v>
      </c>
      <c r="B3165" s="12" t="s">
        <v>496</v>
      </c>
      <c r="C3165" s="12" t="s">
        <v>42</v>
      </c>
      <c r="E3165" s="12">
        <v>1</v>
      </c>
      <c r="F3165" s="12">
        <v>30</v>
      </c>
      <c r="G3165" s="12">
        <f t="shared" si="597"/>
        <v>2</v>
      </c>
      <c r="I3165" s="13">
        <f t="shared" si="598"/>
        <v>69.999999999999915</v>
      </c>
      <c r="J3165" s="11">
        <v>0.77083333333333337</v>
      </c>
      <c r="K3165" s="11">
        <v>0.81944444444444442</v>
      </c>
      <c r="L3165">
        <f t="shared" si="599"/>
        <v>2</v>
      </c>
      <c r="M3165" s="5">
        <f t="shared" si="600"/>
        <v>45616.770833333336</v>
      </c>
      <c r="N3165" s="5">
        <f t="shared" si="601"/>
        <v>45616.819444444445</v>
      </c>
      <c r="O3165" t="s">
        <v>56</v>
      </c>
      <c r="P3165" t="s">
        <v>57</v>
      </c>
      <c r="Q3165">
        <v>0</v>
      </c>
      <c r="R3165">
        <v>0</v>
      </c>
      <c r="S3165">
        <f t="shared" si="602"/>
        <v>45616</v>
      </c>
    </row>
    <row r="3166" spans="1:19" x14ac:dyDescent="0.2">
      <c r="A3166" s="1">
        <v>45616</v>
      </c>
      <c r="B3166" s="12" t="s">
        <v>47</v>
      </c>
      <c r="C3166" s="12" t="s">
        <v>34</v>
      </c>
      <c r="E3166" s="12">
        <v>0</v>
      </c>
      <c r="F3166" s="12">
        <v>30</v>
      </c>
      <c r="G3166" s="12">
        <f t="shared" si="597"/>
        <v>0</v>
      </c>
      <c r="I3166" s="7">
        <f t="shared" si="598"/>
        <v>20.000000000000007</v>
      </c>
      <c r="J3166" s="11">
        <v>0.4861111111111111</v>
      </c>
      <c r="K3166" s="11">
        <v>0.5</v>
      </c>
      <c r="L3166">
        <f t="shared" si="599"/>
        <v>0</v>
      </c>
      <c r="M3166" s="5">
        <f t="shared" si="600"/>
        <v>45616.486111111109</v>
      </c>
      <c r="N3166" s="5">
        <f t="shared" si="601"/>
        <v>45616.5</v>
      </c>
      <c r="O3166" t="s">
        <v>56</v>
      </c>
      <c r="P3166" t="s">
        <v>57</v>
      </c>
      <c r="Q3166">
        <v>0</v>
      </c>
      <c r="R3166">
        <v>0</v>
      </c>
      <c r="S3166">
        <f t="shared" si="602"/>
        <v>45616</v>
      </c>
    </row>
    <row r="3167" spans="1:19" x14ac:dyDescent="0.2">
      <c r="A3167" s="1">
        <v>45616</v>
      </c>
      <c r="B3167" s="12" t="s">
        <v>43</v>
      </c>
      <c r="C3167" s="12" t="s">
        <v>34</v>
      </c>
      <c r="E3167" s="12">
        <v>0</v>
      </c>
      <c r="F3167" s="12">
        <v>30</v>
      </c>
      <c r="G3167" s="12">
        <f t="shared" si="597"/>
        <v>0</v>
      </c>
      <c r="I3167" s="7">
        <f t="shared" si="598"/>
        <v>0</v>
      </c>
      <c r="J3167" s="11"/>
      <c r="K3167" s="11"/>
      <c r="L3167">
        <f t="shared" si="599"/>
        <v>0</v>
      </c>
      <c r="M3167" s="5">
        <f t="shared" si="600"/>
        <v>0</v>
      </c>
      <c r="N3167" s="5">
        <f t="shared" si="601"/>
        <v>0</v>
      </c>
      <c r="O3167" t="s">
        <v>56</v>
      </c>
      <c r="P3167" t="s">
        <v>57</v>
      </c>
      <c r="Q3167">
        <v>0</v>
      </c>
      <c r="R3167">
        <v>0</v>
      </c>
      <c r="S3167">
        <f t="shared" si="602"/>
        <v>0</v>
      </c>
    </row>
    <row r="3168" spans="1:19" x14ac:dyDescent="0.2">
      <c r="A3168" s="1">
        <v>45616</v>
      </c>
      <c r="B3168" s="12" t="s">
        <v>33</v>
      </c>
      <c r="C3168" s="12" t="s">
        <v>34</v>
      </c>
      <c r="E3168" s="12">
        <v>0</v>
      </c>
      <c r="F3168" s="12">
        <v>20</v>
      </c>
      <c r="G3168" s="12">
        <f t="shared" si="597"/>
        <v>0</v>
      </c>
      <c r="I3168" s="7">
        <f t="shared" si="598"/>
        <v>20.000000000000007</v>
      </c>
      <c r="J3168" s="11">
        <v>0.3125</v>
      </c>
      <c r="K3168" s="11">
        <v>0.3263888888888889</v>
      </c>
      <c r="L3168">
        <f t="shared" si="599"/>
        <v>0</v>
      </c>
      <c r="M3168" s="5">
        <f t="shared" si="600"/>
        <v>45616.3125</v>
      </c>
      <c r="N3168" s="5">
        <f t="shared" si="601"/>
        <v>45616.326388888891</v>
      </c>
      <c r="O3168" t="s">
        <v>56</v>
      </c>
      <c r="P3168" t="s">
        <v>57</v>
      </c>
      <c r="Q3168">
        <v>0</v>
      </c>
      <c r="R3168">
        <v>0</v>
      </c>
      <c r="S3168">
        <f t="shared" si="602"/>
        <v>45616</v>
      </c>
    </row>
    <row r="3169" spans="1:19" x14ac:dyDescent="0.2">
      <c r="A3169" s="1">
        <v>45617</v>
      </c>
      <c r="B3169" s="12" t="s">
        <v>482</v>
      </c>
      <c r="C3169" s="12" t="s">
        <v>32</v>
      </c>
      <c r="E3169" s="12">
        <v>3</v>
      </c>
      <c r="F3169" s="12">
        <v>10</v>
      </c>
      <c r="G3169" s="12">
        <f t="shared" si="597"/>
        <v>18</v>
      </c>
      <c r="I3169" s="7">
        <f t="shared" si="598"/>
        <v>0</v>
      </c>
      <c r="J3169" s="11"/>
      <c r="K3169" s="11"/>
      <c r="L3169">
        <f t="shared" si="599"/>
        <v>0</v>
      </c>
      <c r="M3169" s="5">
        <f t="shared" si="600"/>
        <v>0</v>
      </c>
      <c r="N3169" s="5">
        <f t="shared" si="601"/>
        <v>0</v>
      </c>
      <c r="O3169" t="s">
        <v>56</v>
      </c>
      <c r="P3169" t="s">
        <v>57</v>
      </c>
      <c r="Q3169">
        <v>0</v>
      </c>
      <c r="R3169">
        <v>0</v>
      </c>
      <c r="S3169">
        <f t="shared" si="602"/>
        <v>0</v>
      </c>
    </row>
    <row r="3170" spans="1:19" x14ac:dyDescent="0.2">
      <c r="A3170" s="1">
        <v>45617</v>
      </c>
      <c r="B3170" s="16" t="s">
        <v>48</v>
      </c>
      <c r="C3170" s="16" t="s">
        <v>48</v>
      </c>
      <c r="E3170" s="12">
        <v>4</v>
      </c>
      <c r="F3170" s="12">
        <v>15</v>
      </c>
      <c r="G3170" s="12">
        <f t="shared" si="597"/>
        <v>16</v>
      </c>
      <c r="I3170" s="7">
        <f t="shared" si="598"/>
        <v>0</v>
      </c>
      <c r="J3170" s="11"/>
      <c r="K3170" s="11"/>
      <c r="L3170">
        <f t="shared" si="599"/>
        <v>0</v>
      </c>
      <c r="M3170" s="5">
        <f t="shared" si="600"/>
        <v>0</v>
      </c>
      <c r="N3170" s="5">
        <f t="shared" si="601"/>
        <v>0</v>
      </c>
      <c r="O3170" t="s">
        <v>56</v>
      </c>
      <c r="P3170" t="s">
        <v>57</v>
      </c>
      <c r="Q3170">
        <v>0</v>
      </c>
      <c r="R3170">
        <v>0</v>
      </c>
      <c r="S3170">
        <f t="shared" si="602"/>
        <v>0</v>
      </c>
    </row>
    <row r="3171" spans="1:19" x14ac:dyDescent="0.2">
      <c r="A3171" s="1">
        <v>45617</v>
      </c>
      <c r="B3171" s="16" t="s">
        <v>329</v>
      </c>
      <c r="C3171" s="16" t="s">
        <v>32</v>
      </c>
      <c r="E3171" s="12">
        <v>4</v>
      </c>
      <c r="F3171" s="12">
        <v>20</v>
      </c>
      <c r="G3171" s="12">
        <f t="shared" si="597"/>
        <v>12</v>
      </c>
      <c r="H3171" s="12">
        <f>F3171*(1/(G3171/60))</f>
        <v>100</v>
      </c>
      <c r="I3171" s="7">
        <f t="shared" si="598"/>
        <v>9.9999999999999645</v>
      </c>
      <c r="J3171" s="11">
        <v>0.49652777777777779</v>
      </c>
      <c r="K3171" s="11">
        <v>0.50347222222222221</v>
      </c>
      <c r="L3171">
        <f t="shared" si="599"/>
        <v>12</v>
      </c>
      <c r="M3171" s="5">
        <f t="shared" si="600"/>
        <v>45617.496527777781</v>
      </c>
      <c r="N3171" s="5">
        <f t="shared" si="601"/>
        <v>45617.503472222219</v>
      </c>
      <c r="O3171" t="s">
        <v>56</v>
      </c>
      <c r="P3171" t="s">
        <v>57</v>
      </c>
      <c r="Q3171">
        <v>0</v>
      </c>
      <c r="R3171">
        <v>0</v>
      </c>
      <c r="S3171">
        <f t="shared" si="602"/>
        <v>45617</v>
      </c>
    </row>
    <row r="3172" spans="1:19" x14ac:dyDescent="0.2">
      <c r="A3172" s="1">
        <v>45617</v>
      </c>
      <c r="B3172" s="16" t="s">
        <v>46</v>
      </c>
      <c r="C3172" s="16" t="s">
        <v>46</v>
      </c>
      <c r="D3172" t="s">
        <v>470</v>
      </c>
      <c r="E3172" s="12">
        <v>4</v>
      </c>
      <c r="F3172" s="12">
        <v>20</v>
      </c>
      <c r="G3172" s="12">
        <f t="shared" si="597"/>
        <v>12</v>
      </c>
      <c r="I3172" s="7">
        <f t="shared" si="598"/>
        <v>0</v>
      </c>
      <c r="L3172">
        <f t="shared" si="599"/>
        <v>0</v>
      </c>
      <c r="M3172" s="5">
        <f t="shared" si="600"/>
        <v>0</v>
      </c>
      <c r="N3172" s="5">
        <f t="shared" si="601"/>
        <v>0</v>
      </c>
      <c r="O3172" t="s">
        <v>56</v>
      </c>
      <c r="P3172" t="s">
        <v>57</v>
      </c>
      <c r="Q3172">
        <v>0</v>
      </c>
      <c r="R3172">
        <v>0</v>
      </c>
      <c r="S3172">
        <f t="shared" si="602"/>
        <v>0</v>
      </c>
    </row>
    <row r="3173" spans="1:19" x14ac:dyDescent="0.2">
      <c r="A3173" s="1">
        <v>45617</v>
      </c>
      <c r="B3173" s="16" t="s">
        <v>63</v>
      </c>
      <c r="C3173" s="16" t="s">
        <v>32</v>
      </c>
      <c r="E3173" s="12">
        <v>4</v>
      </c>
      <c r="F3173" s="12">
        <v>20</v>
      </c>
      <c r="G3173" s="12">
        <f t="shared" si="597"/>
        <v>12</v>
      </c>
      <c r="I3173" s="7">
        <f t="shared" si="598"/>
        <v>0</v>
      </c>
      <c r="J3173" s="11"/>
      <c r="K3173" s="11"/>
      <c r="L3173">
        <f t="shared" si="599"/>
        <v>0</v>
      </c>
      <c r="M3173" s="5">
        <f t="shared" si="600"/>
        <v>0</v>
      </c>
      <c r="N3173" s="5">
        <f t="shared" si="601"/>
        <v>0</v>
      </c>
      <c r="O3173" t="s">
        <v>56</v>
      </c>
      <c r="P3173" t="s">
        <v>57</v>
      </c>
      <c r="Q3173">
        <v>0</v>
      </c>
      <c r="R3173">
        <v>0</v>
      </c>
      <c r="S3173">
        <f t="shared" si="602"/>
        <v>0</v>
      </c>
    </row>
    <row r="3174" spans="1:19" x14ac:dyDescent="0.2">
      <c r="A3174" s="1">
        <v>45617</v>
      </c>
      <c r="B3174" s="12" t="s">
        <v>341</v>
      </c>
      <c r="C3174" s="12" t="s">
        <v>125</v>
      </c>
      <c r="E3174" s="12">
        <v>2</v>
      </c>
      <c r="F3174" s="12">
        <v>10</v>
      </c>
      <c r="G3174" s="12">
        <f t="shared" si="597"/>
        <v>12</v>
      </c>
      <c r="I3174" s="7">
        <f t="shared" si="598"/>
        <v>0</v>
      </c>
      <c r="J3174" s="11"/>
      <c r="K3174" s="11"/>
      <c r="L3174">
        <f t="shared" si="599"/>
        <v>0</v>
      </c>
      <c r="M3174" s="5">
        <f t="shared" si="600"/>
        <v>0</v>
      </c>
      <c r="N3174" s="5">
        <f t="shared" si="601"/>
        <v>0</v>
      </c>
      <c r="O3174" t="s">
        <v>56</v>
      </c>
      <c r="P3174" t="s">
        <v>57</v>
      </c>
      <c r="Q3174">
        <v>0</v>
      </c>
      <c r="R3174">
        <v>0</v>
      </c>
      <c r="S3174">
        <f t="shared" si="602"/>
        <v>0</v>
      </c>
    </row>
    <row r="3175" spans="1:19" x14ac:dyDescent="0.2">
      <c r="A3175" s="1">
        <v>45617</v>
      </c>
      <c r="B3175" s="16" t="s">
        <v>384</v>
      </c>
      <c r="C3175" s="16" t="s">
        <v>32</v>
      </c>
      <c r="E3175" s="12">
        <v>5</v>
      </c>
      <c r="F3175" s="12">
        <v>30</v>
      </c>
      <c r="G3175" s="12">
        <f t="shared" si="597"/>
        <v>10</v>
      </c>
      <c r="I3175" s="7">
        <f t="shared" si="598"/>
        <v>0</v>
      </c>
      <c r="J3175" s="11"/>
      <c r="K3175" s="11"/>
      <c r="L3175">
        <f t="shared" si="599"/>
        <v>0</v>
      </c>
      <c r="M3175" s="5">
        <f t="shared" si="600"/>
        <v>0</v>
      </c>
      <c r="N3175" s="5">
        <f t="shared" si="601"/>
        <v>0</v>
      </c>
      <c r="O3175" t="s">
        <v>56</v>
      </c>
      <c r="P3175" t="s">
        <v>57</v>
      </c>
      <c r="Q3175">
        <v>0</v>
      </c>
      <c r="R3175">
        <v>0</v>
      </c>
      <c r="S3175">
        <f t="shared" si="602"/>
        <v>0</v>
      </c>
    </row>
    <row r="3176" spans="1:19" x14ac:dyDescent="0.2">
      <c r="A3176" s="1">
        <v>45617</v>
      </c>
      <c r="B3176" s="12" t="s">
        <v>342</v>
      </c>
      <c r="C3176" s="12" t="s">
        <v>32</v>
      </c>
      <c r="E3176" s="12">
        <v>3</v>
      </c>
      <c r="F3176" s="12">
        <v>20</v>
      </c>
      <c r="G3176" s="12">
        <f t="shared" si="597"/>
        <v>9</v>
      </c>
      <c r="I3176" s="7">
        <f t="shared" si="598"/>
        <v>0</v>
      </c>
      <c r="J3176" s="11"/>
      <c r="K3176" s="11"/>
      <c r="L3176">
        <f t="shared" si="599"/>
        <v>0</v>
      </c>
      <c r="M3176" s="5">
        <f t="shared" si="600"/>
        <v>0</v>
      </c>
      <c r="N3176" s="5">
        <f t="shared" si="601"/>
        <v>0</v>
      </c>
      <c r="O3176" t="s">
        <v>56</v>
      </c>
      <c r="P3176" t="s">
        <v>57</v>
      </c>
      <c r="Q3176">
        <v>0</v>
      </c>
      <c r="R3176">
        <v>0</v>
      </c>
      <c r="S3176">
        <f t="shared" si="602"/>
        <v>0</v>
      </c>
    </row>
    <row r="3177" spans="1:19" x14ac:dyDescent="0.2">
      <c r="A3177" s="1">
        <v>45617</v>
      </c>
      <c r="B3177" s="17" t="s">
        <v>338</v>
      </c>
      <c r="C3177" s="17" t="s">
        <v>32</v>
      </c>
      <c r="E3177" s="12">
        <v>3</v>
      </c>
      <c r="F3177" s="12">
        <v>20</v>
      </c>
      <c r="G3177" s="12">
        <f t="shared" si="597"/>
        <v>9</v>
      </c>
      <c r="I3177" s="7">
        <f t="shared" si="598"/>
        <v>0</v>
      </c>
      <c r="J3177" s="11"/>
      <c r="K3177" s="11"/>
      <c r="L3177">
        <f t="shared" si="599"/>
        <v>0</v>
      </c>
      <c r="M3177" s="5">
        <f t="shared" si="600"/>
        <v>0</v>
      </c>
      <c r="N3177" s="5">
        <f t="shared" si="601"/>
        <v>0</v>
      </c>
      <c r="O3177" t="s">
        <v>56</v>
      </c>
      <c r="P3177" t="s">
        <v>57</v>
      </c>
      <c r="Q3177">
        <v>0</v>
      </c>
      <c r="R3177">
        <v>0</v>
      </c>
      <c r="S3177">
        <f t="shared" si="602"/>
        <v>0</v>
      </c>
    </row>
    <row r="3178" spans="1:19" x14ac:dyDescent="0.2">
      <c r="A3178" s="1">
        <v>45617</v>
      </c>
      <c r="B3178" s="12" t="s">
        <v>365</v>
      </c>
      <c r="C3178" s="12" t="s">
        <v>54</v>
      </c>
      <c r="E3178" s="12">
        <v>4</v>
      </c>
      <c r="F3178" s="12">
        <v>30</v>
      </c>
      <c r="G3178" s="12">
        <f t="shared" si="597"/>
        <v>8</v>
      </c>
      <c r="I3178" s="7">
        <f t="shared" si="598"/>
        <v>20.000000000000007</v>
      </c>
      <c r="J3178" s="11">
        <v>0.3611111111111111</v>
      </c>
      <c r="K3178" s="11">
        <v>0.375</v>
      </c>
      <c r="L3178">
        <f t="shared" si="599"/>
        <v>8</v>
      </c>
      <c r="M3178" s="5">
        <f t="shared" si="600"/>
        <v>45617.361111111109</v>
      </c>
      <c r="N3178" s="5">
        <f t="shared" si="601"/>
        <v>45617.375</v>
      </c>
      <c r="O3178" t="s">
        <v>56</v>
      </c>
      <c r="P3178" t="s">
        <v>57</v>
      </c>
      <c r="Q3178">
        <v>0</v>
      </c>
      <c r="R3178">
        <v>0</v>
      </c>
      <c r="S3178">
        <f t="shared" si="602"/>
        <v>45617</v>
      </c>
    </row>
    <row r="3179" spans="1:19" x14ac:dyDescent="0.2">
      <c r="A3179" s="1">
        <v>45617</v>
      </c>
      <c r="B3179" s="12" t="s">
        <v>393</v>
      </c>
      <c r="C3179" s="12" t="s">
        <v>37</v>
      </c>
      <c r="E3179" s="12">
        <v>4</v>
      </c>
      <c r="F3179" s="12">
        <v>30</v>
      </c>
      <c r="G3179" s="12">
        <f t="shared" ref="G3179" si="603">ROUND(E3179*(1/(F3179/60)),0)</f>
        <v>8</v>
      </c>
      <c r="I3179" s="7">
        <f t="shared" ref="I3179" si="604">IF(J3179=0, 0, (K3179-J3179)*1440)</f>
        <v>50.000000000000064</v>
      </c>
      <c r="J3179" s="11">
        <v>0.38194444444444442</v>
      </c>
      <c r="K3179" s="11">
        <v>0.41666666666666669</v>
      </c>
      <c r="L3179">
        <f t="shared" ref="L3179" si="605">IF(I3179&gt;0, G3179, 0)</f>
        <v>8</v>
      </c>
      <c r="M3179" s="5">
        <f t="shared" ref="M3179" si="606">IF(I3179=0,0,A3179+J3179)</f>
        <v>45617.381944444445</v>
      </c>
      <c r="N3179" s="5">
        <f t="shared" ref="N3179" si="607">IF(I3179&gt;0,A3179+K3179,0)</f>
        <v>45617.416666666664</v>
      </c>
      <c r="O3179" t="s">
        <v>56</v>
      </c>
      <c r="P3179" t="s">
        <v>57</v>
      </c>
      <c r="Q3179">
        <v>0</v>
      </c>
      <c r="R3179">
        <v>0</v>
      </c>
      <c r="S3179">
        <f t="shared" ref="S3179" si="608">IF(I3179&gt;0, A3179, 0)</f>
        <v>45617</v>
      </c>
    </row>
    <row r="3180" spans="1:19" x14ac:dyDescent="0.2">
      <c r="A3180" s="1">
        <v>45617</v>
      </c>
      <c r="B3180" s="12" t="s">
        <v>393</v>
      </c>
      <c r="C3180" s="12" t="s">
        <v>37</v>
      </c>
      <c r="E3180" s="12">
        <v>4</v>
      </c>
      <c r="F3180" s="12">
        <v>30</v>
      </c>
      <c r="G3180" s="12">
        <f t="shared" si="597"/>
        <v>8</v>
      </c>
      <c r="I3180" s="7">
        <f t="shared" si="598"/>
        <v>70.000000000000071</v>
      </c>
      <c r="J3180" s="11">
        <v>0.53125</v>
      </c>
      <c r="K3180" s="11">
        <v>0.57986111111111116</v>
      </c>
      <c r="L3180">
        <f t="shared" si="599"/>
        <v>8</v>
      </c>
      <c r="M3180" s="5">
        <f t="shared" si="600"/>
        <v>45617.53125</v>
      </c>
      <c r="N3180" s="5">
        <f t="shared" si="601"/>
        <v>45617.579861111109</v>
      </c>
      <c r="O3180" t="s">
        <v>56</v>
      </c>
      <c r="P3180" t="s">
        <v>57</v>
      </c>
      <c r="Q3180">
        <v>0</v>
      </c>
      <c r="R3180">
        <v>0</v>
      </c>
      <c r="S3180">
        <f t="shared" si="602"/>
        <v>45617</v>
      </c>
    </row>
    <row r="3181" spans="1:19" x14ac:dyDescent="0.2">
      <c r="A3181" s="1">
        <v>45617</v>
      </c>
      <c r="B3181" s="12" t="s">
        <v>483</v>
      </c>
      <c r="C3181" s="12" t="s">
        <v>32</v>
      </c>
      <c r="E3181" s="12">
        <v>4</v>
      </c>
      <c r="F3181" s="12">
        <v>30</v>
      </c>
      <c r="G3181" s="12">
        <f t="shared" si="597"/>
        <v>8</v>
      </c>
      <c r="I3181" s="7">
        <f t="shared" si="598"/>
        <v>0</v>
      </c>
      <c r="J3181" s="11"/>
      <c r="K3181" s="11"/>
      <c r="L3181">
        <f t="shared" si="599"/>
        <v>0</v>
      </c>
      <c r="M3181" s="5">
        <f t="shared" si="600"/>
        <v>0</v>
      </c>
      <c r="N3181" s="5">
        <f t="shared" si="601"/>
        <v>0</v>
      </c>
      <c r="O3181" t="s">
        <v>56</v>
      </c>
      <c r="P3181" t="s">
        <v>57</v>
      </c>
      <c r="Q3181">
        <v>0</v>
      </c>
      <c r="R3181">
        <v>0</v>
      </c>
      <c r="S3181">
        <f t="shared" si="602"/>
        <v>0</v>
      </c>
    </row>
    <row r="3182" spans="1:19" x14ac:dyDescent="0.2">
      <c r="A3182" s="1">
        <v>45617</v>
      </c>
      <c r="B3182" s="12" t="s">
        <v>407</v>
      </c>
      <c r="C3182" s="12" t="s">
        <v>32</v>
      </c>
      <c r="E3182" s="12">
        <v>2</v>
      </c>
      <c r="F3182" s="12">
        <v>20</v>
      </c>
      <c r="G3182" s="12">
        <f t="shared" si="597"/>
        <v>6</v>
      </c>
      <c r="I3182" s="7">
        <f t="shared" si="598"/>
        <v>0</v>
      </c>
      <c r="J3182" s="11"/>
      <c r="K3182" s="11"/>
      <c r="L3182">
        <f t="shared" si="599"/>
        <v>0</v>
      </c>
      <c r="M3182" s="5">
        <f t="shared" si="600"/>
        <v>0</v>
      </c>
      <c r="N3182" s="5">
        <f t="shared" si="601"/>
        <v>0</v>
      </c>
      <c r="O3182" t="s">
        <v>56</v>
      </c>
      <c r="P3182" t="s">
        <v>57</v>
      </c>
      <c r="Q3182">
        <v>0</v>
      </c>
      <c r="R3182">
        <v>0</v>
      </c>
      <c r="S3182">
        <f t="shared" si="602"/>
        <v>0</v>
      </c>
    </row>
    <row r="3183" spans="1:19" x14ac:dyDescent="0.2">
      <c r="A3183" s="1">
        <v>45617</v>
      </c>
      <c r="B3183" s="12" t="s">
        <v>447</v>
      </c>
      <c r="C3183" s="12" t="s">
        <v>448</v>
      </c>
      <c r="D3183" t="s">
        <v>219</v>
      </c>
      <c r="E3183" s="12">
        <v>3</v>
      </c>
      <c r="F3183" s="12">
        <v>30</v>
      </c>
      <c r="G3183" s="12">
        <f t="shared" si="597"/>
        <v>6</v>
      </c>
      <c r="I3183" s="7">
        <f t="shared" si="598"/>
        <v>0</v>
      </c>
      <c r="J3183" s="11"/>
      <c r="K3183" s="11"/>
      <c r="L3183">
        <f t="shared" si="599"/>
        <v>0</v>
      </c>
      <c r="M3183" s="5">
        <f t="shared" si="600"/>
        <v>0</v>
      </c>
      <c r="N3183" s="5">
        <f t="shared" si="601"/>
        <v>0</v>
      </c>
      <c r="O3183" t="s">
        <v>56</v>
      </c>
      <c r="P3183" t="s">
        <v>57</v>
      </c>
      <c r="Q3183">
        <v>0</v>
      </c>
      <c r="R3183">
        <v>0</v>
      </c>
      <c r="S3183">
        <f t="shared" si="602"/>
        <v>0</v>
      </c>
    </row>
    <row r="3184" spans="1:19" x14ac:dyDescent="0.2">
      <c r="A3184" s="1">
        <v>45617</v>
      </c>
      <c r="B3184" s="12" t="s">
        <v>140</v>
      </c>
      <c r="C3184" s="12" t="s">
        <v>335</v>
      </c>
      <c r="E3184" s="12">
        <v>3</v>
      </c>
      <c r="F3184" s="12">
        <v>30</v>
      </c>
      <c r="G3184" s="12">
        <f t="shared" si="597"/>
        <v>6</v>
      </c>
      <c r="I3184" s="7">
        <f t="shared" si="598"/>
        <v>0</v>
      </c>
      <c r="J3184" s="11"/>
      <c r="K3184" s="11"/>
      <c r="L3184">
        <f t="shared" si="599"/>
        <v>0</v>
      </c>
      <c r="M3184" s="5">
        <f t="shared" si="600"/>
        <v>0</v>
      </c>
      <c r="N3184" s="5">
        <f t="shared" si="601"/>
        <v>0</v>
      </c>
      <c r="O3184" t="s">
        <v>56</v>
      </c>
      <c r="P3184" t="s">
        <v>57</v>
      </c>
      <c r="Q3184">
        <v>0</v>
      </c>
      <c r="R3184">
        <v>0</v>
      </c>
      <c r="S3184">
        <f t="shared" si="602"/>
        <v>0</v>
      </c>
    </row>
    <row r="3185" spans="1:19" x14ac:dyDescent="0.2">
      <c r="A3185" s="1">
        <v>45617</v>
      </c>
      <c r="B3185" s="12" t="s">
        <v>474</v>
      </c>
      <c r="C3185" s="12" t="s">
        <v>32</v>
      </c>
      <c r="E3185" s="12">
        <v>1</v>
      </c>
      <c r="F3185" s="12">
        <v>10</v>
      </c>
      <c r="G3185" s="12">
        <f t="shared" si="597"/>
        <v>6</v>
      </c>
      <c r="I3185" s="7">
        <f t="shared" si="598"/>
        <v>0</v>
      </c>
      <c r="J3185" s="11"/>
      <c r="K3185" s="11"/>
      <c r="L3185">
        <f t="shared" si="599"/>
        <v>0</v>
      </c>
      <c r="M3185" s="5">
        <f t="shared" si="600"/>
        <v>0</v>
      </c>
      <c r="N3185" s="5">
        <f t="shared" si="601"/>
        <v>0</v>
      </c>
      <c r="O3185" t="s">
        <v>56</v>
      </c>
      <c r="P3185" t="s">
        <v>57</v>
      </c>
      <c r="Q3185">
        <v>0</v>
      </c>
      <c r="R3185">
        <v>0</v>
      </c>
      <c r="S3185">
        <f t="shared" si="602"/>
        <v>0</v>
      </c>
    </row>
    <row r="3186" spans="1:19" x14ac:dyDescent="0.2">
      <c r="A3186" s="1">
        <v>45617</v>
      </c>
      <c r="B3186" s="12" t="s">
        <v>497</v>
      </c>
      <c r="C3186" s="12" t="s">
        <v>37</v>
      </c>
      <c r="E3186" s="12">
        <v>2</v>
      </c>
      <c r="F3186" s="12">
        <v>20</v>
      </c>
      <c r="G3186" s="12">
        <f t="shared" si="597"/>
        <v>6</v>
      </c>
      <c r="I3186" s="7">
        <f t="shared" si="598"/>
        <v>24.999999999999993</v>
      </c>
      <c r="J3186" s="11">
        <v>0.47222222222222221</v>
      </c>
      <c r="K3186" s="11">
        <v>0.48958333333333331</v>
      </c>
      <c r="L3186">
        <f t="shared" si="599"/>
        <v>6</v>
      </c>
      <c r="M3186" s="5">
        <f t="shared" si="600"/>
        <v>45617.472222222219</v>
      </c>
      <c r="N3186" s="5">
        <f t="shared" si="601"/>
        <v>45617.489583333336</v>
      </c>
      <c r="O3186" t="s">
        <v>56</v>
      </c>
      <c r="P3186" t="s">
        <v>57</v>
      </c>
      <c r="Q3186">
        <v>0</v>
      </c>
      <c r="R3186">
        <v>0</v>
      </c>
      <c r="S3186">
        <f t="shared" si="602"/>
        <v>45617</v>
      </c>
    </row>
    <row r="3187" spans="1:19" x14ac:dyDescent="0.2">
      <c r="A3187" s="1">
        <v>45617</v>
      </c>
      <c r="B3187" s="12" t="s">
        <v>36</v>
      </c>
      <c r="C3187" s="12" t="s">
        <v>37</v>
      </c>
      <c r="E3187" s="12">
        <v>5</v>
      </c>
      <c r="F3187" s="12">
        <v>60</v>
      </c>
      <c r="G3187" s="12">
        <f t="shared" ref="G3187:G3209" si="609">ROUND(E3187*(1/(F3187/60)),0)</f>
        <v>5</v>
      </c>
      <c r="I3187" s="7">
        <f t="shared" ref="I3187:I3209" si="610">IF(J3187=0, 0, (K3187-J3187)*1440)</f>
        <v>19.999999999999929</v>
      </c>
      <c r="J3187" s="11">
        <v>0.33680555555555558</v>
      </c>
      <c r="K3187" s="11">
        <v>0.35069444444444442</v>
      </c>
      <c r="L3187">
        <f t="shared" ref="L3187:L3209" si="611">IF(I3187&gt;0, G3187, 0)</f>
        <v>5</v>
      </c>
      <c r="M3187" s="5">
        <f t="shared" ref="M3187:M3209" si="612">IF(I3187=0,0,A3187+J3187)</f>
        <v>45617.336805555555</v>
      </c>
      <c r="N3187" s="5">
        <f t="shared" ref="N3187:N3209" si="613">IF(I3187&gt;0,A3187+K3187,0)</f>
        <v>45617.350694444445</v>
      </c>
      <c r="O3187" t="s">
        <v>56</v>
      </c>
      <c r="P3187" t="s">
        <v>57</v>
      </c>
      <c r="Q3187">
        <v>0</v>
      </c>
      <c r="R3187">
        <v>0</v>
      </c>
      <c r="S3187">
        <f t="shared" ref="S3187:S3209" si="614">IF(I3187&gt;0, A3187, 0)</f>
        <v>45617</v>
      </c>
    </row>
    <row r="3188" spans="1:19" x14ac:dyDescent="0.2">
      <c r="A3188" s="1">
        <v>45617</v>
      </c>
      <c r="B3188" s="12" t="s">
        <v>36</v>
      </c>
      <c r="C3188" s="12" t="s">
        <v>37</v>
      </c>
      <c r="E3188" s="12">
        <v>5</v>
      </c>
      <c r="F3188" s="12">
        <v>60</v>
      </c>
      <c r="G3188" s="12">
        <f t="shared" si="609"/>
        <v>5</v>
      </c>
      <c r="I3188" s="7">
        <f t="shared" si="610"/>
        <v>0</v>
      </c>
      <c r="J3188" s="11"/>
      <c r="K3188" s="11"/>
      <c r="L3188">
        <f t="shared" si="611"/>
        <v>0</v>
      </c>
      <c r="M3188" s="5">
        <f t="shared" si="612"/>
        <v>0</v>
      </c>
      <c r="N3188" s="5">
        <f t="shared" si="613"/>
        <v>0</v>
      </c>
      <c r="O3188" t="s">
        <v>56</v>
      </c>
      <c r="P3188" t="s">
        <v>57</v>
      </c>
      <c r="Q3188">
        <v>0</v>
      </c>
      <c r="R3188">
        <v>0</v>
      </c>
      <c r="S3188">
        <f t="shared" si="614"/>
        <v>0</v>
      </c>
    </row>
    <row r="3189" spans="1:19" x14ac:dyDescent="0.2">
      <c r="A3189" s="1">
        <v>45617</v>
      </c>
      <c r="B3189" s="16" t="s">
        <v>91</v>
      </c>
      <c r="C3189" s="16" t="s">
        <v>334</v>
      </c>
      <c r="E3189" s="12">
        <v>5</v>
      </c>
      <c r="F3189" s="12">
        <v>60</v>
      </c>
      <c r="G3189" s="12">
        <f t="shared" si="609"/>
        <v>5</v>
      </c>
      <c r="I3189" s="7">
        <f t="shared" si="610"/>
        <v>0</v>
      </c>
      <c r="L3189">
        <f t="shared" si="611"/>
        <v>0</v>
      </c>
      <c r="M3189" s="5">
        <f t="shared" si="612"/>
        <v>0</v>
      </c>
      <c r="N3189" s="5">
        <f t="shared" si="613"/>
        <v>0</v>
      </c>
      <c r="O3189" t="s">
        <v>56</v>
      </c>
      <c r="P3189" t="s">
        <v>57</v>
      </c>
      <c r="Q3189">
        <v>0</v>
      </c>
      <c r="R3189">
        <v>0</v>
      </c>
      <c r="S3189">
        <f t="shared" si="614"/>
        <v>0</v>
      </c>
    </row>
    <row r="3190" spans="1:19" x14ac:dyDescent="0.2">
      <c r="A3190" s="1">
        <v>45617</v>
      </c>
      <c r="B3190" s="12" t="s">
        <v>289</v>
      </c>
      <c r="C3190" s="12" t="s">
        <v>219</v>
      </c>
      <c r="E3190" s="12">
        <v>2</v>
      </c>
      <c r="F3190" s="12">
        <v>30</v>
      </c>
      <c r="G3190" s="12">
        <f t="shared" si="609"/>
        <v>4</v>
      </c>
      <c r="I3190" s="7">
        <f t="shared" si="610"/>
        <v>0</v>
      </c>
      <c r="L3190">
        <f t="shared" si="611"/>
        <v>0</v>
      </c>
      <c r="M3190" s="5">
        <f t="shared" si="612"/>
        <v>0</v>
      </c>
      <c r="N3190" s="5">
        <f t="shared" si="613"/>
        <v>0</v>
      </c>
      <c r="O3190" t="s">
        <v>56</v>
      </c>
      <c r="P3190" t="s">
        <v>57</v>
      </c>
      <c r="Q3190">
        <v>0</v>
      </c>
      <c r="R3190">
        <v>0</v>
      </c>
      <c r="S3190">
        <f t="shared" si="614"/>
        <v>0</v>
      </c>
    </row>
    <row r="3191" spans="1:19" x14ac:dyDescent="0.2">
      <c r="A3191" s="1">
        <v>45617</v>
      </c>
      <c r="B3191" s="12" t="s">
        <v>124</v>
      </c>
      <c r="C3191" s="12" t="s">
        <v>125</v>
      </c>
      <c r="D3191" t="s">
        <v>475</v>
      </c>
      <c r="E3191" s="12">
        <v>2</v>
      </c>
      <c r="F3191" s="12">
        <v>30</v>
      </c>
      <c r="G3191" s="12">
        <f t="shared" si="609"/>
        <v>4</v>
      </c>
      <c r="I3191" s="7">
        <f t="shared" si="610"/>
        <v>0</v>
      </c>
      <c r="J3191" s="11"/>
      <c r="K3191" s="11"/>
      <c r="L3191">
        <f t="shared" si="611"/>
        <v>0</v>
      </c>
      <c r="M3191" s="5">
        <f t="shared" si="612"/>
        <v>0</v>
      </c>
      <c r="N3191" s="5">
        <f t="shared" si="613"/>
        <v>0</v>
      </c>
      <c r="O3191" t="s">
        <v>56</v>
      </c>
      <c r="P3191" t="s">
        <v>57</v>
      </c>
      <c r="Q3191">
        <v>0</v>
      </c>
      <c r="R3191">
        <v>0</v>
      </c>
      <c r="S3191">
        <f t="shared" si="614"/>
        <v>0</v>
      </c>
    </row>
    <row r="3192" spans="1:19" x14ac:dyDescent="0.2">
      <c r="A3192" s="1">
        <v>45617</v>
      </c>
      <c r="B3192" s="12" t="s">
        <v>429</v>
      </c>
      <c r="C3192" s="12" t="s">
        <v>37</v>
      </c>
      <c r="E3192" s="12">
        <v>2</v>
      </c>
      <c r="F3192" s="12">
        <v>30</v>
      </c>
      <c r="G3192" s="12">
        <f t="shared" si="609"/>
        <v>4</v>
      </c>
      <c r="I3192" s="7">
        <f t="shared" si="610"/>
        <v>0</v>
      </c>
      <c r="J3192" s="11"/>
      <c r="K3192" s="11"/>
      <c r="L3192">
        <f t="shared" si="611"/>
        <v>0</v>
      </c>
      <c r="M3192" s="5">
        <f t="shared" si="612"/>
        <v>0</v>
      </c>
      <c r="N3192" s="5">
        <f t="shared" si="613"/>
        <v>0</v>
      </c>
      <c r="O3192" t="s">
        <v>56</v>
      </c>
      <c r="P3192" t="s">
        <v>57</v>
      </c>
      <c r="Q3192">
        <v>0</v>
      </c>
      <c r="R3192">
        <v>0</v>
      </c>
      <c r="S3192">
        <f t="shared" si="614"/>
        <v>0</v>
      </c>
    </row>
    <row r="3193" spans="1:19" x14ac:dyDescent="0.2">
      <c r="A3193" s="1">
        <v>45617</v>
      </c>
      <c r="B3193" s="12" t="s">
        <v>420</v>
      </c>
      <c r="C3193" s="12" t="s">
        <v>421</v>
      </c>
      <c r="E3193" s="12">
        <v>1</v>
      </c>
      <c r="F3193" s="12">
        <v>15</v>
      </c>
      <c r="G3193" s="12">
        <f t="shared" si="609"/>
        <v>4</v>
      </c>
      <c r="I3193" s="7">
        <f t="shared" si="610"/>
        <v>0</v>
      </c>
      <c r="J3193" s="11"/>
      <c r="K3193" s="11"/>
      <c r="L3193">
        <f t="shared" si="611"/>
        <v>0</v>
      </c>
      <c r="M3193" s="5">
        <f t="shared" si="612"/>
        <v>0</v>
      </c>
      <c r="N3193" s="5">
        <f t="shared" si="613"/>
        <v>0</v>
      </c>
      <c r="O3193" t="s">
        <v>56</v>
      </c>
      <c r="P3193" t="s">
        <v>57</v>
      </c>
      <c r="Q3193">
        <v>0</v>
      </c>
      <c r="R3193">
        <v>0</v>
      </c>
      <c r="S3193">
        <f t="shared" si="614"/>
        <v>0</v>
      </c>
    </row>
    <row r="3194" spans="1:19" x14ac:dyDescent="0.2">
      <c r="A3194" s="1">
        <v>45617</v>
      </c>
      <c r="B3194" s="12" t="s">
        <v>440</v>
      </c>
      <c r="C3194" s="12" t="s">
        <v>32</v>
      </c>
      <c r="E3194" s="12">
        <v>2</v>
      </c>
      <c r="F3194" s="12">
        <v>30</v>
      </c>
      <c r="G3194" s="12">
        <f t="shared" si="609"/>
        <v>4</v>
      </c>
      <c r="I3194" s="7">
        <f t="shared" si="610"/>
        <v>0</v>
      </c>
      <c r="J3194" s="11"/>
      <c r="K3194" s="11"/>
      <c r="L3194">
        <f t="shared" si="611"/>
        <v>0</v>
      </c>
      <c r="M3194" s="5">
        <f t="shared" si="612"/>
        <v>0</v>
      </c>
      <c r="N3194" s="5">
        <f t="shared" si="613"/>
        <v>0</v>
      </c>
      <c r="O3194" t="s">
        <v>56</v>
      </c>
      <c r="P3194" t="s">
        <v>57</v>
      </c>
      <c r="Q3194">
        <v>0</v>
      </c>
      <c r="R3194">
        <v>0</v>
      </c>
      <c r="S3194">
        <f t="shared" si="614"/>
        <v>0</v>
      </c>
    </row>
    <row r="3195" spans="1:19" x14ac:dyDescent="0.2">
      <c r="A3195" s="1">
        <v>45617</v>
      </c>
      <c r="B3195" s="12" t="s">
        <v>484</v>
      </c>
      <c r="C3195" s="12" t="s">
        <v>32</v>
      </c>
      <c r="E3195" s="12">
        <v>2</v>
      </c>
      <c r="F3195" s="12">
        <v>30</v>
      </c>
      <c r="G3195" s="12">
        <f t="shared" si="609"/>
        <v>4</v>
      </c>
      <c r="I3195" s="7">
        <f t="shared" si="610"/>
        <v>0</v>
      </c>
      <c r="J3195" s="11"/>
      <c r="K3195" s="11"/>
      <c r="L3195">
        <f t="shared" si="611"/>
        <v>0</v>
      </c>
      <c r="M3195" s="5">
        <f t="shared" si="612"/>
        <v>0</v>
      </c>
      <c r="N3195" s="5">
        <f t="shared" si="613"/>
        <v>0</v>
      </c>
      <c r="O3195" t="s">
        <v>56</v>
      </c>
      <c r="P3195" t="s">
        <v>57</v>
      </c>
      <c r="Q3195">
        <v>0</v>
      </c>
      <c r="R3195">
        <v>0</v>
      </c>
      <c r="S3195">
        <f t="shared" si="614"/>
        <v>0</v>
      </c>
    </row>
    <row r="3196" spans="1:19" x14ac:dyDescent="0.2">
      <c r="A3196" s="1">
        <v>45617</v>
      </c>
      <c r="B3196" s="12" t="s">
        <v>489</v>
      </c>
      <c r="C3196" s="12" t="s">
        <v>32</v>
      </c>
      <c r="E3196" s="12">
        <v>1</v>
      </c>
      <c r="F3196" s="12">
        <v>20</v>
      </c>
      <c r="G3196" s="12">
        <f t="shared" si="609"/>
        <v>3</v>
      </c>
      <c r="I3196" s="7">
        <f t="shared" si="610"/>
        <v>0</v>
      </c>
      <c r="L3196">
        <f t="shared" si="611"/>
        <v>0</v>
      </c>
      <c r="M3196" s="5">
        <f t="shared" si="612"/>
        <v>0</v>
      </c>
      <c r="N3196" s="5">
        <f t="shared" si="613"/>
        <v>0</v>
      </c>
      <c r="O3196" t="s">
        <v>56</v>
      </c>
      <c r="P3196" t="s">
        <v>57</v>
      </c>
      <c r="Q3196">
        <v>0</v>
      </c>
      <c r="R3196">
        <v>0</v>
      </c>
      <c r="S3196">
        <f t="shared" si="614"/>
        <v>0</v>
      </c>
    </row>
    <row r="3197" spans="1:19" x14ac:dyDescent="0.2">
      <c r="A3197" s="1">
        <v>45617</v>
      </c>
      <c r="B3197" s="12" t="s">
        <v>451</v>
      </c>
      <c r="C3197" s="12" t="s">
        <v>32</v>
      </c>
      <c r="E3197" s="12">
        <v>1</v>
      </c>
      <c r="F3197" s="12">
        <v>20</v>
      </c>
      <c r="G3197" s="12">
        <f t="shared" si="609"/>
        <v>3</v>
      </c>
      <c r="I3197" s="7">
        <f t="shared" si="610"/>
        <v>0</v>
      </c>
      <c r="J3197" s="11"/>
      <c r="K3197" s="11"/>
      <c r="L3197">
        <f t="shared" si="611"/>
        <v>0</v>
      </c>
      <c r="M3197" s="5">
        <f t="shared" si="612"/>
        <v>0</v>
      </c>
      <c r="N3197" s="5">
        <f t="shared" si="613"/>
        <v>0</v>
      </c>
      <c r="O3197" t="s">
        <v>56</v>
      </c>
      <c r="P3197" t="s">
        <v>57</v>
      </c>
      <c r="Q3197">
        <v>0</v>
      </c>
      <c r="R3197">
        <v>0</v>
      </c>
      <c r="S3197">
        <f t="shared" si="614"/>
        <v>0</v>
      </c>
    </row>
    <row r="3198" spans="1:19" x14ac:dyDescent="0.2">
      <c r="A3198" s="1">
        <v>45617</v>
      </c>
      <c r="B3198" s="12" t="s">
        <v>481</v>
      </c>
      <c r="C3198" s="12" t="s">
        <v>32</v>
      </c>
      <c r="E3198" s="12">
        <v>1</v>
      </c>
      <c r="F3198" s="12">
        <v>20</v>
      </c>
      <c r="G3198" s="12">
        <f t="shared" si="609"/>
        <v>3</v>
      </c>
      <c r="I3198" s="7">
        <f t="shared" si="610"/>
        <v>0</v>
      </c>
      <c r="J3198" s="11"/>
      <c r="K3198" s="11"/>
      <c r="L3198">
        <f t="shared" si="611"/>
        <v>0</v>
      </c>
      <c r="M3198" s="5">
        <f t="shared" si="612"/>
        <v>0</v>
      </c>
      <c r="N3198" s="5">
        <f t="shared" si="613"/>
        <v>0</v>
      </c>
      <c r="O3198" t="s">
        <v>56</v>
      </c>
      <c r="P3198" t="s">
        <v>57</v>
      </c>
      <c r="Q3198">
        <v>0</v>
      </c>
      <c r="R3198">
        <v>0</v>
      </c>
      <c r="S3198">
        <f t="shared" si="614"/>
        <v>0</v>
      </c>
    </row>
    <row r="3199" spans="1:19" x14ac:dyDescent="0.2">
      <c r="A3199" s="1">
        <v>45617</v>
      </c>
      <c r="B3199" s="16" t="s">
        <v>485</v>
      </c>
      <c r="C3199" s="16" t="s">
        <v>351</v>
      </c>
      <c r="E3199" s="12">
        <v>3</v>
      </c>
      <c r="F3199" s="12">
        <v>60</v>
      </c>
      <c r="G3199" s="12">
        <f t="shared" si="609"/>
        <v>3</v>
      </c>
      <c r="I3199" s="7">
        <f t="shared" si="610"/>
        <v>0</v>
      </c>
      <c r="J3199" s="11"/>
      <c r="K3199" s="11"/>
      <c r="L3199">
        <f t="shared" si="611"/>
        <v>0</v>
      </c>
      <c r="M3199" s="5">
        <f t="shared" si="612"/>
        <v>0</v>
      </c>
      <c r="N3199" s="5">
        <f t="shared" si="613"/>
        <v>0</v>
      </c>
      <c r="O3199" t="s">
        <v>56</v>
      </c>
      <c r="P3199" t="s">
        <v>57</v>
      </c>
      <c r="Q3199">
        <v>0</v>
      </c>
      <c r="R3199">
        <v>0</v>
      </c>
      <c r="S3199">
        <f t="shared" si="614"/>
        <v>0</v>
      </c>
    </row>
    <row r="3200" spans="1:19" x14ac:dyDescent="0.2">
      <c r="A3200" s="1">
        <v>45617</v>
      </c>
      <c r="B3200" s="12" t="s">
        <v>376</v>
      </c>
      <c r="C3200" s="12" t="s">
        <v>219</v>
      </c>
      <c r="E3200" s="12">
        <v>1</v>
      </c>
      <c r="F3200" s="12">
        <v>30</v>
      </c>
      <c r="G3200" s="12">
        <f t="shared" ref="G3200" si="615">ROUND(E3200*(1/(F3200/60)),0)</f>
        <v>2</v>
      </c>
      <c r="I3200" s="7">
        <f t="shared" ref="I3200" si="616">IF(J3200=0, 0, (K3200-J3200)*1440)</f>
        <v>45</v>
      </c>
      <c r="J3200" s="11">
        <v>0.5</v>
      </c>
      <c r="K3200" s="11">
        <v>0.53125</v>
      </c>
      <c r="L3200">
        <f t="shared" ref="L3200" si="617">IF(I3200&gt;0, G3200, 0)</f>
        <v>2</v>
      </c>
      <c r="M3200" s="5">
        <f t="shared" ref="M3200" si="618">IF(I3200=0,0,A3200+J3200)</f>
        <v>45617.5</v>
      </c>
      <c r="N3200" s="5">
        <f t="shared" ref="N3200" si="619">IF(I3200&gt;0,A3200+K3200,0)</f>
        <v>45617.53125</v>
      </c>
      <c r="O3200" t="s">
        <v>56</v>
      </c>
      <c r="P3200" t="s">
        <v>57</v>
      </c>
      <c r="Q3200">
        <v>0</v>
      </c>
      <c r="R3200">
        <v>0</v>
      </c>
      <c r="S3200">
        <f t="shared" ref="S3200" si="620">IF(I3200&gt;0, A3200, 0)</f>
        <v>45617</v>
      </c>
    </row>
    <row r="3201" spans="1:19" x14ac:dyDescent="0.2">
      <c r="A3201" s="1">
        <v>45617</v>
      </c>
      <c r="B3201" s="12" t="s">
        <v>376</v>
      </c>
      <c r="C3201" s="12" t="s">
        <v>219</v>
      </c>
      <c r="E3201" s="12">
        <v>1</v>
      </c>
      <c r="F3201" s="12">
        <v>30</v>
      </c>
      <c r="G3201" s="12">
        <f t="shared" si="609"/>
        <v>2</v>
      </c>
      <c r="I3201" s="7">
        <f t="shared" si="610"/>
        <v>29.999999999999893</v>
      </c>
      <c r="J3201" s="11">
        <v>0.57986111111111116</v>
      </c>
      <c r="K3201" s="11">
        <v>0.60069444444444442</v>
      </c>
      <c r="L3201">
        <f t="shared" si="611"/>
        <v>2</v>
      </c>
      <c r="M3201" s="5">
        <f t="shared" si="612"/>
        <v>45617.579861111109</v>
      </c>
      <c r="N3201" s="5">
        <f t="shared" si="613"/>
        <v>45617.600694444445</v>
      </c>
      <c r="O3201" t="s">
        <v>56</v>
      </c>
      <c r="P3201" t="s">
        <v>57</v>
      </c>
      <c r="Q3201">
        <v>0</v>
      </c>
      <c r="R3201">
        <v>0</v>
      </c>
      <c r="S3201">
        <f t="shared" si="614"/>
        <v>45617</v>
      </c>
    </row>
    <row r="3202" spans="1:19" x14ac:dyDescent="0.2">
      <c r="A3202" s="1">
        <v>45617</v>
      </c>
      <c r="B3202" s="12" t="s">
        <v>39</v>
      </c>
      <c r="C3202" s="12" t="s">
        <v>40</v>
      </c>
      <c r="E3202" s="12">
        <v>1</v>
      </c>
      <c r="F3202" s="12">
        <v>30</v>
      </c>
      <c r="G3202" s="12">
        <f t="shared" si="609"/>
        <v>2</v>
      </c>
      <c r="I3202" s="7">
        <f t="shared" si="610"/>
        <v>0</v>
      </c>
      <c r="J3202" s="11"/>
      <c r="K3202" s="11"/>
      <c r="L3202">
        <f t="shared" si="611"/>
        <v>0</v>
      </c>
      <c r="M3202" s="5">
        <f t="shared" si="612"/>
        <v>0</v>
      </c>
      <c r="N3202" s="5">
        <f t="shared" si="613"/>
        <v>0</v>
      </c>
      <c r="O3202" t="s">
        <v>56</v>
      </c>
      <c r="P3202" t="s">
        <v>57</v>
      </c>
      <c r="Q3202">
        <v>0</v>
      </c>
      <c r="R3202">
        <v>0</v>
      </c>
      <c r="S3202">
        <f t="shared" si="614"/>
        <v>0</v>
      </c>
    </row>
    <row r="3203" spans="1:19" x14ac:dyDescent="0.2">
      <c r="A3203" s="1">
        <v>45617</v>
      </c>
      <c r="B3203" s="12" t="s">
        <v>410</v>
      </c>
      <c r="C3203" s="12" t="s">
        <v>32</v>
      </c>
      <c r="E3203" s="12">
        <v>1</v>
      </c>
      <c r="F3203" s="12">
        <v>30</v>
      </c>
      <c r="G3203" s="12">
        <f t="shared" si="609"/>
        <v>2</v>
      </c>
      <c r="I3203" s="7">
        <f t="shared" si="610"/>
        <v>0</v>
      </c>
      <c r="J3203" s="11"/>
      <c r="K3203" s="11"/>
      <c r="L3203">
        <f t="shared" si="611"/>
        <v>0</v>
      </c>
      <c r="M3203" s="5">
        <f t="shared" si="612"/>
        <v>0</v>
      </c>
      <c r="N3203" s="5">
        <f t="shared" si="613"/>
        <v>0</v>
      </c>
      <c r="O3203" t="s">
        <v>56</v>
      </c>
      <c r="P3203" t="s">
        <v>57</v>
      </c>
      <c r="Q3203">
        <v>0</v>
      </c>
      <c r="R3203">
        <v>0</v>
      </c>
      <c r="S3203">
        <f t="shared" si="614"/>
        <v>0</v>
      </c>
    </row>
    <row r="3204" spans="1:19" x14ac:dyDescent="0.2">
      <c r="A3204" s="1">
        <v>45617</v>
      </c>
      <c r="B3204" s="12" t="s">
        <v>425</v>
      </c>
      <c r="C3204" s="12" t="s">
        <v>32</v>
      </c>
      <c r="E3204" s="12">
        <v>1</v>
      </c>
      <c r="F3204" s="12">
        <v>30</v>
      </c>
      <c r="G3204" s="12">
        <f t="shared" si="609"/>
        <v>2</v>
      </c>
      <c r="I3204" s="7">
        <f t="shared" si="610"/>
        <v>0</v>
      </c>
      <c r="J3204" s="11"/>
      <c r="K3204" s="11"/>
      <c r="L3204">
        <f t="shared" si="611"/>
        <v>0</v>
      </c>
      <c r="M3204" s="5">
        <f t="shared" si="612"/>
        <v>0</v>
      </c>
      <c r="N3204" s="5">
        <f t="shared" si="613"/>
        <v>0</v>
      </c>
      <c r="O3204" t="s">
        <v>56</v>
      </c>
      <c r="P3204" t="s">
        <v>57</v>
      </c>
      <c r="Q3204">
        <v>0</v>
      </c>
      <c r="R3204">
        <v>0</v>
      </c>
      <c r="S3204">
        <f t="shared" si="614"/>
        <v>0</v>
      </c>
    </row>
    <row r="3205" spans="1:19" x14ac:dyDescent="0.2">
      <c r="A3205" s="1">
        <v>45617</v>
      </c>
      <c r="B3205" s="12" t="s">
        <v>445</v>
      </c>
      <c r="C3205" s="12" t="s">
        <v>334</v>
      </c>
      <c r="E3205" s="12">
        <v>1</v>
      </c>
      <c r="F3205" s="12">
        <v>30</v>
      </c>
      <c r="G3205" s="12">
        <f t="shared" si="609"/>
        <v>2</v>
      </c>
      <c r="I3205" s="7">
        <f t="shared" si="610"/>
        <v>0</v>
      </c>
      <c r="J3205" s="11"/>
      <c r="K3205" s="11"/>
      <c r="L3205">
        <f t="shared" si="611"/>
        <v>0</v>
      </c>
      <c r="M3205" s="5">
        <f t="shared" si="612"/>
        <v>0</v>
      </c>
      <c r="N3205" s="5">
        <f t="shared" si="613"/>
        <v>0</v>
      </c>
      <c r="O3205" t="s">
        <v>56</v>
      </c>
      <c r="P3205" t="s">
        <v>57</v>
      </c>
      <c r="Q3205">
        <v>0</v>
      </c>
      <c r="R3205">
        <v>0</v>
      </c>
      <c r="S3205">
        <f t="shared" si="614"/>
        <v>0</v>
      </c>
    </row>
    <row r="3206" spans="1:19" x14ac:dyDescent="0.2">
      <c r="A3206" s="1">
        <v>45617</v>
      </c>
      <c r="B3206" s="12" t="s">
        <v>219</v>
      </c>
      <c r="C3206" s="12" t="s">
        <v>493</v>
      </c>
      <c r="E3206" s="12">
        <v>1</v>
      </c>
      <c r="F3206" s="12">
        <v>30</v>
      </c>
      <c r="G3206" s="12">
        <f t="shared" si="609"/>
        <v>2</v>
      </c>
      <c r="I3206" s="7">
        <f t="shared" si="610"/>
        <v>0</v>
      </c>
      <c r="J3206" s="11"/>
      <c r="K3206" s="11"/>
      <c r="L3206">
        <f t="shared" si="611"/>
        <v>0</v>
      </c>
      <c r="M3206" s="5">
        <f t="shared" si="612"/>
        <v>0</v>
      </c>
      <c r="N3206" s="5">
        <f t="shared" si="613"/>
        <v>0</v>
      </c>
      <c r="O3206" t="s">
        <v>56</v>
      </c>
      <c r="P3206" t="s">
        <v>57</v>
      </c>
      <c r="Q3206">
        <v>0</v>
      </c>
      <c r="R3206">
        <v>0</v>
      </c>
      <c r="S3206">
        <f t="shared" si="614"/>
        <v>0</v>
      </c>
    </row>
    <row r="3207" spans="1:19" x14ac:dyDescent="0.2">
      <c r="A3207" s="1">
        <v>45617</v>
      </c>
      <c r="B3207" s="12" t="s">
        <v>47</v>
      </c>
      <c r="C3207" s="12" t="s">
        <v>34</v>
      </c>
      <c r="E3207" s="12">
        <v>0</v>
      </c>
      <c r="F3207" s="12">
        <v>30</v>
      </c>
      <c r="G3207" s="12">
        <f t="shared" si="609"/>
        <v>0</v>
      </c>
      <c r="I3207" s="7">
        <f t="shared" si="610"/>
        <v>30.000000000000053</v>
      </c>
      <c r="J3207" s="11">
        <v>0.53125</v>
      </c>
      <c r="K3207" s="11">
        <v>0.55208333333333337</v>
      </c>
      <c r="L3207">
        <f t="shared" si="611"/>
        <v>0</v>
      </c>
      <c r="M3207" s="5">
        <f t="shared" si="612"/>
        <v>45617.53125</v>
      </c>
      <c r="N3207" s="5">
        <f t="shared" si="613"/>
        <v>45617.552083333336</v>
      </c>
      <c r="O3207" t="s">
        <v>56</v>
      </c>
      <c r="P3207" t="s">
        <v>57</v>
      </c>
      <c r="Q3207">
        <v>0</v>
      </c>
      <c r="R3207">
        <v>0</v>
      </c>
      <c r="S3207">
        <f t="shared" si="614"/>
        <v>45617</v>
      </c>
    </row>
    <row r="3208" spans="1:19" x14ac:dyDescent="0.2">
      <c r="A3208" s="1">
        <v>45617</v>
      </c>
      <c r="B3208" s="12" t="s">
        <v>43</v>
      </c>
      <c r="C3208" s="12" t="s">
        <v>34</v>
      </c>
      <c r="E3208" s="12">
        <v>0</v>
      </c>
      <c r="F3208" s="12">
        <v>30</v>
      </c>
      <c r="G3208" s="12">
        <f t="shared" si="609"/>
        <v>0</v>
      </c>
      <c r="I3208" s="7">
        <f t="shared" si="610"/>
        <v>0</v>
      </c>
      <c r="J3208" s="11"/>
      <c r="K3208" s="11"/>
      <c r="L3208">
        <f t="shared" si="611"/>
        <v>0</v>
      </c>
      <c r="M3208" s="5">
        <f t="shared" si="612"/>
        <v>0</v>
      </c>
      <c r="N3208" s="5">
        <f t="shared" si="613"/>
        <v>0</v>
      </c>
      <c r="O3208" t="s">
        <v>56</v>
      </c>
      <c r="P3208" t="s">
        <v>57</v>
      </c>
      <c r="Q3208">
        <v>0</v>
      </c>
      <c r="R3208">
        <v>0</v>
      </c>
      <c r="S3208">
        <f t="shared" si="614"/>
        <v>0</v>
      </c>
    </row>
    <row r="3209" spans="1:19" x14ac:dyDescent="0.2">
      <c r="A3209" s="1">
        <v>45617</v>
      </c>
      <c r="B3209" s="12" t="s">
        <v>33</v>
      </c>
      <c r="C3209" s="12" t="s">
        <v>34</v>
      </c>
      <c r="E3209" s="12">
        <v>0</v>
      </c>
      <c r="F3209" s="12">
        <v>20</v>
      </c>
      <c r="G3209" s="12">
        <f t="shared" si="609"/>
        <v>0</v>
      </c>
      <c r="I3209" s="7">
        <f t="shared" si="610"/>
        <v>29.999999999999972</v>
      </c>
      <c r="J3209" s="11">
        <v>0.3888888888888889</v>
      </c>
      <c r="K3209" s="11">
        <v>0.40972222222222221</v>
      </c>
      <c r="L3209">
        <f t="shared" si="611"/>
        <v>0</v>
      </c>
      <c r="M3209" s="5">
        <f t="shared" si="612"/>
        <v>45617.388888888891</v>
      </c>
      <c r="N3209" s="5">
        <f t="shared" si="613"/>
        <v>45617.409722222219</v>
      </c>
      <c r="O3209" t="s">
        <v>56</v>
      </c>
      <c r="P3209" t="s">
        <v>57</v>
      </c>
      <c r="Q3209">
        <v>0</v>
      </c>
      <c r="R3209">
        <v>0</v>
      </c>
      <c r="S3209">
        <f t="shared" si="614"/>
        <v>45617</v>
      </c>
    </row>
    <row r="13085" spans="10:11" x14ac:dyDescent="0.2">
      <c r="J13085" s="14"/>
      <c r="K13085" s="14"/>
    </row>
    <row r="13087" spans="10:11" x14ac:dyDescent="0.2">
      <c r="J13087" s="14"/>
      <c r="K13087" s="14"/>
    </row>
    <row r="13089" spans="10:11" x14ac:dyDescent="0.2">
      <c r="J13089" s="14"/>
      <c r="K13089" s="14"/>
    </row>
    <row r="13091" spans="10:11" x14ac:dyDescent="0.2">
      <c r="J13091" s="14"/>
      <c r="K13091" s="14"/>
    </row>
    <row r="13093" spans="10:11" x14ac:dyDescent="0.2">
      <c r="J13093" s="14"/>
      <c r="K13093" s="14"/>
    </row>
    <row r="13095" spans="10:11" x14ac:dyDescent="0.2">
      <c r="J13095" s="14"/>
      <c r="K13095" s="14"/>
    </row>
    <row r="13097" spans="10:11" x14ac:dyDescent="0.2">
      <c r="J13097" s="14"/>
      <c r="K13097" s="14"/>
    </row>
    <row r="13099" spans="10:11" x14ac:dyDescent="0.2">
      <c r="J13099" s="14"/>
      <c r="K13099" s="14"/>
    </row>
    <row r="13101" spans="10:11" x14ac:dyDescent="0.2">
      <c r="J13101" s="14"/>
      <c r="K13101" s="14"/>
    </row>
    <row r="13103" spans="10:11" x14ac:dyDescent="0.2">
      <c r="J13103" s="14"/>
      <c r="K13103" s="14"/>
    </row>
    <row r="13105" spans="10:11" x14ac:dyDescent="0.2">
      <c r="J13105" s="14"/>
      <c r="K13105" s="14"/>
    </row>
    <row r="13107" spans="10:11" x14ac:dyDescent="0.2">
      <c r="J13107" s="14"/>
      <c r="K13107" s="14"/>
    </row>
    <row r="13109" spans="10:11" x14ac:dyDescent="0.2">
      <c r="J13109" s="14"/>
      <c r="K13109" s="14"/>
    </row>
    <row r="13111" spans="10:11" x14ac:dyDescent="0.2">
      <c r="J13111" s="14"/>
      <c r="K13111" s="14"/>
    </row>
    <row r="13113" spans="10:11" x14ac:dyDescent="0.2">
      <c r="J13113" s="14"/>
      <c r="K13113" s="14"/>
    </row>
    <row r="13115" spans="10:11" x14ac:dyDescent="0.2">
      <c r="J13115" s="14">
        <v>0.51081018518518517</v>
      </c>
      <c r="K13115" s="14">
        <v>0.51082175925925921</v>
      </c>
    </row>
    <row r="13117" spans="10:11" x14ac:dyDescent="0.2">
      <c r="J13117" s="14">
        <v>0.51081018518518517</v>
      </c>
      <c r="K13117" s="14">
        <v>0.51082175925925921</v>
      </c>
    </row>
    <row r="13119" spans="10:11" x14ac:dyDescent="0.2">
      <c r="J13119" s="14">
        <v>0.51081018518518517</v>
      </c>
      <c r="K13119" s="14">
        <v>0.51082175925925921</v>
      </c>
    </row>
    <row r="13121" spans="10:11" x14ac:dyDescent="0.2">
      <c r="J13121" s="14">
        <v>0.51081018518518517</v>
      </c>
      <c r="K13121" s="14">
        <v>0.51082175925925921</v>
      </c>
    </row>
    <row r="13123" spans="10:11" x14ac:dyDescent="0.2">
      <c r="J13123" s="14">
        <v>0.51081018518518517</v>
      </c>
      <c r="K13123" s="14">
        <v>0.51082175925925921</v>
      </c>
    </row>
    <row r="13125" spans="10:11" x14ac:dyDescent="0.2">
      <c r="J13125" s="14">
        <v>0.51081018518518517</v>
      </c>
      <c r="K13125" s="14">
        <v>0.51082175925925921</v>
      </c>
    </row>
    <row r="13127" spans="10:11" x14ac:dyDescent="0.2">
      <c r="J13127" s="14">
        <v>0.51081018518518517</v>
      </c>
      <c r="K13127" s="14">
        <v>0.51082175925925921</v>
      </c>
    </row>
    <row r="13129" spans="10:11" x14ac:dyDescent="0.2">
      <c r="J13129" s="14">
        <v>0.51081018518518517</v>
      </c>
      <c r="K13129" s="14">
        <v>0.51082175925925921</v>
      </c>
    </row>
    <row r="13131" spans="10:11" x14ac:dyDescent="0.2">
      <c r="J13131" s="14">
        <v>0.51081018518518517</v>
      </c>
      <c r="K13131" s="14">
        <v>0.51082175925925921</v>
      </c>
    </row>
    <row r="13133" spans="10:11" x14ac:dyDescent="0.2">
      <c r="J13133" s="14">
        <v>0.51081018518518517</v>
      </c>
      <c r="K13133" s="14">
        <v>0.51082175925925921</v>
      </c>
    </row>
    <row r="13135" spans="10:11" x14ac:dyDescent="0.2">
      <c r="J13135" s="14">
        <v>0.51081018518518517</v>
      </c>
      <c r="K13135" s="14">
        <v>0.51082175925925921</v>
      </c>
    </row>
    <row r="13137" spans="10:11" x14ac:dyDescent="0.2">
      <c r="J13137" s="14">
        <v>0.51081018518518517</v>
      </c>
      <c r="K13137" s="14">
        <v>0.51082175925925921</v>
      </c>
    </row>
    <row r="13139" spans="10:11" x14ac:dyDescent="0.2">
      <c r="J13139" s="14">
        <v>0.51081018518518517</v>
      </c>
      <c r="K13139" s="14">
        <v>0.51082175925925921</v>
      </c>
    </row>
    <row r="13141" spans="10:11" x14ac:dyDescent="0.2">
      <c r="J13141" s="14">
        <v>0.51081018518518517</v>
      </c>
      <c r="K13141" s="14">
        <v>0.51082175925925921</v>
      </c>
    </row>
    <row r="13143" spans="10:11" x14ac:dyDescent="0.2">
      <c r="J13143" s="14">
        <v>0.51081018518518517</v>
      </c>
      <c r="K13143" s="14">
        <v>0.51082175925925921</v>
      </c>
    </row>
    <row r="13145" spans="10:11" x14ac:dyDescent="0.2">
      <c r="J13145" s="14">
        <v>0.51081018518518517</v>
      </c>
      <c r="K13145" s="14">
        <v>0.51082175925925921</v>
      </c>
    </row>
    <row r="13147" spans="10:11" x14ac:dyDescent="0.2">
      <c r="J13147" s="14">
        <v>0.51081018518518517</v>
      </c>
      <c r="K13147" s="14">
        <v>0.51082175925925921</v>
      </c>
    </row>
    <row r="13149" spans="10:11" x14ac:dyDescent="0.2">
      <c r="J13149" s="14">
        <v>0.51081018518518517</v>
      </c>
      <c r="K13149" s="14">
        <v>0.51082175925925921</v>
      </c>
    </row>
    <row r="13151" spans="10:11" x14ac:dyDescent="0.2">
      <c r="J13151" s="14">
        <v>0.51081018518518517</v>
      </c>
      <c r="K13151" s="14">
        <v>0.51082175925925921</v>
      </c>
    </row>
    <row r="13153" spans="10:11" x14ac:dyDescent="0.2">
      <c r="J13153" s="14">
        <v>0.51081018518518517</v>
      </c>
      <c r="K13153" s="14">
        <v>0.51082175925925921</v>
      </c>
    </row>
    <row r="13155" spans="10:11" x14ac:dyDescent="0.2">
      <c r="J13155" s="14">
        <v>0.51081018518518517</v>
      </c>
      <c r="K13155" s="14">
        <v>0.51082175925925921</v>
      </c>
    </row>
    <row r="13157" spans="10:11" x14ac:dyDescent="0.2">
      <c r="J13157" s="14">
        <v>0.51081018518518517</v>
      </c>
      <c r="K13157" s="14">
        <v>0.51082175925925921</v>
      </c>
    </row>
    <row r="13159" spans="10:11" x14ac:dyDescent="0.2">
      <c r="J13159" s="14">
        <v>0.51081018518518517</v>
      </c>
      <c r="K13159" s="14">
        <v>0.51082175925925921</v>
      </c>
    </row>
    <row r="13161" spans="10:11" x14ac:dyDescent="0.2">
      <c r="J13161" s="14">
        <v>0.51081018518518517</v>
      </c>
      <c r="K13161" s="14">
        <v>0.51082175925925921</v>
      </c>
    </row>
    <row r="13163" spans="10:11" x14ac:dyDescent="0.2">
      <c r="J13163" s="14">
        <v>0.51081018518518517</v>
      </c>
      <c r="K13163" s="14">
        <v>0.51082175925925921</v>
      </c>
    </row>
    <row r="13165" spans="10:11" x14ac:dyDescent="0.2">
      <c r="J13165" s="14">
        <v>0.51081018518518517</v>
      </c>
      <c r="K13165" s="14">
        <v>0.51082175925925921</v>
      </c>
    </row>
    <row r="13167" spans="10:11" x14ac:dyDescent="0.2">
      <c r="J13167" s="14">
        <v>0.51081018518518517</v>
      </c>
      <c r="K13167" s="14">
        <v>0.51082175925925921</v>
      </c>
    </row>
  </sheetData>
  <autoFilter ref="A3168:S3208" xr:uid="{00000000-0001-0000-0300-000000000000}">
    <sortState xmlns:xlrd2="http://schemas.microsoft.com/office/spreadsheetml/2017/richdata2" ref="A3169:S3209">
      <sortCondition descending="1" ref="G3168:G3209"/>
    </sortState>
  </autoFilter>
  <conditionalFormatting sqref="AB661 AB1179 AB2275 AB3081:AB3082 I1:I1048576">
    <cfRule type="cellIs" dxfId="9" priority="265" operator="lessThan">
      <formula>0</formula>
    </cfRule>
    <cfRule type="cellIs" dxfId="8" priority="266" operator="equal">
      <formula>0</formula>
    </cfRule>
  </conditionalFormatting>
  <conditionalFormatting sqref="M1:N1048576">
    <cfRule type="cellIs" dxfId="7" priority="1" operator="equal">
      <formula>0</formula>
    </cfRule>
  </conditionalFormatting>
  <conditionalFormatting sqref="N292:N297 N342:N347 N390:N394 N438:N442 N484:N487">
    <cfRule type="cellIs" dxfId="6" priority="253" operator="equal">
      <formula>0</formula>
    </cfRule>
  </conditionalFormatting>
  <conditionalFormatting sqref="N535:N538">
    <cfRule type="cellIs" dxfId="5" priority="20" operator="equal">
      <formula>0</formula>
    </cfRule>
  </conditionalFormatting>
  <conditionalFormatting sqref="N580:N581">
    <cfRule type="cellIs" dxfId="4" priority="19" operator="equal">
      <formula>0</formula>
    </cfRule>
  </conditionalFormatting>
  <conditionalFormatting sqref="AF661:AG661">
    <cfRule type="cellIs" dxfId="3" priority="21" operator="equal">
      <formula>0</formula>
    </cfRule>
  </conditionalFormatting>
  <conditionalFormatting sqref="AF1179:AG1179">
    <cfRule type="cellIs" dxfId="2" priority="16" operator="equal">
      <formula>0</formula>
    </cfRule>
  </conditionalFormatting>
  <conditionalFormatting sqref="AF2275:AG2275">
    <cfRule type="cellIs" dxfId="1" priority="12" operator="equal">
      <formula>0</formula>
    </cfRule>
  </conditionalFormatting>
  <conditionalFormatting sqref="AF3081:AG3082">
    <cfRule type="cellIs" dxfId="0" priority="5" operator="equal">
      <formula>0</formula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sleep</vt:lpstr>
      <vt:lpstr>free_time</vt:lpstr>
      <vt:lpstr>caffein</vt:lpstr>
      <vt:lpstr>ketones</vt:lpstr>
      <vt:lpstr>Sheet1</vt:lpstr>
      <vt:lpstr>gym</vt:lpstr>
      <vt:lpstr>schedule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Christian Kremer</cp:lastModifiedBy>
  <dcterms:created xsi:type="dcterms:W3CDTF">2023-06-08T17:23:59Z</dcterms:created>
  <dcterms:modified xsi:type="dcterms:W3CDTF">2024-11-21T13:22:48Z</dcterms:modified>
</cp:coreProperties>
</file>