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D069F745-A50E-8047-8FC0-C504D834BC57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schedule!$A$4053:$S$4087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5" i="2" l="1"/>
  <c r="I165" i="2"/>
  <c r="J165" i="2"/>
  <c r="E165" i="2"/>
  <c r="K165" i="2"/>
  <c r="F165" i="2"/>
  <c r="G165" i="2"/>
  <c r="H164" i="2"/>
  <c r="I164" i="2"/>
  <c r="J164" i="2"/>
  <c r="F164" i="2"/>
  <c r="G164" i="2"/>
  <c r="E164" i="2"/>
  <c r="K164" i="2" s="1"/>
  <c r="I4089" i="4"/>
  <c r="S4089" i="4" s="1"/>
  <c r="G4089" i="4"/>
  <c r="E162" i="2"/>
  <c r="F162" i="2"/>
  <c r="G162" i="2"/>
  <c r="H162" i="2"/>
  <c r="I162" i="2"/>
  <c r="J162" i="2"/>
  <c r="K162" i="2"/>
  <c r="E163" i="2"/>
  <c r="K163" i="2" s="1"/>
  <c r="F163" i="2"/>
  <c r="G163" i="2"/>
  <c r="H163" i="2"/>
  <c r="I163" i="2"/>
  <c r="J163" i="2"/>
  <c r="I4088" i="4"/>
  <c r="S4088" i="4" s="1"/>
  <c r="G4088" i="4"/>
  <c r="H152" i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57" i="4"/>
  <c r="M4057" i="4" s="1"/>
  <c r="G4057" i="4"/>
  <c r="I4087" i="4"/>
  <c r="S4087" i="4" s="1"/>
  <c r="G4087" i="4"/>
  <c r="I4086" i="4"/>
  <c r="S4086" i="4" s="1"/>
  <c r="G4086" i="4"/>
  <c r="I4085" i="4"/>
  <c r="M4085" i="4" s="1"/>
  <c r="G4085" i="4"/>
  <c r="I4084" i="4"/>
  <c r="M4084" i="4" s="1"/>
  <c r="G4084" i="4"/>
  <c r="I4083" i="4"/>
  <c r="S4083" i="4" s="1"/>
  <c r="G4083" i="4"/>
  <c r="I4082" i="4"/>
  <c r="S4082" i="4" s="1"/>
  <c r="G4082" i="4"/>
  <c r="I4081" i="4"/>
  <c r="N4081" i="4" s="1"/>
  <c r="G4081" i="4"/>
  <c r="I4080" i="4"/>
  <c r="S4080" i="4" s="1"/>
  <c r="G4080" i="4"/>
  <c r="I4079" i="4"/>
  <c r="S4079" i="4" s="1"/>
  <c r="G4079" i="4"/>
  <c r="I4078" i="4"/>
  <c r="M4078" i="4" s="1"/>
  <c r="G4078" i="4"/>
  <c r="I4077" i="4"/>
  <c r="S4077" i="4" s="1"/>
  <c r="G4077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G4046" i="4"/>
  <c r="G4045" i="4"/>
  <c r="I4044" i="4"/>
  <c r="M4044" i="4" s="1"/>
  <c r="G4044" i="4"/>
  <c r="I4043" i="4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I4035" i="4"/>
  <c r="M4035" i="4" s="1"/>
  <c r="G4035" i="4"/>
  <c r="I4034" i="4"/>
  <c r="S4034" i="4" s="1"/>
  <c r="G4034" i="4"/>
  <c r="I4033" i="4"/>
  <c r="S4033" i="4" s="1"/>
  <c r="G4033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 s="1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K144" i="2" s="1"/>
  <c r="F144" i="2"/>
  <c r="E145" i="2"/>
  <c r="F145" i="2"/>
  <c r="E146" i="2"/>
  <c r="K146" i="2" s="1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G144" i="2"/>
  <c r="D190" i="3"/>
  <c r="E190" i="3" s="1"/>
  <c r="F190" i="3" s="1"/>
  <c r="I3509" i="4"/>
  <c r="S3509" i="4" s="1"/>
  <c r="G3509" i="4"/>
  <c r="L4089" i="4" l="1"/>
  <c r="M4089" i="4"/>
  <c r="N4089" i="4"/>
  <c r="N4035" i="4"/>
  <c r="M3994" i="4"/>
  <c r="S4069" i="4"/>
  <c r="S4032" i="4"/>
  <c r="S4035" i="4"/>
  <c r="L4043" i="4"/>
  <c r="L4085" i="4"/>
  <c r="L4003" i="4"/>
  <c r="L4079" i="4"/>
  <c r="L4086" i="4"/>
  <c r="L4045" i="4"/>
  <c r="N4032" i="4"/>
  <c r="L4035" i="4"/>
  <c r="M4064" i="4"/>
  <c r="L4088" i="4"/>
  <c r="M4088" i="4"/>
  <c r="N4088" i="4"/>
  <c r="L4064" i="4"/>
  <c r="M4069" i="4"/>
  <c r="N4076" i="4"/>
  <c r="L4069" i="4"/>
  <c r="L4076" i="4"/>
  <c r="S4084" i="4"/>
  <c r="S4045" i="4"/>
  <c r="N4045" i="4"/>
  <c r="N4060" i="4"/>
  <c r="N4074" i="4"/>
  <c r="L4080" i="4"/>
  <c r="L4082" i="4"/>
  <c r="M4045" i="4"/>
  <c r="S4060" i="4"/>
  <c r="S4074" i="4"/>
  <c r="N4080" i="4"/>
  <c r="L4072" i="4"/>
  <c r="L4054" i="4"/>
  <c r="L4058" i="4"/>
  <c r="N4072" i="4"/>
  <c r="N4054" i="4"/>
  <c r="N4064" i="4"/>
  <c r="N4070" i="4"/>
  <c r="S4070" i="4"/>
  <c r="N4084" i="4"/>
  <c r="L4063" i="4"/>
  <c r="L4087" i="4"/>
  <c r="L4055" i="4"/>
  <c r="N4063" i="4"/>
  <c r="M4073" i="4"/>
  <c r="N4087" i="4"/>
  <c r="S4081" i="4"/>
  <c r="N4056" i="4"/>
  <c r="N4083" i="4"/>
  <c r="M4055" i="4"/>
  <c r="N4061" i="4"/>
  <c r="L4066" i="4"/>
  <c r="L4068" i="4"/>
  <c r="N4073" i="4"/>
  <c r="L4075" i="4"/>
  <c r="M4077" i="4"/>
  <c r="L4081" i="4"/>
  <c r="S4085" i="4"/>
  <c r="N4057" i="4"/>
  <c r="L4059" i="4"/>
  <c r="L4067" i="4"/>
  <c r="L4078" i="4"/>
  <c r="N4059" i="4"/>
  <c r="L4073" i="4"/>
  <c r="N4078" i="4"/>
  <c r="L4071" i="4"/>
  <c r="L4077" i="4"/>
  <c r="S4078" i="4"/>
  <c r="N4055" i="4"/>
  <c r="L4060" i="4"/>
  <c r="S4061" i="4"/>
  <c r="N4066" i="4"/>
  <c r="N4068" i="4"/>
  <c r="N4077" i="4"/>
  <c r="M4081" i="4"/>
  <c r="L4084" i="4"/>
  <c r="S4057" i="4"/>
  <c r="L4056" i="4"/>
  <c r="L4083" i="4"/>
  <c r="S4056" i="4"/>
  <c r="L4061" i="4"/>
  <c r="N4085" i="4"/>
  <c r="L4062" i="4"/>
  <c r="S4066" i="4"/>
  <c r="L4070" i="4"/>
  <c r="L4074" i="4"/>
  <c r="L4053" i="4"/>
  <c r="M4054" i="4"/>
  <c r="M4059" i="4"/>
  <c r="M4063" i="4"/>
  <c r="M4068" i="4"/>
  <c r="M4072" i="4"/>
  <c r="M4076" i="4"/>
  <c r="M4080" i="4"/>
  <c r="M4083" i="4"/>
  <c r="M4087" i="4"/>
  <c r="L4065" i="4"/>
  <c r="N4053" i="4"/>
  <c r="M4058" i="4"/>
  <c r="M4062" i="4"/>
  <c r="M4067" i="4"/>
  <c r="M4071" i="4"/>
  <c r="M4075" i="4"/>
  <c r="M4079" i="4"/>
  <c r="M4082" i="4"/>
  <c r="M4086" i="4"/>
  <c r="M4065" i="4"/>
  <c r="S4053" i="4"/>
  <c r="N4058" i="4"/>
  <c r="N4062" i="4"/>
  <c r="N4067" i="4"/>
  <c r="N4071" i="4"/>
  <c r="N4075" i="4"/>
  <c r="N4079" i="4"/>
  <c r="N4082" i="4"/>
  <c r="N4086" i="4"/>
  <c r="L4057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<sst xmlns="http://schemas.openxmlformats.org/spreadsheetml/2006/main" count="17171" uniqueCount="543">
  <si>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</si>
  <si>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</si>
  <si>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</si>
  <si>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</si>
  <si>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</si>
  <si>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</si>
  <si>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</si>
  <si>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</si>
  <si>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</si>
  <si>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</si>
  <si>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</si>
  <si>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</si>
  <si>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</si>
  <si>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</si>
  <si>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</si>
  <si>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</si>
  <si>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</si>
  <si>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</si>
  <si>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</si>
  <si>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</si>
  <si>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</si>
  <si>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</si>
  <si>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</si>
  <si>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</si>
  <si>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</si>
  <si>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</si>
  <si>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</si>
  <si>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</si>
  <si>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</si>
  <si>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</si>
  <si>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</si>
  <si>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</si>
  <si>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</si>
  <si>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</si>
  <si>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</si>
  <si>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</si>
  <si>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</si>
  <si>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</si>
  <si>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</si>
  <si>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</si>
  <si>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</si>
  <si>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</si>
  <si>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</si>
  <si>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</si>
  <si>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</si>
  <si>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</si>
  <si>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</si>
  <si>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</si>
  <si>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</si>
  <si>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</si>
  <si>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</si>
  <si>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</si>
  <si>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</si>
  <si>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</si>
  <si>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</si>
  <si>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</si>
  <si>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</si>
  <si>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</si>
  <si>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</si>
  <si>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</si>
  <si>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</si>
  <si>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</si>
  <si>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</si>
  <si>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</si>
  <si>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</si>
  <si>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</si>
  <si>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</si>
  <si>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</si>
  <si>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</si>
  <si>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</si>
  <si>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</si>
  <si>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</si>
  <si>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</si>
  <si>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</si>
  <si>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</si>
  <si>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</si>
  <si>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</si>
  <si>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</si>
  <si>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</si>
  <si>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</si>
  <si>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</si>
  <si>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</si>
  <si>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</si>
  <si>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</si>
  <si>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</si>
  <si>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</si>
  <si>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</si>
  <si>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</si>
  <si>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</si>
  <si>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</si>
  <si>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</si>
  <si>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</si>
  <si>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</si>
  <si>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</si>
  <si>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</si>
  <si>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</si>
  <si>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</si>
  <si>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</si>
  <si>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</si>
  <si>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</si>
  <si>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</si>
  <si>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</si>
  <si>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</si>
  <si>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</si>
  <si>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</si>
  <si>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</si>
  <si>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</si>
  <si>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</si>
  <si>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</si>
  <si>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</si>
  <si>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</si>
  <si>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</si>
  <si>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</si>
  <si>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</si>
  <si>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</si>
  <si>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</si>
  <si>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</si>
  <si>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</si>
  <si>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</si>
  <si>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</si>
  <si>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</si>
  <si>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</si>
  <si>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</si>
  <si>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</si>
  <si>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</si>
  <si>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</si>
  <si>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</si>
  <si>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</si>
  <si>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</si>
  <si>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</si>
  <si>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</si>
  <si>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</si>
  <si>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</si>
  <si>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</si>
  <si>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</si>
  <si>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</si>
  <si>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</si>
  <si>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</si>
  <si>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</si>
  <si>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</si>
  <si>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</si>
  <si>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</si>
  <si>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</si>
  <si>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</si>
  <si>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</si>
  <si>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</si>
  <si>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</si>
  <si>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</si>
  <si>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</si>
  <si>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</si>
  <si>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</si>
  <si>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</si>
  <si>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</si>
  <si>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</si>
  <si>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</si>
  <si>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</si>
  <si>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</si>
  <si>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</si>
  <si>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</si>
  <si>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</si>
  <si>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</si>
  <si>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</si>
  <si>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</si>
  <si>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</si>
  <si>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</si>
  <si>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</si>
  <si>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</si>
  <si>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</si>
  <si>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</si>
  <si>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</si>
  <si>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</si>
  <si>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</si>
  <si>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</si>
  <si>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</si>
  <si>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</si>
  <si>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</si>
  <si>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</si>
  <si>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</si>
  <si>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</si>
  <si>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</si>
  <si>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</si>
  <si>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</si>
  <si>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</si>
  <si>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</si>
  <si>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</si>
  <si>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</si>
  <si>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</si>
  <si>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</si>
  <si>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</si>
  <si>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</si>
  <si>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</si>
  <si>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</si>
  <si>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</si>
  <si>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</si>
  <si>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</si>
  <si>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</si>
  <si>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</si>
  <si>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</si>
  <si>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</si>
  <si>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</si>
  <si>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</si>
  <si>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</si>
  <si>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</si>
  <si>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</si>
  <si>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</si>
  <si>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</si>
  <si>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</si>
  <si>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</si>
  <si>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</si>
  <si>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</si>
  <si>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</si>
  <si>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</si>
  <si>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</si>
  <si>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</si>
  <si>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</si>
  <si>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</si>
  <si>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</si>
  <si>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</si>
  <si>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</si>
  <si>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</si>
  <si>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</si>
  <si>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</si>
  <si>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</si>
  <si>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</si>
  <si>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</si>
  <si>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</si>
  <si>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</si>
  <si>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</si>
  <si>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</si>
  <si>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</si>
  <si>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</si>
  <si>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</si>
  <si>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</si>
  <si>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</si>
  <si>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</si>
  <si>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</si>
  <si>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</si>
  <si>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</si>
  <si>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</si>
  <si>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</si>
  <si>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</si>
  <si>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</si>
  <si>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</si>
  <si>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</si>
  <si>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</si>
  <si>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</si>
  <si>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</si>
  <si>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</si>
  <si>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</si>
  <si>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</si>
  <si>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</si>
  <si>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</si>
  <si>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</si>
  <si>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</si>
  <si>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</si>
  <si>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</si>
  <si>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</si>
  <si>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</si>
  <si>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</si>
  <si>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</si>
  <si>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</si>
  <si>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</si>
  <si>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</si>
  <si>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</si>
  <si>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</si>
  <si>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</si>
  <si>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</si>
  <si>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</si>
  <si>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</si>
  <si>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</si>
  <si>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</si>
  <si>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</si>
  <si>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</si>
  <si>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</si>
  <si>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</si>
  <si>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</si>
  <si>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</si>
  <si>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</si>
  <si>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</si>
  <si>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</si>
  <si>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</si>
  <si>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</si>
  <si>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</si>
  <si>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</si>
  <si>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</si>
  <si>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</si>
  <si>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</si>
  <si>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</si>
  <si>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</si>
  <si>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</si>
  <si>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</si>
  <si>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</si>
  <si>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</si>
  <si>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</si>
  <si>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</si>
  <si>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</si>
  <si>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</si>
  <si>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</si>
  <si>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</si>
  <si>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</si>
  <si>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</si>
  <si>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</si>
  <si>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</si>
  <si>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</si>
  <si>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</si>
  <si>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</si>
  <si>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</si>
  <si>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</si>
  <si>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</si>
  <si>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</si>
  <si>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</si>
  <si>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</si>
  <si>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</si>
  <si>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</si>
  <si>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</si>
  <si>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</si>
  <si>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</si>
  <si>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</si>
  <si>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</si>
  <si>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</si>
  <si>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</si>
  <si>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</si>
  <si>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</si>
  <si>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</si>
  <si>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</si>
  <si>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</si>
  <si>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</si>
  <si>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</si>
  <si>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</si>
  <si>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</si>
  <si>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</si>
  <si>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</si>
  <si>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</si>
  <si>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</si>
  <si>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</si>
  <si>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</si>
  <si>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</si>
  <si>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</si>
  <si>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</si>
  <si>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</si>
  <si>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</si>
  <si>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</si>
  <si>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</si>
  <si>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</si>
  <si>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</si>
  <si>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</si>
  <si>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</si>
  <si>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</si>
  <si>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</si>
  <si>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</si>
  <si>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</si>
  <si>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</si>
  <si>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</si>
  <si>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</si>
  <si>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</si>
  <si>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</si>
  <si>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</si>
  <si>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</si>
  <si>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</si>
  <si>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</si>
  <si>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</si>
  <si>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</si>
  <si>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</si>
  <si>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</si>
  <si>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</si>
  <si>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</si>
  <si>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</si>
  <si>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</si>
  <si>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</si>
  <si>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</si>
  <si>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</si>
  <si>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</si>
  <si>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</si>
  <si>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</si>
  <si>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</si>
  <si>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</si>
  <si>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</si>
  <si>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</si>
  <si>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</si>
  <si>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</si>
  <si>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</si>
  <si>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</si>
  <si>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</si>
  <si>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</si>
  <si>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</si>
  <si>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</si>
  <si>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</si>
  <si>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</si>
  <si>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</si>
  <si>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</si>
  <si>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</si>
  <si>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</si>
  <si>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</si>
  <si>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</si>
  <si>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</si>
  <si>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</si>
  <si>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</si>
  <si>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</si>
  <si>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</si>
  <si>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</si>
  <si>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</si>
  <si>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</si>
  <si>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</si>
  <si>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</si>
  <si>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</si>
  <si>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</si>
  <si>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</si>
  <si>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</si>
  <si>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</si>
  <si>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</si>
  <si>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</si>
  <si>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</si>
  <si>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</si>
  <si>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</si>
  <si>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</si>
  <si>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</si>
  <si>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</si>
  <si>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</si>
  <si>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</si>
  <si>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</si>
  <si>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</si>
  <si>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</si>
  <si>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</si>
  <si>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</si>
  <si>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</si>
  <si>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</si>
  <si>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</si>
  <si>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</si>
  <si>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</si>
  <si>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</si>
  <si>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</si>
  <si>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</si>
  <si>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</si>
  <si>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</si>
  <si>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</si>
  <si>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</si>
  <si>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</si>
  <si>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</si>
  <si>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</si>
  <si>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</si>
  <si>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</si>
  <si>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</si>
  <si>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</si>
  <si>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</si>
  <si>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</si>
  <si>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</si>
  <si>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</si>
  <si>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</si>
  <si>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</si>
  <si>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</si>
  <si>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</si>
  <si>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</si>
  <si>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</si>
  <si>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</si>
  <si>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</si>
  <si>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</si>
  <si>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</si>
  <si>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</si>
  <si>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</si>
  <si>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</si>
  <si>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</si>
  <si>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</si>
  <si>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</si>
  <si>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</si>
  <si>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</si>
  <si>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</si>
  <si>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</si>
  <si>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</si>
  <si>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</si>
  <si>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</si>
  <si>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</si>
  <si>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</si>
  <si>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</si>
  <si>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</si>
  <si>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</si>
  <si>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</si>
  <si>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</si>
  <si>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</si>
  <si>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</si>
  <si>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</si>
  <si>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</si>
  <si>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</si>
  <si>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</si>
  <si>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</si>
  <si>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</si>
  <si>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</si>
  <si>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</si>
  <si>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</si>
  <si>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</si>
  <si>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</si>
  <si>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</si>
  <si>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</si>
  <si>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</si>
  <si>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</si>
  <si>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</si>
  <si>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</si>
  <si>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</si>
  <si>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</si>
  <si>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</si>
  <si>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</si>
  <si>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</si>
  <si>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</si>
  <si>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</si>
  <si>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</si>
  <si>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</si>
  <si>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</si>
  <si>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</si>
  <si>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</si>
  <si>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</si>
  <si>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</si>
  <si>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</si>
  <si>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</si>
  <si>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</si>
  <si>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</si>
  <si>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</si>
  <si>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</si>
  <si>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</si>
  <si>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</si>
  <si>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</si>
  <si>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</si>
  <si>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</si>
  <si>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</si>
  <si>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</si>
  <si>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</si>
  <si>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</si>
  <si>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</si>
  <si>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</si>
  <si>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</si>
  <si>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</si>
  <si>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</si>
  <si>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</si>
  <si>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</si>
  <si>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</si>
  <si>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</si>
  <si>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</si>
  <si>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</si>
  <si>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</si>
  <si>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</si>
  <si>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</si>
  <si>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</si>
  <si>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</si>
  <si>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</si>
  <si>
    <t>Witcher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</si>
</sst>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opLeftCell="A132" zoomScale="150" workbookViewId="0">
      <selection activeCell="C153" sqref="C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5"/>
  <sheetViews>
    <sheetView tabSelected="1" topLeftCell="A140" zoomScale="150" workbookViewId="0">
      <selection activeCell="H168" sqref="H168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>A162+(TIME(INT(D161), (MOD(D161,1)*60), 0))</f>
        <v>45681.425000000003</v>
      </c>
      <c r="F161" s="5">
        <f>A162+(TIME(INT((D161+C161)), (MOD((D161+C161),1)*60), 0))</f>
        <v>45681.458333333336</v>
      </c>
      <c r="G161">
        <f>C161*60</f>
        <v>48</v>
      </c>
      <c r="H161" t="str">
        <f>IF(A162&gt;0,"free_time",0)</f>
        <v>free_time</v>
      </c>
      <c r="I161" t="str">
        <f>IF(A162&gt;0,"red",0)</f>
        <v>red</v>
      </c>
      <c r="J161">
        <f>IF(A162&gt;0,-1,0)</f>
        <v>-1</v>
      </c>
      <c r="K161" s="1">
        <f t="shared" si="47"/>
        <v>45681</v>
      </c>
    </row>
    <row r="162" spans="1:11" x14ac:dyDescent="0.2">
      <c r="A162" s="1">
        <v>45681</v>
      </c>
      <c r="B162" t="s">
        <v>542</v>
      </c>
      <c r="C162">
        <v>3</v>
      </c>
      <c r="D162">
        <v>21</v>
      </c>
      <c r="E162" s="5">
        <f t="shared" ref="E162:E165" si="51">A162+(TIME(INT(D162), (MOD(D162,1)*60), 0))</f>
        <v>45681.875</v>
      </c>
      <c r="F162" s="5">
        <f>A162+(TIME(INT((D162+C162)), (MOD((D162+C162),1)*60), 0))</f>
        <v>45681</v>
      </c>
      <c r="G162">
        <f>C162*60</f>
        <v>180</v>
      </c>
      <c r="H162" t="str">
        <f>IF(A162&gt;0,"free_time",0)</f>
        <v>free_time</v>
      </c>
      <c r="I162" t="str">
        <f>IF(A162&gt;0,"red",0)</f>
        <v>red</v>
      </c>
      <c r="J162">
        <f>IF(A162&gt;0,-1,0)</f>
        <v>-1</v>
      </c>
      <c r="K162" s="1">
        <f t="shared" ref="K162:K165" si="52">INT(E162)</f>
        <v>45681</v>
      </c>
    </row>
    <row r="163" spans="1:11" x14ac:dyDescent="0.2">
      <c r="A163" s="1">
        <v>45682</v>
      </c>
      <c r="B163" t="s">
        <v>542</v>
      </c>
      <c r="C163">
        <v>1.9</v>
      </c>
      <c r="D163">
        <v>9.5</v>
      </c>
      <c r="E163" s="5">
        <f t="shared" si="51"/>
        <v>45682.395833333336</v>
      </c>
      <c r="F163" s="5">
        <f>A163+(TIME(INT((D163+C163)), (MOD((D163+C163),1)*60), 0))</f>
        <v>45682.474999999999</v>
      </c>
      <c r="G163">
        <f>C163*60</f>
        <v>114</v>
      </c>
      <c r="H163" t="str">
        <f>IF(A163&gt;0,"free_time",0)</f>
        <v>free_time</v>
      </c>
      <c r="I163" t="str">
        <f>IF(A163&gt;0,"red",0)</f>
        <v>red</v>
      </c>
      <c r="J163">
        <f>IF(A163&gt;0,-1,0)</f>
        <v>-1</v>
      </c>
      <c r="K163" s="1">
        <f t="shared" si="52"/>
        <v>45682</v>
      </c>
    </row>
    <row r="164" spans="1:11" x14ac:dyDescent="0.2">
      <c r="A164" s="1">
        <v>45682</v>
      </c>
      <c r="B164" t="s">
        <v>16</v>
      </c>
      <c r="C164">
        <v>0.7</v>
      </c>
      <c r="D164">
        <v>14.4</v>
      </c>
      <c r="E164" s="5">
        <f t="shared" si="51"/>
        <v>45682.6</v>
      </c>
      <c r="F164" s="5">
        <f>A164+(TIME(INT((D164+C164)), (MOD((D164+C164),1)*60), 0))</f>
        <v>45682.629166666666</v>
      </c>
      <c r="G164">
        <f>C164*60</f>
        <v>42</v>
      </c>
      <c r="H164" t="str">
        <f>IF(A164&gt;0,"free_time",0)</f>
        <v>free_time</v>
      </c>
      <c r="I164" t="str">
        <f>IF(A164&gt;0,"red",0)</f>
        <v>red</v>
      </c>
      <c r="J164">
        <f>IF(A164&gt;0,-1,0)</f>
        <v>-1</v>
      </c>
      <c r="K164" s="1">
        <f t="shared" si="52"/>
        <v>45682</v>
      </c>
    </row>
    <row r="165" spans="1:11" x14ac:dyDescent="0.2">
      <c r="A165" s="1">
        <v>45682</v>
      </c>
      <c r="B165" t="s">
        <v>116</v>
      </c>
      <c r="C165">
        <v>1.6</v>
      </c>
      <c r="D165">
        <v>15.7</v>
      </c>
      <c r="E165" s="5">
        <f t="shared" si="51"/>
        <v>45682.654166666667</v>
      </c>
      <c r="F165" s="5">
        <f>A165+(TIME(INT((D165+C165)), (MOD((D165+C165),1)*60), 0))</f>
        <v>45682.720833333333</v>
      </c>
      <c r="G165">
        <f>C165*60</f>
        <v>96</v>
      </c>
      <c r="H165" t="str">
        <f>IF(A165&gt;0,"free_time",0)</f>
        <v>free_time</v>
      </c>
      <c r="I165" t="str">
        <f>IF(A165&gt;0,"red",0)</f>
        <v>red</v>
      </c>
      <c r="J165">
        <f>IF(A165&gt;0,-1,0)</f>
        <v>-1</v>
      </c>
      <c r="K165" s="1">
        <f t="shared" si="52"/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3"/>
  <sheetViews>
    <sheetView topLeftCell="A4050" zoomScaleNormal="70" workbookViewId="0">
      <selection activeCell="K4066" sqref="K406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4.9999999999999822</v>
      </c>
      <c r="J4054" s="11">
        <v>0.49652777777777779</v>
      </c>
      <c r="K4054" s="11">
        <v>0.5</v>
      </c>
      <c r="L4054">
        <f>IF(I4054&gt;0, G4054, 0)</f>
        <v>12</v>
      </c>
      <c r="M4054" s="5">
        <f>IF(I4054=0,0,A4054+J4054)</f>
        <v>45682.496527777781</v>
      </c>
      <c r="N4054" s="5">
        <f>IF(I4054&gt;0,A4054+K4054,0)</f>
        <v>45682.5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45682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20.000000000000007</v>
      </c>
      <c r="J4062" s="11">
        <v>0.47569444444444442</v>
      </c>
      <c r="K4062" s="11">
        <v>0.48958333333333331</v>
      </c>
      <c r="L4062">
        <f>IF(I4062&gt;0, G4062, 0)</f>
        <v>8</v>
      </c>
      <c r="M4062" s="5">
        <f>IF(I4062=0,0,A4062+J4062)</f>
        <v>45682.475694444445</v>
      </c>
      <c r="N4062" s="5">
        <f>IF(I4062&gt;0,A4062+K4062,0)</f>
        <v>45682.489583333336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45682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9.9999999999999645</v>
      </c>
      <c r="J4065" s="11">
        <v>0.59375</v>
      </c>
      <c r="K4065" s="11">
        <v>0.60069444444444442</v>
      </c>
      <c r="L4065">
        <f>IF(I4065&gt;0, G4065, 0)</f>
        <v>8</v>
      </c>
      <c r="M4065" s="5">
        <f>IF(I4065=0,0,A4065+J4065)</f>
        <v>45682.59375</v>
      </c>
      <c r="N4065" s="5">
        <f>IF(I4065&gt;0,A4065+K4065,0)</f>
        <v>45682.600694444445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45682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90</v>
      </c>
      <c r="J4072" s="11">
        <v>0.41666666666666669</v>
      </c>
      <c r="K4072" s="11">
        <v>0.47916666666666669</v>
      </c>
      <c r="L4072">
        <f>IF(I4072&gt;0, G4072, 0)</f>
        <v>5</v>
      </c>
      <c r="M4072" s="5">
        <f>IF(I4072=0,0,A4072+J4072)</f>
        <v>45682.416666666664</v>
      </c>
      <c r="N4072" s="5">
        <f>IF(I4072&gt;0,A4072+K4072,0)</f>
        <v>45682.479166666664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45682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7" t="s">
        <v>338</v>
      </c>
      <c r="C4077" s="7" t="s">
        <v>32</v>
      </c>
      <c r="E4077" s="12">
        <v>1</v>
      </c>
      <c r="F4077" s="12">
        <v>20</v>
      </c>
      <c r="G4077" s="12">
        <f>ROUND(E4077*(1/(F4077/60)),0)</f>
        <v>3</v>
      </c>
      <c r="I4077" s="7">
        <f>IF(J4077=0, 0, (K4077-J4077)*1440)</f>
        <v>0</v>
      </c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489</v>
      </c>
      <c r="C4078" s="12" t="s">
        <v>32</v>
      </c>
      <c r="E4078" s="12">
        <v>1</v>
      </c>
      <c r="F4078" s="12">
        <v>20</v>
      </c>
      <c r="G4078" s="12">
        <f>ROUND(E4078*(1/(F4078/60)),0)</f>
        <v>3</v>
      </c>
      <c r="I4078" s="13">
        <f>IF(J4078=0, 0, (K4078-J4078)*1440)</f>
        <v>0</v>
      </c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451</v>
      </c>
      <c r="C4079" s="12" t="s">
        <v>32</v>
      </c>
      <c r="E4079" s="12">
        <v>1</v>
      </c>
      <c r="F4079" s="12">
        <v>20</v>
      </c>
      <c r="G4079" s="12">
        <f>ROUND(E4079*(1/(F4079/60)),0)</f>
        <v>3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12" t="s">
        <v>531</v>
      </c>
      <c r="C4080" s="12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J4080" s="11"/>
      <c r="K4080" s="11"/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532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7">
        <f>IF(J4081=0, 0, (K4081-J4081)*1440)</f>
        <v>0</v>
      </c>
      <c r="J4081" s="11"/>
      <c r="K4081" s="11"/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341</v>
      </c>
      <c r="C4082" s="12" t="s">
        <v>125</v>
      </c>
      <c r="E4082" s="12">
        <v>1</v>
      </c>
      <c r="F4082" s="12">
        <v>30</v>
      </c>
      <c r="G4082" s="12">
        <f>ROUND(E4082*(1/(F4082/60)),0)</f>
        <v>2</v>
      </c>
      <c r="I4082" s="13">
        <f>IF(J4082=0, 0, (K4082-J4082)*1440)</f>
        <v>0</v>
      </c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39</v>
      </c>
      <c r="C4083" s="12" t="s">
        <v>40</v>
      </c>
      <c r="E4083" s="12">
        <v>1</v>
      </c>
      <c r="F4083" s="12">
        <v>30</v>
      </c>
      <c r="G4083" s="12">
        <f>ROUND(E4083*(1/(F4083/60)),0)</f>
        <v>2</v>
      </c>
      <c r="I4083" s="7">
        <f>IF(J4083=0, 0, (K4083-J4083)*1440)</f>
        <v>0</v>
      </c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C4084" s="12" t="s">
        <v>534</v>
      </c>
      <c r="E4084" s="12">
        <v>1</v>
      </c>
      <c r="F4084" s="12">
        <v>30</v>
      </c>
      <c r="G4084" s="12">
        <f>ROUND(E4084*(1/(F4084/60)),0)</f>
        <v>2</v>
      </c>
      <c r="I4084" s="13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47</v>
      </c>
      <c r="C4085" s="12" t="s">
        <v>34</v>
      </c>
      <c r="E4085" s="12">
        <v>0</v>
      </c>
      <c r="F4085" s="12">
        <v>30</v>
      </c>
      <c r="G4085" s="12">
        <f>ROUND(E4085*(1/(F4085/60)),0)</f>
        <v>0</v>
      </c>
      <c r="I4085" s="13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43</v>
      </c>
      <c r="C4086" s="12" t="s">
        <v>34</v>
      </c>
      <c r="E4086" s="12">
        <v>0</v>
      </c>
      <c r="F4086" s="12">
        <v>30</v>
      </c>
      <c r="G4086" s="12">
        <f>ROUND(E4086*(1/(F4086/60)),0)</f>
        <v>0</v>
      </c>
      <c r="I4086" s="7">
        <f>IF(J4086=0, 0, (K4086-J4086)*1440)</f>
        <v>0</v>
      </c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33</v>
      </c>
      <c r="C4087" s="12" t="s">
        <v>34</v>
      </c>
      <c r="E4087" s="12">
        <v>0</v>
      </c>
      <c r="F4087" s="12">
        <v>20</v>
      </c>
      <c r="G4087" s="12">
        <f>ROUND(E4087*(1/(F4087/60)),0)</f>
        <v>0</v>
      </c>
      <c r="I4087" s="7">
        <f>IF(J4087=0, 0, (K4087-J4087)*1440)</f>
        <v>10.000000000000044</v>
      </c>
      <c r="J4087" s="11">
        <v>0.48958333333333331</v>
      </c>
      <c r="K4087" s="11">
        <v>0.49652777777777779</v>
      </c>
      <c r="L4087">
        <f>IF(I4087&gt;0, G4087, 0)</f>
        <v>0</v>
      </c>
      <c r="M4087" s="5">
        <f>IF(I4087=0,0,A4087+J4087)</f>
        <v>45682.489583333336</v>
      </c>
      <c r="N4087" s="5">
        <f>IF(I4087&gt;0,A4087+K4087,0)</f>
        <v>45682.496527777781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45682</v>
      </c>
    </row>
    <row r="4088" spans="1:19" x14ac:dyDescent="0.2">
      <c r="A4088" s="1">
        <v>45682</v>
      </c>
      <c r="B4088" s="12" t="s">
        <v>541</v>
      </c>
      <c r="C4088" s="12" t="s">
        <v>32</v>
      </c>
      <c r="E4088" s="12">
        <v>1</v>
      </c>
      <c r="F4088" s="12">
        <v>20</v>
      </c>
      <c r="G4088" s="12">
        <f>ROUND(E4088*(1/(F4088/60)),0)</f>
        <v>3</v>
      </c>
      <c r="I4088" s="7">
        <f>IF(J4088=0, 0, (K4088-J4088)*1440)</f>
        <v>0</v>
      </c>
      <c r="L4088">
        <f>IF(I4088&gt;0, G4088, 0)</f>
        <v>0</v>
      </c>
      <c r="M4088" s="5">
        <f>IF(I4088=0,0,A4088+J4088)</f>
        <v>0</v>
      </c>
      <c r="N4088" s="5">
        <f>IF(I4088&gt;0,A4088+K4088,0)</f>
        <v>0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0</v>
      </c>
    </row>
    <row r="4089" spans="1:19" x14ac:dyDescent="0.2">
      <c r="A4089" s="1">
        <v>45682</v>
      </c>
      <c r="B4089" s="12" t="s">
        <v>76</v>
      </c>
      <c r="C4089" s="12" t="s">
        <v>42</v>
      </c>
      <c r="E4089" s="12">
        <v>1</v>
      </c>
      <c r="F4089" s="12">
        <v>30</v>
      </c>
      <c r="G4089" s="12">
        <f>ROUND(E4089*(1/(F4089/60)),0)</f>
        <v>2</v>
      </c>
      <c r="I4089" s="7">
        <f>IF(J4089=0, 0, (K4089-J4089)*1440)</f>
        <v>54.999999999999964</v>
      </c>
      <c r="J4089" s="11">
        <v>0.5</v>
      </c>
      <c r="K4089" s="11">
        <v>0.53819444444444442</v>
      </c>
      <c r="L4089">
        <f>IF(I4089&gt;0, G4089, 0)</f>
        <v>2</v>
      </c>
      <c r="M4089" s="5">
        <f>IF(I4089=0,0,A4089+J4089)</f>
        <v>45682.5</v>
      </c>
      <c r="N4089" s="5">
        <f>IF(I4089&gt;0,A4089+K4089,0)</f>
        <v>45682.538194444445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45682</v>
      </c>
    </row>
    <row r="13051" spans="10:11" x14ac:dyDescent="0.2">
      <c r="J13051" s="14"/>
      <c r="K13051" s="14"/>
    </row>
    <row r="13053" spans="10:11" x14ac:dyDescent="0.2">
      <c r="J13053" s="14"/>
      <c r="K13053" s="14"/>
    </row>
    <row r="13055" spans="10:11" x14ac:dyDescent="0.2">
      <c r="J13055" s="14"/>
      <c r="K13055" s="14"/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>
        <v>0.51081018518518517</v>
      </c>
      <c r="K13081" s="14">
        <v>0.51082175925925921</v>
      </c>
    </row>
    <row r="13083" spans="10:11" x14ac:dyDescent="0.2">
      <c r="J13083" s="14">
        <v>0.51081018518518517</v>
      </c>
      <c r="K13083" s="14">
        <v>0.51082175925925921</v>
      </c>
    </row>
    <row r="13085" spans="10:11" x14ac:dyDescent="0.2">
      <c r="J13085" s="14">
        <v>0.51081018518518517</v>
      </c>
      <c r="K13085" s="14">
        <v>0.51082175925925921</v>
      </c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</sheetData>
  <autoFilter ref="A4053:S4087" xr:uid="{00000000-0001-0000-0300-000000000000}">
    <sortState xmlns:xlrd2="http://schemas.microsoft.com/office/spreadsheetml/2017/richdata2" ref="A4054:S4088">
      <sortCondition descending="1" ref="G4053:G4088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2025-01-25T16:09:18Z</dcterms:modified>
</cp:coreProperties>
</file>