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ADEAB1F5-B0F8-C445-BB92-27952B981ECC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84" i="4" l="1"/>
  <c r="S3784" i="4" s="1"/>
  <c r="G3784" i="4"/>
  <c r="I3782" i="4"/>
  <c r="I3783" i="4"/>
  <c r="I3785" i="4"/>
  <c r="S3785" i="4" s="1"/>
  <c r="I3786" i="4"/>
  <c r="M3786" i="4" s="1"/>
  <c r="I3787" i="4"/>
  <c r="I3788" i="4"/>
  <c r="M3788" i="4" s="1"/>
  <c r="I3789" i="4"/>
  <c r="S3789" i="4" s="1"/>
  <c r="I3790" i="4"/>
  <c r="S3790" i="4" s="1"/>
  <c r="I3791" i="4"/>
  <c r="I3792" i="4"/>
  <c r="I3793" i="4"/>
  <c r="M3793" i="4" s="1"/>
  <c r="I3794" i="4"/>
  <c r="S3794" i="4" s="1"/>
  <c r="I3795" i="4"/>
  <c r="I3796" i="4"/>
  <c r="S3796" i="4" s="1"/>
  <c r="I3797" i="4"/>
  <c r="S3797" i="4" s="1"/>
  <c r="I3798" i="4"/>
  <c r="L3798" i="4" s="1"/>
  <c r="G3798" i="4"/>
  <c r="F157" i="2"/>
  <c r="G157" i="2"/>
  <c r="E157" i="2"/>
  <c r="K157" i="2" s="1"/>
  <c r="H157" i="2"/>
  <c r="I157" i="2"/>
  <c r="J157" i="2"/>
  <c r="G3797" i="4"/>
  <c r="G3796" i="4"/>
  <c r="S3795" i="4"/>
  <c r="G3795" i="4"/>
  <c r="I3771" i="4"/>
  <c r="S3771" i="4" s="1"/>
  <c r="G3771" i="4"/>
  <c r="G3794" i="4"/>
  <c r="G3793" i="4"/>
  <c r="L3792" i="4"/>
  <c r="G3792" i="4"/>
  <c r="S3791" i="4"/>
  <c r="G3791" i="4"/>
  <c r="G3789" i="4"/>
  <c r="G3788" i="4"/>
  <c r="S3787" i="4"/>
  <c r="G3787" i="4"/>
  <c r="G3786" i="4"/>
  <c r="G3785" i="4"/>
  <c r="M3783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0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84" i="4" l="1"/>
  <c r="M3784" i="4"/>
  <c r="N3784" i="4"/>
  <c r="S3798" i="4"/>
  <c r="N3798" i="4"/>
  <c r="M3798" i="4"/>
  <c r="L3797" i="4"/>
  <c r="M3797" i="4"/>
  <c r="N3797" i="4"/>
  <c r="L3796" i="4"/>
  <c r="M3796" i="4"/>
  <c r="N3796" i="4"/>
  <c r="L3795" i="4"/>
  <c r="M3795" i="4"/>
  <c r="N3795" i="4"/>
  <c r="S3782" i="4"/>
  <c r="M3773" i="4"/>
  <c r="L3773" i="4"/>
  <c r="L3771" i="4"/>
  <c r="M3771" i="4"/>
  <c r="N3771" i="4"/>
  <c r="L3779" i="4"/>
  <c r="L3782" i="4"/>
  <c r="S3773" i="4"/>
  <c r="M3779" i="4"/>
  <c r="M3782" i="4"/>
  <c r="S3788" i="4"/>
  <c r="M3792" i="4"/>
  <c r="S3792" i="4"/>
  <c r="N3792" i="4"/>
  <c r="N3793" i="4"/>
  <c r="S3793" i="4"/>
  <c r="L3794" i="4"/>
  <c r="M3794" i="4"/>
  <c r="L3793" i="4"/>
  <c r="N3794" i="4"/>
  <c r="L3791" i="4"/>
  <c r="M3791" i="4"/>
  <c r="N3791" i="4"/>
  <c r="N3788" i="4"/>
  <c r="M3789" i="4"/>
  <c r="L3788" i="4"/>
  <c r="N3789" i="4"/>
  <c r="L3789" i="4"/>
  <c r="N3786" i="4"/>
  <c r="S3786" i="4"/>
  <c r="L3787" i="4"/>
  <c r="M3787" i="4"/>
  <c r="L3786" i="4"/>
  <c r="N3787" i="4"/>
  <c r="N3783" i="4"/>
  <c r="S3783" i="4"/>
  <c r="M3785" i="4"/>
  <c r="L3781" i="4"/>
  <c r="M3781" i="4"/>
  <c r="L3780" i="4"/>
  <c r="N3781" i="4"/>
  <c r="L3785" i="4"/>
  <c r="M3780" i="4"/>
  <c r="N3780" i="4"/>
  <c r="L3783" i="4"/>
  <c r="N3785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0" i="4"/>
  <c r="M3790" i="4"/>
  <c r="N3790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<sst xmlns="http://schemas.openxmlformats.org/spreadsheetml/2006/main" count="15982" uniqueCount="527">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</sst>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3"/>
  <sheetViews>
    <sheetView topLeftCell="A183" zoomScale="150" workbookViewId="0">
      <selection activeCell="H206" sqref="H20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3" si="240">A200+TIME(INT(C200), MOD(C200, 1)*60, 0)</f>
        <v>45630.67083333333</v>
      </c>
      <c r="E200" s="5">
        <f t="shared" ref="E200:E203" si="241">D200+(1/12)</f>
        <v>45630.754166666666</v>
      </c>
      <c r="F200">
        <f t="shared" ref="F200:F203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3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760" zoomScaleNormal="70" workbookViewId="0">
      <selection activeCell="K3798" sqref="K379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0</v>
      </c>
      <c r="J3778" s="11"/>
      <c r="K3778" s="11"/>
      <c r="L3778">
        <f>IF(I3778&gt;0, G3778, 0)</f>
        <v>0</v>
      </c>
      <c r="M3778" s="5">
        <f>IF(I3778=0,0,A3778+J3778)</f>
        <v>0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798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si="704"/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91</v>
      </c>
      <c r="C3786" s="12" t="s">
        <v>334</v>
      </c>
      <c r="E3786" s="12">
        <v>5</v>
      </c>
      <c r="F3786" s="12">
        <v>60</v>
      </c>
      <c r="G3786" s="12">
        <f>ROUND(E3786*(1/(F3786/60)),0)</f>
        <v>5</v>
      </c>
      <c r="I3786" s="13">
        <f t="shared" si="704"/>
        <v>0</v>
      </c>
      <c r="L3786">
        <f>IF(I3786&gt;0, G3786, 0)</f>
        <v>0</v>
      </c>
      <c r="M3786" s="5">
        <f>IF(I3786=0,0,A3786+J3786)</f>
        <v>0</v>
      </c>
      <c r="N3786" s="5">
        <f>IF(I3786&gt;0,A3786+K3786,0)</f>
        <v>0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0</v>
      </c>
    </row>
    <row r="3787" spans="1:19" x14ac:dyDescent="0.2">
      <c r="A3787" s="1">
        <v>45642</v>
      </c>
      <c r="B3787" s="12" t="s">
        <v>289</v>
      </c>
      <c r="C3787" s="12" t="s">
        <v>219</v>
      </c>
      <c r="E3787" s="12">
        <v>2</v>
      </c>
      <c r="F3787" s="12">
        <v>30</v>
      </c>
      <c r="G3787" s="12">
        <f>ROUND(E3787*(1/(F3787/60)),0)</f>
        <v>4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489</v>
      </c>
      <c r="C3788" s="12" t="s">
        <v>32</v>
      </c>
      <c r="E3788" s="12">
        <v>1</v>
      </c>
      <c r="F3788" s="12">
        <v>20</v>
      </c>
      <c r="G3788" s="12">
        <f>ROUND(E3788*(1/(F3788/60)),0)</f>
        <v>3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451</v>
      </c>
      <c r="C3789" s="12" t="s">
        <v>32</v>
      </c>
      <c r="E3789" s="12">
        <v>1</v>
      </c>
      <c r="F3789" s="12">
        <v>20</v>
      </c>
      <c r="G3789" s="12">
        <f>ROUND(E3789*(1/(F3789/60)),0)</f>
        <v>3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341</v>
      </c>
      <c r="C3790" s="12" t="s">
        <v>125</v>
      </c>
      <c r="E3790" s="12">
        <v>1</v>
      </c>
      <c r="F3790" s="12">
        <v>30</v>
      </c>
      <c r="G3790" s="12">
        <f>ROUND(E3790*(1/(F3790/60)),0)</f>
        <v>2</v>
      </c>
      <c r="I3790" s="13">
        <f t="shared" si="704"/>
        <v>0</v>
      </c>
      <c r="J3790" s="11"/>
      <c r="K3790" s="11"/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39</v>
      </c>
      <c r="C3791" s="12" t="s">
        <v>40</v>
      </c>
      <c r="E3791" s="12">
        <v>1</v>
      </c>
      <c r="F3791" s="12">
        <v>30</v>
      </c>
      <c r="G3791" s="12">
        <f>ROUND(E3791*(1/(F3791/60)),0)</f>
        <v>2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47</v>
      </c>
      <c r="C3792" s="12" t="s">
        <v>34</v>
      </c>
      <c r="E3792" s="12">
        <v>0</v>
      </c>
      <c r="F3792" s="12">
        <v>30</v>
      </c>
      <c r="G3792" s="12">
        <f>ROUND(E3792*(1/(F3792/60)),0)</f>
        <v>0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43</v>
      </c>
      <c r="C3793" s="12" t="s">
        <v>34</v>
      </c>
      <c r="E3793" s="12">
        <v>0</v>
      </c>
      <c r="F3793" s="12">
        <v>30</v>
      </c>
      <c r="G3793" s="12">
        <f>ROUND(E3793*(1/(F3793/60)),0)</f>
        <v>0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33</v>
      </c>
      <c r="C3794" s="12" t="s">
        <v>34</v>
      </c>
      <c r="E3794" s="12">
        <v>0</v>
      </c>
      <c r="F3794" s="12">
        <v>20</v>
      </c>
      <c r="G3794" s="12">
        <f>ROUND(E3794*(1/(F3794/60)),0)</f>
        <v>0</v>
      </c>
      <c r="I3794" s="13">
        <f t="shared" si="704"/>
        <v>4.9999999999999822</v>
      </c>
      <c r="J3794" s="11">
        <v>0.34027777777777779</v>
      </c>
      <c r="K3794" s="11">
        <v>0.34375</v>
      </c>
      <c r="L3794">
        <f>IF(I3794&gt;0, G3794, 0)</f>
        <v>0</v>
      </c>
      <c r="M3794" s="5">
        <f>IF(I3794=0,0,A3794+J3794)</f>
        <v>45642.340277777781</v>
      </c>
      <c r="N3794" s="5">
        <f>IF(I3794&gt;0,A3794+K3794,0)</f>
        <v>45642.34375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461</v>
      </c>
      <c r="C3795" s="12" t="s">
        <v>42</v>
      </c>
      <c r="E3795" s="12">
        <v>1</v>
      </c>
      <c r="F3795" s="12">
        <v>30</v>
      </c>
      <c r="G3795" s="12">
        <f>ROUND(E3795*(1/(F3795/60)),0)</f>
        <v>2</v>
      </c>
      <c r="I3795" s="7">
        <f t="shared" si="704"/>
        <v>60.000000000000028</v>
      </c>
      <c r="J3795" s="11">
        <v>0.38194444444444442</v>
      </c>
      <c r="K3795" s="11">
        <v>0.4236111111111111</v>
      </c>
      <c r="L3795">
        <f>IF(I3795&gt;0, G3795, 0)</f>
        <v>2</v>
      </c>
      <c r="M3795" s="5">
        <f>IF(I3795=0,0,A3795+J3795)</f>
        <v>45642.381944444445</v>
      </c>
      <c r="N3795" s="5">
        <f>IF(I3795&gt;0,A3795+K3795,0)</f>
        <v>45642.423611111109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45642</v>
      </c>
    </row>
    <row r="3796" spans="1:19" x14ac:dyDescent="0.2">
      <c r="A3796" s="1">
        <v>45642</v>
      </c>
      <c r="B3796" s="12" t="s">
        <v>524</v>
      </c>
      <c r="C3796" s="12" t="s">
        <v>69</v>
      </c>
      <c r="E3796" s="12">
        <v>1</v>
      </c>
      <c r="F3796" s="12">
        <v>30</v>
      </c>
      <c r="G3796" s="12">
        <f>ROUND(E3796*(1/(F3796/60)),0)</f>
        <v>2</v>
      </c>
      <c r="I3796" s="13">
        <f t="shared" si="704"/>
        <v>20.000000000000007</v>
      </c>
      <c r="J3796" s="11">
        <v>0.4236111111111111</v>
      </c>
      <c r="K3796" s="11">
        <v>0.4375</v>
      </c>
      <c r="L3796">
        <f>IF(I3796&gt;0, G3796, 0)</f>
        <v>2</v>
      </c>
      <c r="M3796" s="5">
        <f>IF(I3796=0,0,A3796+J3796)</f>
        <v>45642.423611111109</v>
      </c>
      <c r="N3796" s="5">
        <f>IF(I3796&gt;0,A3796+K3796,0)</f>
        <v>45642.4375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525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0.4861111111111111</v>
      </c>
      <c r="K3797" s="11">
        <v>0.52777777777777779</v>
      </c>
      <c r="L3797">
        <f>IF(I3797&gt;0, G3797, 0)</f>
        <v>2</v>
      </c>
      <c r="M3797" s="5">
        <f>IF(I3797=0,0,A3797+J3797)</f>
        <v>45642.486111111109</v>
      </c>
      <c r="N3797" s="5">
        <f>IF(I3797&gt;0,A3797+K3797,0)</f>
        <v>45642.527777777781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526</v>
      </c>
      <c r="C3798" s="12" t="s">
        <v>32</v>
      </c>
      <c r="E3798" s="12">
        <v>4</v>
      </c>
      <c r="F3798" s="12">
        <v>20</v>
      </c>
      <c r="G3798" s="12">
        <f>ROUND(E3798*(1/(F3798/60)),0)</f>
        <v>12</v>
      </c>
      <c r="I3798" s="13">
        <f t="shared" si="704"/>
        <v>9.9999999999999645</v>
      </c>
      <c r="J3798" s="11">
        <v>0.5</v>
      </c>
      <c r="K3798" s="11">
        <v>0.50694444444444442</v>
      </c>
      <c r="L3798">
        <f>IF(I3798&gt;0, G3798, 0)</f>
        <v>12</v>
      </c>
      <c r="M3798" s="5">
        <f>IF(I3798=0,0,A3798+J3798)</f>
        <v>45642.5</v>
      </c>
      <c r="N3798" s="5">
        <f>IF(I3798&gt;0,A3798+K3798,0)</f>
        <v>45642.506944444445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765:S3793" xr:uid="{00000000-0001-0000-0300-000000000000}">
    <sortState xmlns:xlrd2="http://schemas.microsoft.com/office/spreadsheetml/2017/richdata2" ref="A3766:S3794">
      <sortCondition descending="1" ref="G3765:G3794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2024-12-16T11:15:44Z</dcterms:modified>
</cp:coreProperties>
</file>