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E2548851-9992-2F46-A809-76D08B04B04E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5" i="2" l="1"/>
  <c r="I155" i="2"/>
  <c r="J155" i="2"/>
  <c r="F155" i="2"/>
  <c r="G155" i="2"/>
  <c r="E155" i="2"/>
  <c r="K155" i="2"/>
  <c r="I3739" i="4"/>
  <c r="S3739" i="4" s="1"/>
  <c r="G3739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L3729" i="4" s="1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L3734" i="4" s="1"/>
  <c r="G3735" i="4"/>
  <c r="I3735" i="4"/>
  <c r="L3735" i="4" s="1"/>
  <c r="G3736" i="4"/>
  <c r="I3736" i="4"/>
  <c r="N3736" i="4" s="1"/>
  <c r="G3737" i="4"/>
  <c r="I3737" i="4"/>
  <c r="N3737" i="4" s="1"/>
  <c r="G3738" i="4"/>
  <c r="I3738" i="4"/>
  <c r="S3738" i="4" s="1"/>
  <c r="L3738" i="4"/>
  <c r="G3740" i="4"/>
  <c r="I3740" i="4"/>
  <c r="N3740" i="4" s="1"/>
  <c r="G3742" i="4"/>
  <c r="I3742" i="4"/>
  <c r="L3742" i="4" s="1"/>
  <c r="G3743" i="4"/>
  <c r="I3743" i="4"/>
  <c r="N3743" i="4" s="1"/>
  <c r="G3744" i="4"/>
  <c r="I3744" i="4"/>
  <c r="L3744" i="4" s="1"/>
  <c r="G3745" i="4"/>
  <c r="I3745" i="4"/>
  <c r="N3745" i="4" s="1"/>
  <c r="G3746" i="4"/>
  <c r="I3746" i="4"/>
  <c r="L3746" i="4" s="1"/>
  <c r="G3747" i="4"/>
  <c r="I3747" i="4"/>
  <c r="L3747" i="4" s="1"/>
  <c r="S3747" i="4"/>
  <c r="G3748" i="4"/>
  <c r="I3748" i="4"/>
  <c r="L3748" i="4" s="1"/>
  <c r="G3749" i="4"/>
  <c r="I3749" i="4"/>
  <c r="N3749" i="4" s="1"/>
  <c r="G3750" i="4"/>
  <c r="I3750" i="4"/>
  <c r="S3750" i="4" s="1"/>
  <c r="G3751" i="4"/>
  <c r="I3751" i="4"/>
  <c r="L3751" i="4" s="1"/>
  <c r="G3752" i="4"/>
  <c r="I3752" i="4"/>
  <c r="L3752" i="4" s="1"/>
  <c r="G3753" i="4"/>
  <c r="I3753" i="4"/>
  <c r="N3753" i="4" s="1"/>
  <c r="G3754" i="4"/>
  <c r="I3754" i="4"/>
  <c r="N3754" i="4" s="1"/>
  <c r="G3755" i="4"/>
  <c r="I3755" i="4"/>
  <c r="S3755" i="4" s="1"/>
  <c r="G3756" i="4"/>
  <c r="I3756" i="4"/>
  <c r="L3756" i="4" s="1"/>
  <c r="G3757" i="4"/>
  <c r="I3757" i="4"/>
  <c r="N3757" i="4" s="1"/>
  <c r="L3757" i="4"/>
  <c r="G3758" i="4"/>
  <c r="I3758" i="4"/>
  <c r="L3758" i="4" s="1"/>
  <c r="M3758" i="4"/>
  <c r="G3759" i="4"/>
  <c r="I3759" i="4"/>
  <c r="N3759" i="4" s="1"/>
  <c r="G3741" i="4"/>
  <c r="I3741" i="4"/>
  <c r="L3741" i="4" s="1"/>
  <c r="G3760" i="4"/>
  <c r="I3760" i="4"/>
  <c r="N3760" i="4" s="1"/>
  <c r="G3761" i="4"/>
  <c r="I3761" i="4"/>
  <c r="L3761" i="4" s="1"/>
  <c r="G3762" i="4"/>
  <c r="I3762" i="4"/>
  <c r="L3762" i="4" s="1"/>
  <c r="G3763" i="4"/>
  <c r="I3763" i="4"/>
  <c r="L3763" i="4" s="1"/>
  <c r="G3764" i="4"/>
  <c r="I3764" i="4"/>
  <c r="N3764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M3757" i="4" l="1"/>
  <c r="N3721" i="4"/>
  <c r="S3734" i="4"/>
  <c r="L3737" i="4"/>
  <c r="N3734" i="4"/>
  <c r="L3727" i="4"/>
  <c r="M3723" i="4"/>
  <c r="L3745" i="4"/>
  <c r="L3723" i="4"/>
  <c r="L3755" i="4"/>
  <c r="M3764" i="4"/>
  <c r="S3746" i="4"/>
  <c r="N3738" i="4"/>
  <c r="N3733" i="4"/>
  <c r="N3755" i="4"/>
  <c r="N3746" i="4"/>
  <c r="L3743" i="4"/>
  <c r="M3738" i="4"/>
  <c r="M3733" i="4"/>
  <c r="N3723" i="4"/>
  <c r="L3759" i="4"/>
  <c r="N3750" i="4"/>
  <c r="M3732" i="4"/>
  <c r="N3761" i="4"/>
  <c r="L3750" i="4"/>
  <c r="L3739" i="4"/>
  <c r="M3762" i="4"/>
  <c r="N3758" i="4"/>
  <c r="L3725" i="4"/>
  <c r="M3740" i="4"/>
  <c r="S3761" i="4"/>
  <c r="M3755" i="4"/>
  <c r="M3750" i="4"/>
  <c r="L3740" i="4"/>
  <c r="N3730" i="4"/>
  <c r="N3747" i="4"/>
  <c r="S3742" i="4"/>
  <c r="M3721" i="4"/>
  <c r="M3739" i="4"/>
  <c r="S3762" i="4"/>
  <c r="S3751" i="4"/>
  <c r="M3747" i="4"/>
  <c r="N3742" i="4"/>
  <c r="N3739" i="4"/>
  <c r="N3762" i="4"/>
  <c r="L3760" i="4"/>
  <c r="S3758" i="4"/>
  <c r="L3754" i="4"/>
  <c r="N3751" i="4"/>
  <c r="M3749" i="4"/>
  <c r="M3742" i="4"/>
  <c r="N3729" i="4"/>
  <c r="S3725" i="4"/>
  <c r="M3728" i="4"/>
  <c r="L3728" i="4"/>
  <c r="N3728" i="4"/>
  <c r="L3722" i="4"/>
  <c r="M3760" i="4"/>
  <c r="M3759" i="4"/>
  <c r="M3754" i="4"/>
  <c r="M3745" i="4"/>
  <c r="M3743" i="4"/>
  <c r="M3737" i="4"/>
  <c r="M3727" i="4"/>
  <c r="M3725" i="4"/>
  <c r="M3722" i="4"/>
  <c r="S3729" i="4"/>
  <c r="N3724" i="4"/>
  <c r="M3761" i="4"/>
  <c r="M3753" i="4"/>
  <c r="M3751" i="4"/>
  <c r="M3746" i="4"/>
  <c r="M3736" i="4"/>
  <c r="M3734" i="4"/>
  <c r="M3729" i="4"/>
  <c r="L3753" i="4"/>
  <c r="L3736" i="4"/>
  <c r="L3724" i="4"/>
  <c r="S3722" i="4"/>
  <c r="S3759" i="4"/>
  <c r="S3754" i="4"/>
  <c r="S3743" i="4"/>
  <c r="S3737" i="4"/>
  <c r="L3764" i="4"/>
  <c r="L3749" i="4"/>
  <c r="L3732" i="4"/>
  <c r="M3724" i="4"/>
  <c r="S3721" i="4"/>
  <c r="S3726" i="4"/>
  <c r="N3726" i="4"/>
  <c r="S3763" i="4"/>
  <c r="S3741" i="4"/>
  <c r="S3756" i="4"/>
  <c r="S3752" i="4"/>
  <c r="S3735" i="4"/>
  <c r="S3731" i="4"/>
  <c r="N3756" i="4"/>
  <c r="S3764" i="4"/>
  <c r="M3763" i="4"/>
  <c r="S3760" i="4"/>
  <c r="M3741" i="4"/>
  <c r="S3757" i="4"/>
  <c r="M3756" i="4"/>
  <c r="S3753" i="4"/>
  <c r="M3752" i="4"/>
  <c r="S3749" i="4"/>
  <c r="M3748" i="4"/>
  <c r="S3745" i="4"/>
  <c r="M3744" i="4"/>
  <c r="S3740" i="4"/>
  <c r="S3736" i="4"/>
  <c r="M3735" i="4"/>
  <c r="S3732" i="4"/>
  <c r="M3731" i="4"/>
  <c r="S3727" i="4"/>
  <c r="M3726" i="4"/>
  <c r="S3748" i="4"/>
  <c r="S3744" i="4"/>
  <c r="N3763" i="4"/>
  <c r="N3741" i="4"/>
  <c r="N3752" i="4"/>
  <c r="N3748" i="4"/>
  <c r="N3744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<sst xmlns="http://schemas.openxmlformats.org/spreadsheetml/2006/main" count="15838" uniqueCount="522">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</sst>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1"/>
  <sheetViews>
    <sheetView topLeftCell="A177" zoomScale="150" workbookViewId="0">
      <selection activeCell="A202" sqref="A202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1" si="240">A200+TIME(INT(C200), MOD(C200, 1)*60, 0)</f>
        <v>45630.67083333333</v>
      </c>
      <c r="E200" s="5">
        <f t="shared" ref="E200:E201" si="241">D200+(1/12)</f>
        <v>45630.754166666666</v>
      </c>
      <c r="F200">
        <f t="shared" ref="F200:F201" si="242">(E200-D200)*1440</f>
        <v>120.00000000349246</v>
      </c>
      <c r="G200" t="str">
        <f t="shared" ref="G200:G201" si="243">IF(A200&gt;0,"caffein",0)</f>
        <v>caffein</v>
      </c>
      <c r="H200" t="str">
        <f t="shared" ref="H200:H201" si="244">IF(G200="caffein","grey","red")</f>
        <v>grey</v>
      </c>
      <c r="I200">
        <v>6</v>
      </c>
      <c r="J200" s="1">
        <f t="shared" ref="J200:J201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abSelected="1" topLeftCell="A3717" zoomScaleNormal="70" workbookViewId="0">
      <selection activeCell="J3743" sqref="J374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0</v>
      </c>
      <c r="J3734" s="11"/>
      <c r="K3734" s="11"/>
      <c r="L3734">
        <f>IF(I3734&gt;0, G3734, 0)</f>
        <v>0</v>
      </c>
      <c r="M3734" s="5">
        <f>IF(I3734=0,0,A3734+J3734)</f>
        <v>0</v>
      </c>
      <c r="N3734" s="5">
        <f>IF(I3734&gt;0,A3734+K3734,0)</f>
        <v>0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0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507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0</v>
      </c>
      <c r="J3736" s="11"/>
      <c r="K3736" s="11"/>
      <c r="L3736">
        <f>IF(I3736&gt;0, G3736, 0)</f>
        <v>0</v>
      </c>
      <c r="M3736" s="5">
        <f>IF(I3736=0,0,A3736+J3736)</f>
        <v>0</v>
      </c>
      <c r="N3736" s="5">
        <f>IF(I3736&gt;0,A3736+K3736,0)</f>
        <v>0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0</v>
      </c>
    </row>
    <row r="3737" spans="1:19" x14ac:dyDescent="0.2">
      <c r="A3737" s="1">
        <v>45631</v>
      </c>
      <c r="B3737" s="12" t="s">
        <v>140</v>
      </c>
      <c r="C3737" s="12" t="s">
        <v>335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0</v>
      </c>
      <c r="J3737" s="11"/>
      <c r="K3737" s="11"/>
      <c r="L3737">
        <f>IF(I3737&gt;0, G3737, 0)</f>
        <v>0</v>
      </c>
      <c r="M3737" s="5">
        <f>IF(I3737=0,0,A3737+J3737)</f>
        <v>0</v>
      </c>
      <c r="N3737" s="5">
        <f>IF(I3737&gt;0,A3737+K3737,0)</f>
        <v>0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0</v>
      </c>
    </row>
    <row r="3738" spans="1:19" x14ac:dyDescent="0.2">
      <c r="A3738" s="1">
        <v>45631</v>
      </c>
      <c r="B3738" s="12" t="s">
        <v>474</v>
      </c>
      <c r="C3738" s="12" t="s">
        <v>32</v>
      </c>
      <c r="E3738" s="12">
        <v>1</v>
      </c>
      <c r="F3738" s="12">
        <v>10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510</v>
      </c>
      <c r="C3739" s="12" t="s">
        <v>219</v>
      </c>
      <c r="E3739" s="12">
        <v>3</v>
      </c>
      <c r="F3739" s="12">
        <v>30</v>
      </c>
      <c r="G3739" s="12">
        <f>ROUND(E3739*(1/(F3739/60)),0)</f>
        <v>6</v>
      </c>
      <c r="I3739" s="13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219</v>
      </c>
      <c r="C3740" s="12" t="s">
        <v>448</v>
      </c>
      <c r="E3740" s="12">
        <v>3</v>
      </c>
      <c r="F3740" s="12">
        <v>30</v>
      </c>
      <c r="G3740" s="12">
        <f>ROUND(E3740*(1/(F3740/60)),0)</f>
        <v>6</v>
      </c>
      <c r="I3740" s="7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425</v>
      </c>
      <c r="C3741" s="12" t="s">
        <v>32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36</v>
      </c>
      <c r="C3742" s="12" t="s">
        <v>37</v>
      </c>
      <c r="E3742" s="12">
        <v>5</v>
      </c>
      <c r="F3742" s="12">
        <v>60</v>
      </c>
      <c r="G3742" s="12">
        <f>ROUND(E3742*(1/(F3742/60)),0)</f>
        <v>5</v>
      </c>
      <c r="I3742" s="7">
        <f>IF(J3742=0, 0, (K3742-J3742)*1440)</f>
        <v>34.999999999999957</v>
      </c>
      <c r="J3742" s="11">
        <v>0.30555555555555558</v>
      </c>
      <c r="K3742" s="11">
        <v>0.3298611111111111</v>
      </c>
      <c r="L3742">
        <f>IF(I3742&gt;0, G3742, 0)</f>
        <v>5</v>
      </c>
      <c r="M3742" s="5">
        <f>IF(I3742=0,0,A3742+J3742)</f>
        <v>45631.305555555555</v>
      </c>
      <c r="N3742" s="5">
        <f>IF(I3742&gt;0,A3742+K3742,0)</f>
        <v>45631.329861111109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45631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0</v>
      </c>
      <c r="J3743" s="11"/>
      <c r="K3743" s="11"/>
      <c r="L3743">
        <f>IF(I3743&gt;0, G3743, 0)</f>
        <v>0</v>
      </c>
      <c r="M3743" s="5">
        <f>IF(I3743=0,0,A3743+J3743)</f>
        <v>0</v>
      </c>
      <c r="N3743" s="5">
        <f>IF(I3743&gt;0,A3743+K3743,0)</f>
        <v>0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0</v>
      </c>
    </row>
    <row r="3744" spans="1:19" x14ac:dyDescent="0.2">
      <c r="A3744" s="1">
        <v>45631</v>
      </c>
      <c r="B3744" s="16" t="s">
        <v>91</v>
      </c>
      <c r="C3744" s="16" t="s">
        <v>334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0</v>
      </c>
      <c r="L3744">
        <f>IF(I3744&gt;0, G3744, 0)</f>
        <v>0</v>
      </c>
      <c r="M3744" s="5">
        <f>IF(I3744=0,0,A3744+J3744)</f>
        <v>0</v>
      </c>
      <c r="N3744" s="5">
        <f>IF(I3744&gt;0,A3744+K3744,0)</f>
        <v>0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0</v>
      </c>
    </row>
    <row r="3745" spans="1:19" x14ac:dyDescent="0.2">
      <c r="A3745" s="1">
        <v>45631</v>
      </c>
      <c r="B3745" s="16" t="s">
        <v>289</v>
      </c>
      <c r="C3745" s="16" t="s">
        <v>219</v>
      </c>
      <c r="E3745" s="12">
        <v>2</v>
      </c>
      <c r="F3745" s="12">
        <v>30</v>
      </c>
      <c r="G3745" s="12">
        <f>ROUND(E3745*(1/(F3745/60)),0)</f>
        <v>4</v>
      </c>
      <c r="I3745" s="7">
        <f>IF(J3745=0, 0, (K3745-J3745)*1440)</f>
        <v>0</v>
      </c>
      <c r="J3745" s="11"/>
      <c r="K3745" s="11"/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2" t="s">
        <v>124</v>
      </c>
      <c r="C3746" s="12" t="s">
        <v>125</v>
      </c>
      <c r="D3746" t="s">
        <v>518</v>
      </c>
      <c r="E3746" s="12">
        <v>2</v>
      </c>
      <c r="F3746" s="12">
        <v>30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429</v>
      </c>
      <c r="C3747" s="12" t="s">
        <v>37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420</v>
      </c>
      <c r="C3748" s="12" t="s">
        <v>421</v>
      </c>
      <c r="D3748" t="s">
        <v>514</v>
      </c>
      <c r="E3748" s="12">
        <v>1</v>
      </c>
      <c r="F3748" s="12">
        <v>15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440</v>
      </c>
      <c r="C3749" s="12" t="s">
        <v>32</v>
      </c>
      <c r="E3749" s="12">
        <v>2</v>
      </c>
      <c r="F3749" s="12">
        <v>30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484</v>
      </c>
      <c r="C3750" s="12" t="s">
        <v>32</v>
      </c>
      <c r="E3750" s="12">
        <v>2</v>
      </c>
      <c r="F3750" s="12">
        <v>30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489</v>
      </c>
      <c r="C3751" s="12" t="s">
        <v>32</v>
      </c>
      <c r="E3751" s="12">
        <v>1</v>
      </c>
      <c r="F3751" s="12">
        <v>20</v>
      </c>
      <c r="G3751" s="12">
        <f>ROUND(E3751*(1/(F3751/60)),0)</f>
        <v>3</v>
      </c>
      <c r="I3751" s="7">
        <f>IF(J3751=0, 0, (K3751-J3751)*1440)</f>
        <v>0</v>
      </c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451</v>
      </c>
      <c r="C3752" s="12" t="s">
        <v>32</v>
      </c>
      <c r="E3752" s="12">
        <v>1</v>
      </c>
      <c r="F3752" s="12">
        <v>20</v>
      </c>
      <c r="G3752" s="12">
        <f>ROUND(E3752*(1/(F3752/60)),0)</f>
        <v>3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481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137</v>
      </c>
      <c r="C3754" s="12" t="s">
        <v>436</v>
      </c>
      <c r="E3754" s="12">
        <v>5</v>
      </c>
      <c r="F3754" s="12">
        <v>90</v>
      </c>
      <c r="G3754" s="12">
        <f>ROUND(E3754*(1/(F3754/60)),0)</f>
        <v>3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137</v>
      </c>
      <c r="C3755" s="12" t="s">
        <v>465</v>
      </c>
      <c r="E3755" s="12">
        <v>5</v>
      </c>
      <c r="F3755" s="12">
        <v>90</v>
      </c>
      <c r="G3755" s="12">
        <f>ROUND(E3755*(1/(F3755/60)),0)</f>
        <v>3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426</v>
      </c>
      <c r="C3756" s="12" t="s">
        <v>375</v>
      </c>
      <c r="E3756" s="12">
        <v>5</v>
      </c>
      <c r="F3756" s="12">
        <v>90</v>
      </c>
      <c r="G3756" s="12">
        <f>ROUND(E3756*(1/(F3756/60)),0)</f>
        <v>3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376</v>
      </c>
      <c r="C3757" s="12" t="s">
        <v>219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39</v>
      </c>
      <c r="C3758" s="12" t="s">
        <v>40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410</v>
      </c>
      <c r="C3759" s="12" t="s">
        <v>32</v>
      </c>
      <c r="E3759" s="12">
        <v>1</v>
      </c>
      <c r="F3759" s="12">
        <v>30</v>
      </c>
      <c r="G3759" s="12">
        <f>ROUND(E3759*(1/(F3759/60)),0)</f>
        <v>2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445</v>
      </c>
      <c r="C3760" s="12" t="s">
        <v>334</v>
      </c>
      <c r="E3760" s="12">
        <v>1</v>
      </c>
      <c r="F3760" s="12">
        <v>30</v>
      </c>
      <c r="G3760" s="12">
        <f>ROUND(E3760*(1/(F3760/60)),0)</f>
        <v>2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219</v>
      </c>
      <c r="C3761" s="12" t="s">
        <v>493</v>
      </c>
      <c r="E3761" s="12">
        <v>1</v>
      </c>
      <c r="F3761" s="12">
        <v>30</v>
      </c>
      <c r="G3761" s="12">
        <f>ROUND(E3761*(1/(F3761/60)),0)</f>
        <v>2</v>
      </c>
      <c r="I3761" s="7">
        <f>IF(J3761=0, 0, (K3761-J3761)*1440)</f>
        <v>0</v>
      </c>
      <c r="J3761" s="11"/>
      <c r="K3761" s="11"/>
      <c r="L3761">
        <f>IF(I3761&gt;0, G3761, 0)</f>
        <v>0</v>
      </c>
      <c r="M3761" s="5">
        <f>IF(I3761=0,0,A3761+J3761)</f>
        <v>0</v>
      </c>
      <c r="N3761" s="5">
        <f>IF(I3761&gt;0,A3761+K3761,0)</f>
        <v>0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0</v>
      </c>
    </row>
    <row r="3762" spans="1:19" x14ac:dyDescent="0.2">
      <c r="A3762" s="1">
        <v>45631</v>
      </c>
      <c r="B3762" s="12" t="s">
        <v>47</v>
      </c>
      <c r="C3762" s="12" t="s">
        <v>34</v>
      </c>
      <c r="E3762" s="12">
        <v>0</v>
      </c>
      <c r="F3762" s="12">
        <v>30</v>
      </c>
      <c r="G3762" s="12">
        <f>ROUND(E3762*(1/(F3762/60)),0)</f>
        <v>0</v>
      </c>
      <c r="I3762" s="7">
        <f>IF(J3762=0, 0, (K3762-J3762)*1440)</f>
        <v>0</v>
      </c>
      <c r="J3762" s="11"/>
      <c r="K3762" s="11"/>
      <c r="L3762">
        <f>IF(I3762&gt;0, G3762, 0)</f>
        <v>0</v>
      </c>
      <c r="M3762" s="5">
        <f>IF(I3762=0,0,A3762+J3762)</f>
        <v>0</v>
      </c>
      <c r="N3762" s="5">
        <f>IF(I3762&gt;0,A3762+K3762,0)</f>
        <v>0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0</v>
      </c>
    </row>
    <row r="3763" spans="1:19" x14ac:dyDescent="0.2">
      <c r="A3763" s="1">
        <v>45631</v>
      </c>
      <c r="B3763" s="12" t="s">
        <v>43</v>
      </c>
      <c r="C3763" s="12" t="s">
        <v>34</v>
      </c>
      <c r="E3763" s="12">
        <v>0</v>
      </c>
      <c r="F3763" s="12">
        <v>30</v>
      </c>
      <c r="G3763" s="12">
        <f>ROUND(E3763*(1/(F3763/60)),0)</f>
        <v>0</v>
      </c>
      <c r="I3763" s="7">
        <f>IF(J3763=0, 0, (K3763-J3763)*1440)</f>
        <v>0</v>
      </c>
      <c r="J3763" s="11"/>
      <c r="K3763" s="11"/>
      <c r="L3763">
        <f>IF(I3763&gt;0, G3763, 0)</f>
        <v>0</v>
      </c>
      <c r="M3763" s="5">
        <f>IF(I3763=0,0,A3763+J3763)</f>
        <v>0</v>
      </c>
      <c r="N3763" s="5">
        <f>IF(I3763&gt;0,A3763+K3763,0)</f>
        <v>0</v>
      </c>
      <c r="O3763" t="s">
        <v>56</v>
      </c>
      <c r="P3763" t="s">
        <v>57</v>
      </c>
      <c r="Q3763">
        <v>0</v>
      </c>
      <c r="R3763">
        <v>0</v>
      </c>
      <c r="S3763">
        <f>IF(I3763&gt;0, A3763, 0)</f>
        <v>0</v>
      </c>
    </row>
    <row r="3764" spans="1:19" x14ac:dyDescent="0.2">
      <c r="A3764" s="1">
        <v>45631</v>
      </c>
      <c r="B3764" s="12" t="s">
        <v>33</v>
      </c>
      <c r="C3764" s="12" t="s">
        <v>34</v>
      </c>
      <c r="E3764" s="12">
        <v>0</v>
      </c>
      <c r="F3764" s="12">
        <v>20</v>
      </c>
      <c r="G3764" s="12">
        <f>ROUND(E3764*(1/(F3764/60)),0)</f>
        <v>0</v>
      </c>
      <c r="I3764" s="7">
        <f>IF(J3764=0, 0, (K3764-J3764)*1440)</f>
        <v>9.9999999999999645</v>
      </c>
      <c r="J3764" s="11">
        <v>0.40277777777777779</v>
      </c>
      <c r="K3764" s="11">
        <v>0.40972222222222221</v>
      </c>
      <c r="L3764">
        <f>IF(I3764&gt;0, G3764, 0)</f>
        <v>0</v>
      </c>
      <c r="M3764" s="5">
        <f>IF(I3764=0,0,A3764+J3764)</f>
        <v>45631.402777777781</v>
      </c>
      <c r="N3764" s="5">
        <f>IF(I3764&gt;0,A3764+K3764,0)</f>
        <v>45631.409722222219</v>
      </c>
      <c r="O3764" t="s">
        <v>56</v>
      </c>
      <c r="P3764" t="s">
        <v>57</v>
      </c>
      <c r="Q3764">
        <v>0</v>
      </c>
      <c r="R3764">
        <v>0</v>
      </c>
      <c r="S3764">
        <f>IF(I3764&gt;0, A3764, 0)</f>
        <v>45631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720:S3764" xr:uid="{00000000-0001-0000-0300-000000000000}">
    <sortState xmlns:xlrd2="http://schemas.microsoft.com/office/spreadsheetml/2017/richdata2" ref="A3721:S3764">
      <sortCondition descending="1" ref="G3720:G3764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2024-12-05T10:18:34Z</dcterms:modified>
</cp:coreProperties>
</file>