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6E970153-7A25-3345-B8F2-D851AA28828A}" xr6:coauthVersionLast="47" xr6:coauthVersionMax="47" xr10:uidLastSave="{00000000-0000-0000-0000-000000000000}"/>
  <bookViews>
    <workbookView xWindow="0" yWindow="500" windowWidth="33600" windowHeight="1902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schedule!$A$4133:$S$4162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3" l="1"/>
  <c r="E221" i="3" s="1"/>
  <c r="F221" i="3" s="1"/>
  <c r="G221" i="3"/>
  <c r="H221" i="3" s="1"/>
  <c r="F166" i="2"/>
  <c r="G166" i="2"/>
  <c r="E166" i="2"/>
  <c r="K166" i="2" s="1"/>
  <c r="H166" i="2"/>
  <c r="I166" i="2"/>
  <c r="J166" i="2"/>
  <c r="E154" i="1"/>
  <c r="H154" i="1" s="1"/>
  <c r="G154" i="1"/>
  <c r="F154" i="1"/>
  <c r="N154" i="1" s="1"/>
  <c r="I154" i="1"/>
  <c r="J154" i="1" s="1"/>
  <c r="K154" i="1"/>
  <c r="L154" i="1"/>
  <c r="I4162" i="4"/>
  <c r="S4162" i="4" s="1"/>
  <c r="G4162" i="4"/>
  <c r="I4161" i="4"/>
  <c r="M4161" i="4" s="1"/>
  <c r="G4161" i="4"/>
  <c r="I4160" i="4"/>
  <c r="S4160" i="4" s="1"/>
  <c r="G4160" i="4"/>
  <c r="I4159" i="4"/>
  <c r="S4159" i="4" s="1"/>
  <c r="G4159" i="4"/>
  <c r="I4158" i="4"/>
  <c r="N4158" i="4" s="1"/>
  <c r="G4158" i="4"/>
  <c r="I4157" i="4"/>
  <c r="L4157" i="4" s="1"/>
  <c r="G4157" i="4"/>
  <c r="I4156" i="4"/>
  <c r="S4156" i="4" s="1"/>
  <c r="G4156" i="4"/>
  <c r="I4151" i="4"/>
  <c r="S4151" i="4" s="1"/>
  <c r="G4151" i="4"/>
  <c r="I4150" i="4"/>
  <c r="S4150" i="4" s="1"/>
  <c r="G4150" i="4"/>
  <c r="I4147" i="4"/>
  <c r="S4147" i="4" s="1"/>
  <c r="G4147" i="4"/>
  <c r="I4155" i="4"/>
  <c r="M4155" i="4" s="1"/>
  <c r="G4155" i="4"/>
  <c r="I4145" i="4"/>
  <c r="S4145" i="4" s="1"/>
  <c r="G4145" i="4"/>
  <c r="I4144" i="4"/>
  <c r="S4144" i="4" s="1"/>
  <c r="G4144" i="4"/>
  <c r="I4143" i="4"/>
  <c r="S4143" i="4" s="1"/>
  <c r="G4143" i="4"/>
  <c r="I4142" i="4"/>
  <c r="M4142" i="4" s="1"/>
  <c r="G4142" i="4"/>
  <c r="I4149" i="4"/>
  <c r="S4149" i="4" s="1"/>
  <c r="G4149" i="4"/>
  <c r="I4154" i="4"/>
  <c r="S4154" i="4" s="1"/>
  <c r="G4154" i="4"/>
  <c r="I4153" i="4"/>
  <c r="S4153" i="4" s="1"/>
  <c r="G4153" i="4"/>
  <c r="I4141" i="4"/>
  <c r="S4141" i="4" s="1"/>
  <c r="G4141" i="4"/>
  <c r="I4152" i="4"/>
  <c r="S4152" i="4" s="1"/>
  <c r="G4152" i="4"/>
  <c r="I4140" i="4"/>
  <c r="S4140" i="4" s="1"/>
  <c r="G4140" i="4"/>
  <c r="I4146" i="4"/>
  <c r="S4146" i="4" s="1"/>
  <c r="G4146" i="4"/>
  <c r="I4139" i="4"/>
  <c r="L4139" i="4" s="1"/>
  <c r="G4139" i="4"/>
  <c r="I4138" i="4"/>
  <c r="S4138" i="4" s="1"/>
  <c r="G4138" i="4"/>
  <c r="I4148" i="4"/>
  <c r="S4148" i="4" s="1"/>
  <c r="G4148" i="4"/>
  <c r="I4137" i="4"/>
  <c r="S4137" i="4" s="1"/>
  <c r="G4137" i="4"/>
  <c r="I4136" i="4"/>
  <c r="S4136" i="4" s="1"/>
  <c r="G4136" i="4"/>
  <c r="I4135" i="4"/>
  <c r="N4135" i="4" s="1"/>
  <c r="G4135" i="4"/>
  <c r="I4134" i="4"/>
  <c r="L4134" i="4" s="1"/>
  <c r="G4134" i="4"/>
  <c r="H4134" i="4" s="1"/>
  <c r="I4133" i="4"/>
  <c r="S4133" i="4" s="1"/>
  <c r="G4133" i="4"/>
  <c r="G220" i="3"/>
  <c r="H220" i="3" s="1"/>
  <c r="D220" i="3"/>
  <c r="J220" i="3" s="1"/>
  <c r="D219" i="3"/>
  <c r="E219" i="3" s="1"/>
  <c r="F219" i="3" s="1"/>
  <c r="G219" i="3"/>
  <c r="H219" i="3" s="1"/>
  <c r="E153" i="1"/>
  <c r="H153" i="1" s="1"/>
  <c r="G153" i="1"/>
  <c r="F153" i="1"/>
  <c r="N153" i="1" s="1"/>
  <c r="I153" i="1"/>
  <c r="J153" i="1" s="1"/>
  <c r="K153" i="1"/>
  <c r="L153" i="1"/>
  <c r="I4110" i="4"/>
  <c r="L4110" i="4" s="1"/>
  <c r="I4127" i="4"/>
  <c r="N4127" i="4" s="1"/>
  <c r="I4122" i="4"/>
  <c r="S4122" i="4" s="1"/>
  <c r="G4122" i="4"/>
  <c r="G4127" i="4"/>
  <c r="G4110" i="4"/>
  <c r="I4126" i="4"/>
  <c r="S4126" i="4" s="1"/>
  <c r="G4126" i="4"/>
  <c r="I4121" i="4"/>
  <c r="M4121" i="4" s="1"/>
  <c r="G4121" i="4"/>
  <c r="I4130" i="4"/>
  <c r="L4130" i="4" s="1"/>
  <c r="G4130" i="4"/>
  <c r="I4129" i="4"/>
  <c r="N4129" i="4" s="1"/>
  <c r="G4129" i="4"/>
  <c r="I4128" i="4"/>
  <c r="S4128" i="4" s="1"/>
  <c r="G4128" i="4"/>
  <c r="I4125" i="4"/>
  <c r="M4125" i="4" s="1"/>
  <c r="G4125" i="4"/>
  <c r="I4124" i="4"/>
  <c r="L4124" i="4" s="1"/>
  <c r="G4124" i="4"/>
  <c r="I4123" i="4"/>
  <c r="N4123" i="4" s="1"/>
  <c r="G4123" i="4"/>
  <c r="I4120" i="4"/>
  <c r="S4120" i="4" s="1"/>
  <c r="G4120" i="4"/>
  <c r="I4119" i="4"/>
  <c r="M4119" i="4" s="1"/>
  <c r="G4119" i="4"/>
  <c r="I4118" i="4"/>
  <c r="N4118" i="4" s="1"/>
  <c r="G4118" i="4"/>
  <c r="I4117" i="4"/>
  <c r="N4117" i="4" s="1"/>
  <c r="G4117" i="4"/>
  <c r="I4116" i="4"/>
  <c r="S4116" i="4" s="1"/>
  <c r="G4116" i="4"/>
  <c r="I4115" i="4"/>
  <c r="M4115" i="4" s="1"/>
  <c r="G4115" i="4"/>
  <c r="I4114" i="4"/>
  <c r="M4114" i="4" s="1"/>
  <c r="G4114" i="4"/>
  <c r="I4113" i="4"/>
  <c r="N4113" i="4" s="1"/>
  <c r="G4113" i="4"/>
  <c r="I4112" i="4"/>
  <c r="S4112" i="4" s="1"/>
  <c r="G4112" i="4"/>
  <c r="I4111" i="4"/>
  <c r="M4111" i="4" s="1"/>
  <c r="G4111" i="4"/>
  <c r="I4109" i="4"/>
  <c r="S4109" i="4" s="1"/>
  <c r="G4109" i="4"/>
  <c r="I4108" i="4"/>
  <c r="N4108" i="4" s="1"/>
  <c r="G4108" i="4"/>
  <c r="I4107" i="4"/>
  <c r="S4107" i="4" s="1"/>
  <c r="G4107" i="4"/>
  <c r="I4106" i="4"/>
  <c r="M4106" i="4" s="1"/>
  <c r="G4106" i="4"/>
  <c r="I4105" i="4"/>
  <c r="S4105" i="4" s="1"/>
  <c r="G4105" i="4"/>
  <c r="I4104" i="4"/>
  <c r="N4104" i="4" s="1"/>
  <c r="G4104" i="4"/>
  <c r="I4103" i="4"/>
  <c r="S4103" i="4" s="1"/>
  <c r="G4103" i="4"/>
  <c r="I4102" i="4"/>
  <c r="M4102" i="4" s="1"/>
  <c r="G4102" i="4"/>
  <c r="I4101" i="4"/>
  <c r="M4101" i="4" s="1"/>
  <c r="G4101" i="4"/>
  <c r="I4100" i="4"/>
  <c r="S4100" i="4" s="1"/>
  <c r="G4100" i="4"/>
  <c r="I4099" i="4"/>
  <c r="S4099" i="4" s="1"/>
  <c r="G4099" i="4"/>
  <c r="I4098" i="4"/>
  <c r="M4098" i="4" s="1"/>
  <c r="G4098" i="4"/>
  <c r="I4097" i="4"/>
  <c r="M4097" i="4" s="1"/>
  <c r="G4097" i="4"/>
  <c r="I4096" i="4"/>
  <c r="N4096" i="4" s="1"/>
  <c r="G4096" i="4"/>
  <c r="I4095" i="4"/>
  <c r="S4095" i="4" s="1"/>
  <c r="G4095" i="4"/>
  <c r="I4094" i="4"/>
  <c r="M4094" i="4" s="1"/>
  <c r="G4094" i="4"/>
  <c r="I4093" i="4"/>
  <c r="S4093" i="4" s="1"/>
  <c r="G4093" i="4"/>
  <c r="I4092" i="4"/>
  <c r="N4092" i="4" s="1"/>
  <c r="G4092" i="4"/>
  <c r="H4092" i="4" s="1"/>
  <c r="I4091" i="4"/>
  <c r="S4091" i="4" s="1"/>
  <c r="G4091" i="4"/>
  <c r="H165" i="2"/>
  <c r="I165" i="2"/>
  <c r="J165" i="2"/>
  <c r="E165" i="2"/>
  <c r="K165" i="2"/>
  <c r="F165" i="2"/>
  <c r="G165" i="2"/>
  <c r="H164" i="2"/>
  <c r="I164" i="2"/>
  <c r="J164" i="2"/>
  <c r="F164" i="2"/>
  <c r="G164" i="2"/>
  <c r="E164" i="2"/>
  <c r="K164" i="2" s="1"/>
  <c r="I4089" i="4"/>
  <c r="S4089" i="4" s="1"/>
  <c r="G4089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8" i="4"/>
  <c r="S4088" i="4" s="1"/>
  <c r="G4088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57" i="4"/>
  <c r="M4057" i="4" s="1"/>
  <c r="G4057" i="4"/>
  <c r="I4087" i="4"/>
  <c r="S4087" i="4" s="1"/>
  <c r="G4087" i="4"/>
  <c r="I4086" i="4"/>
  <c r="S4086" i="4" s="1"/>
  <c r="G4086" i="4"/>
  <c r="I4085" i="4"/>
  <c r="M4085" i="4" s="1"/>
  <c r="G4085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J221" i="3" l="1"/>
  <c r="M154" i="1"/>
  <c r="N4139" i="4"/>
  <c r="N4101" i="4"/>
  <c r="M4144" i="4"/>
  <c r="N4144" i="4"/>
  <c r="M4149" i="4"/>
  <c r="N4149" i="4"/>
  <c r="M4152" i="4"/>
  <c r="M4135" i="4"/>
  <c r="L4135" i="4"/>
  <c r="N4128" i="4"/>
  <c r="N4097" i="4"/>
  <c r="M4139" i="4"/>
  <c r="S4096" i="4"/>
  <c r="M4156" i="4"/>
  <c r="N4154" i="4"/>
  <c r="S4097" i="4"/>
  <c r="S4108" i="4"/>
  <c r="S4135" i="4"/>
  <c r="L4149" i="4"/>
  <c r="S4118" i="4"/>
  <c r="L4156" i="4"/>
  <c r="L4093" i="4"/>
  <c r="M4093" i="4"/>
  <c r="L4096" i="4"/>
  <c r="L4105" i="4"/>
  <c r="M4108" i="4"/>
  <c r="N4146" i="4"/>
  <c r="L4152" i="4"/>
  <c r="L4150" i="4"/>
  <c r="M4150" i="4"/>
  <c r="N4093" i="4"/>
  <c r="M4113" i="4"/>
  <c r="N4120" i="4"/>
  <c r="S4110" i="4"/>
  <c r="N4152" i="4"/>
  <c r="N4150" i="4"/>
  <c r="N4103" i="4"/>
  <c r="L4106" i="4"/>
  <c r="M4128" i="4"/>
  <c r="N4110" i="4"/>
  <c r="S4155" i="4"/>
  <c r="M4134" i="4"/>
  <c r="N4134" i="4"/>
  <c r="L4138" i="4"/>
  <c r="L4145" i="4"/>
  <c r="M4157" i="4"/>
  <c r="S4134" i="4"/>
  <c r="M4138" i="4"/>
  <c r="S4139" i="4"/>
  <c r="M4145" i="4"/>
  <c r="L4151" i="4"/>
  <c r="N4157" i="4"/>
  <c r="N4136" i="4"/>
  <c r="N4138" i="4"/>
  <c r="L4154" i="4"/>
  <c r="N4145" i="4"/>
  <c r="M4151" i="4"/>
  <c r="S4157" i="4"/>
  <c r="N4137" i="4"/>
  <c r="M4154" i="4"/>
  <c r="L4144" i="4"/>
  <c r="N4151" i="4"/>
  <c r="M4158" i="4"/>
  <c r="N4141" i="4"/>
  <c r="N4142" i="4"/>
  <c r="S4142" i="4"/>
  <c r="N4155" i="4"/>
  <c r="S4158" i="4"/>
  <c r="L4160" i="4"/>
  <c r="N4161" i="4"/>
  <c r="L4133" i="4"/>
  <c r="M4160" i="4"/>
  <c r="S4161" i="4"/>
  <c r="M4133" i="4"/>
  <c r="L4148" i="4"/>
  <c r="L4140" i="4"/>
  <c r="L4153" i="4"/>
  <c r="L4143" i="4"/>
  <c r="L4147" i="4"/>
  <c r="N4156" i="4"/>
  <c r="L4159" i="4"/>
  <c r="N4160" i="4"/>
  <c r="N4133" i="4"/>
  <c r="M4148" i="4"/>
  <c r="M4140" i="4"/>
  <c r="M4153" i="4"/>
  <c r="M4143" i="4"/>
  <c r="M4147" i="4"/>
  <c r="M4159" i="4"/>
  <c r="L4136" i="4"/>
  <c r="L4137" i="4"/>
  <c r="N4148" i="4"/>
  <c r="L4146" i="4"/>
  <c r="N4140" i="4"/>
  <c r="L4141" i="4"/>
  <c r="N4153" i="4"/>
  <c r="L4142" i="4"/>
  <c r="N4143" i="4"/>
  <c r="L4155" i="4"/>
  <c r="N4147" i="4"/>
  <c r="L4158" i="4"/>
  <c r="N4159" i="4"/>
  <c r="L4162" i="4"/>
  <c r="M4136" i="4"/>
  <c r="M4137" i="4"/>
  <c r="M4146" i="4"/>
  <c r="M4141" i="4"/>
  <c r="M4162" i="4"/>
  <c r="L4161" i="4"/>
  <c r="N4162" i="4"/>
  <c r="E220" i="3"/>
  <c r="F220" i="3" s="1"/>
  <c r="J219" i="3"/>
  <c r="M153" i="1"/>
  <c r="M4103" i="4"/>
  <c r="L4115" i="4"/>
  <c r="M4122" i="4"/>
  <c r="M4096" i="4"/>
  <c r="L4098" i="4"/>
  <c r="L4101" i="4"/>
  <c r="L4109" i="4"/>
  <c r="L4113" i="4"/>
  <c r="M4109" i="4"/>
  <c r="L4094" i="4"/>
  <c r="L4119" i="4"/>
  <c r="M4124" i="4"/>
  <c r="N4099" i="4"/>
  <c r="L4117" i="4"/>
  <c r="N4124" i="4"/>
  <c r="M4110" i="4"/>
  <c r="M4117" i="4"/>
  <c r="S4124" i="4"/>
  <c r="L4111" i="4"/>
  <c r="L4122" i="4"/>
  <c r="N4122" i="4"/>
  <c r="M4127" i="4"/>
  <c r="L4127" i="4"/>
  <c r="S4127" i="4"/>
  <c r="S4092" i="4"/>
  <c r="M4130" i="4"/>
  <c r="L4100" i="4"/>
  <c r="S4101" i="4"/>
  <c r="M4105" i="4"/>
  <c r="M4107" i="4"/>
  <c r="S4113" i="4"/>
  <c r="S4117" i="4"/>
  <c r="L4123" i="4"/>
  <c r="N4130" i="4"/>
  <c r="M4100" i="4"/>
  <c r="N4105" i="4"/>
  <c r="N4107" i="4"/>
  <c r="M4123" i="4"/>
  <c r="S4130" i="4"/>
  <c r="M4095" i="4"/>
  <c r="N4100" i="4"/>
  <c r="L4104" i="4"/>
  <c r="M4112" i="4"/>
  <c r="M4116" i="4"/>
  <c r="S4123" i="4"/>
  <c r="L4129" i="4"/>
  <c r="L4092" i="4"/>
  <c r="N4095" i="4"/>
  <c r="L4102" i="4"/>
  <c r="M4104" i="4"/>
  <c r="N4109" i="4"/>
  <c r="N4112" i="4"/>
  <c r="N4114" i="4"/>
  <c r="N4116" i="4"/>
  <c r="L4118" i="4"/>
  <c r="L4125" i="4"/>
  <c r="M4129" i="4"/>
  <c r="M4092" i="4"/>
  <c r="L4097" i="4"/>
  <c r="M4099" i="4"/>
  <c r="S4104" i="4"/>
  <c r="L4108" i="4"/>
  <c r="S4114" i="4"/>
  <c r="M4118" i="4"/>
  <c r="M4120" i="4"/>
  <c r="S4129" i="4"/>
  <c r="N4094" i="4"/>
  <c r="N4098" i="4"/>
  <c r="N4102" i="4"/>
  <c r="N4106" i="4"/>
  <c r="N4111" i="4"/>
  <c r="L4114" i="4"/>
  <c r="N4115" i="4"/>
  <c r="N4119" i="4"/>
  <c r="N4125" i="4"/>
  <c r="N4121" i="4"/>
  <c r="S4094" i="4"/>
  <c r="S4098" i="4"/>
  <c r="S4102" i="4"/>
  <c r="S4106" i="4"/>
  <c r="S4111" i="4"/>
  <c r="S4115" i="4"/>
  <c r="S4119" i="4"/>
  <c r="S4125" i="4"/>
  <c r="S4121" i="4"/>
  <c r="L4091" i="4"/>
  <c r="M4091" i="4"/>
  <c r="L4095" i="4"/>
  <c r="L4099" i="4"/>
  <c r="L4103" i="4"/>
  <c r="L4107" i="4"/>
  <c r="L4112" i="4"/>
  <c r="L4116" i="4"/>
  <c r="L4120" i="4"/>
  <c r="L4128" i="4"/>
  <c r="L4126" i="4"/>
  <c r="N4091" i="4"/>
  <c r="M4126" i="4"/>
  <c r="L4121" i="4"/>
  <c r="N4126" i="4"/>
  <c r="L4089" i="4"/>
  <c r="M4089" i="4"/>
  <c r="N4089" i="4"/>
  <c r="N4035" i="4"/>
  <c r="M3994" i="4"/>
  <c r="S4069" i="4"/>
  <c r="S4032" i="4"/>
  <c r="S4035" i="4"/>
  <c r="L4043" i="4"/>
  <c r="L4085" i="4"/>
  <c r="L4003" i="4"/>
  <c r="L4079" i="4"/>
  <c r="L4086" i="4"/>
  <c r="L4045" i="4"/>
  <c r="N4032" i="4"/>
  <c r="L4035" i="4"/>
  <c r="M4064" i="4"/>
  <c r="L4088" i="4"/>
  <c r="M4088" i="4"/>
  <c r="N4088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7" i="4"/>
  <c r="L4055" i="4"/>
  <c r="N4063" i="4"/>
  <c r="M4073" i="4"/>
  <c r="N4087" i="4"/>
  <c r="S4081" i="4"/>
  <c r="N4056" i="4"/>
  <c r="N4083" i="4"/>
  <c r="M4055" i="4"/>
  <c r="N4061" i="4"/>
  <c r="L4066" i="4"/>
  <c r="L4068" i="4"/>
  <c r="N4073" i="4"/>
  <c r="L4075" i="4"/>
  <c r="M4077" i="4"/>
  <c r="L4081" i="4"/>
  <c r="S4085" i="4"/>
  <c r="N4057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5" i="4"/>
  <c r="L4062" i="4"/>
  <c r="S4066" i="4"/>
  <c r="L4070" i="4"/>
  <c r="L4074" i="4"/>
  <c r="L4053" i="4"/>
  <c r="M4054" i="4"/>
  <c r="M4059" i="4"/>
  <c r="M4063" i="4"/>
  <c r="M4068" i="4"/>
  <c r="M4072" i="4"/>
  <c r="M4076" i="4"/>
  <c r="M4080" i="4"/>
  <c r="M4083" i="4"/>
  <c r="M4087" i="4"/>
  <c r="L4065" i="4"/>
  <c r="N4053" i="4"/>
  <c r="M4058" i="4"/>
  <c r="M4062" i="4"/>
  <c r="M4067" i="4"/>
  <c r="M4071" i="4"/>
  <c r="M4075" i="4"/>
  <c r="M4079" i="4"/>
  <c r="M4082" i="4"/>
  <c r="M4086" i="4"/>
  <c r="M4065" i="4"/>
  <c r="S4053" i="4"/>
  <c r="N4058" i="4"/>
  <c r="N4062" i="4"/>
  <c r="N4067" i="4"/>
  <c r="N4071" i="4"/>
  <c r="N4075" i="4"/>
  <c r="N4079" i="4"/>
  <c r="N4082" i="4"/>
  <c r="N4086" i="4"/>
  <c r="L4057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<sst xmlns="http://schemas.openxmlformats.org/spreadsheetml/2006/main" count="17456" uniqueCount="545">
  <si>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</si>
  <si>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</si>
  <si>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</si>
  <si>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</si>
  <si>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</si>
  <si>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</si>
  <si>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</si>
  <si>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</si>
  <si>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</si>
  <si>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</si>
  <si>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</si>
  <si>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</si>
  <si>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</si>
  <si>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</si>
  <si>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</si>
  <si>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</si>
  <si>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</si>
  <si>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</si>
  <si>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</si>
  <si>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</si>
  <si>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</si>
  <si>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</si>
  <si>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</si>
  <si>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</si>
  <si>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</si>
  <si>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</si>
  <si>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</si>
  <si>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</si>
  <si>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</si>
  <si>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</si>
  <si>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</si>
  <si>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</si>
  <si>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</si>
  <si>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</si>
  <si>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</si>
  <si>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</si>
  <si>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</si>
  <si>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</si>
  <si>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</si>
  <si>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</si>
  <si>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</si>
  <si>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</si>
  <si>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</si>
  <si>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</si>
  <si>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</si>
  <si>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</si>
  <si>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</si>
  <si>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</si>
  <si>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</si>
  <si>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</si>
  <si>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</si>
  <si>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</si>
  <si>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</si>
  <si>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</si>
  <si>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</si>
  <si>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</si>
  <si>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</si>
  <si>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</si>
  <si>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</si>
  <si>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</si>
  <si>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</si>
  <si>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</si>
  <si>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</si>
  <si>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</si>
  <si>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</si>
  <si>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</si>
  <si>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</si>
  <si>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</si>
  <si>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</si>
  <si>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</si>
  <si>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</si>
  <si>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</si>
  <si>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</si>
  <si>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</si>
  <si>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</si>
  <si>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</si>
  <si>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</si>
  <si>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</si>
  <si>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</si>
  <si>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</si>
  <si>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</si>
  <si>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</si>
  <si>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</si>
  <si>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</si>
  <si>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</si>
  <si>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</si>
  <si>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</si>
  <si>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</si>
  <si>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</si>
  <si>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</si>
  <si>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</si>
  <si>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</si>
  <si>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</si>
  <si>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</si>
  <si>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</si>
  <si>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</si>
  <si>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</si>
  <si>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</si>
  <si>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</si>
  <si>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</si>
  <si>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</si>
  <si>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</si>
  <si>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</si>
  <si>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</si>
  <si>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</si>
  <si>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</si>
  <si>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</si>
  <si>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</si>
  <si>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</si>
  <si>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</si>
  <si>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</si>
  <si>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</si>
  <si>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</si>
  <si>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</si>
  <si>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</si>
  <si>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</si>
  <si>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</si>
  <si>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</si>
  <si>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</si>
  <si>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</si>
  <si>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</si>
  <si>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</si>
  <si>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</si>
  <si>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</si>
  <si>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</si>
  <si>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</si>
  <si>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</si>
  <si>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</si>
  <si>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</si>
  <si>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</si>
  <si>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</si>
  <si>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</si>
  <si>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</si>
  <si>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</si>
  <si>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</si>
  <si>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</si>
  <si>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</si>
  <si>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</si>
  <si>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</si>
  <si>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</si>
  <si>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</si>
  <si>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</si>
  <si>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</si>
  <si>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</si>
  <si>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</si>
  <si>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</si>
  <si>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</si>
  <si>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</si>
  <si>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</si>
  <si>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</si>
  <si>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</si>
  <si>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</si>
  <si>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</si>
  <si>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</si>
  <si>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</si>
  <si>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</si>
  <si>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</si>
  <si>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</si>
  <si>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</si>
  <si>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</si>
  <si>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</si>
  <si>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</si>
  <si>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</si>
  <si>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</si>
  <si>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</si>
  <si>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</si>
  <si>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</si>
  <si>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</si>
  <si>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</si>
  <si>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</si>
  <si>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</si>
  <si>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</si>
  <si>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</si>
  <si>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</si>
  <si>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</si>
  <si>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</si>
  <si>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</si>
  <si>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</si>
  <si>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</si>
  <si>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</si>
  <si>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</si>
  <si>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</si>
  <si>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</si>
  <si>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</si>
  <si>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</si>
  <si>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</si>
  <si>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</si>
  <si>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</si>
  <si>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</si>
  <si>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</si>
  <si>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</si>
  <si>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</si>
  <si>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</si>
  <si>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</si>
  <si>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</si>
  <si>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</si>
  <si>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</si>
  <si>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</si>
  <si>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</si>
  <si>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</si>
  <si>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</si>
  <si>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</si>
  <si>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</si>
  <si>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</si>
  <si>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</si>
  <si>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</si>
  <si>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</si>
  <si>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</si>
  <si>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</si>
  <si>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</si>
  <si>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</si>
  <si>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</si>
  <si>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</si>
  <si>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</si>
  <si>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</si>
  <si>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</si>
  <si>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</si>
  <si>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</si>
  <si>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</si>
  <si>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</si>
  <si>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</si>
  <si>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</si>
  <si>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</si>
  <si>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</si>
  <si>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</si>
  <si>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</si>
  <si>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</si>
  <si>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</si>
  <si>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</si>
  <si>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</si>
  <si>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</si>
  <si>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</si>
  <si>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</si>
  <si>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</si>
  <si>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</si>
  <si>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</si>
  <si>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</si>
  <si>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</si>
  <si>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</si>
  <si>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</si>
  <si>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</si>
  <si>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</si>
  <si>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</si>
  <si>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</si>
  <si>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</si>
  <si>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</si>
  <si>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</si>
  <si>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</si>
  <si>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</si>
  <si>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</si>
  <si>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</si>
  <si>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</si>
  <si>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</si>
  <si>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</si>
  <si>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</si>
  <si>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</si>
  <si>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</si>
  <si>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</si>
  <si>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</si>
  <si>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</si>
  <si>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</si>
  <si>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</si>
  <si>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</si>
  <si>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</si>
  <si>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</si>
  <si>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</si>
  <si>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</si>
  <si>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</si>
  <si>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</si>
  <si>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</si>
  <si>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</si>
  <si>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</si>
  <si>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</si>
  <si>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</si>
  <si>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</si>
  <si>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</si>
  <si>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</si>
  <si>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</si>
  <si>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</si>
  <si>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</si>
  <si>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</si>
  <si>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</si>
  <si>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</si>
  <si>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</si>
  <si>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</si>
  <si>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</si>
  <si>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</si>
  <si>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</si>
  <si>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</si>
  <si>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</si>
  <si>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</si>
  <si>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</si>
  <si>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</si>
  <si>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</si>
  <si>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</si>
  <si>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</si>
  <si>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</si>
  <si>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</si>
  <si>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</si>
  <si>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</si>
  <si>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</si>
  <si>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</si>
  <si>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</si>
  <si>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</si>
  <si>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</si>
  <si>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</si>
  <si>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</si>
  <si>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</si>
  <si>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</si>
  <si>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</si>
  <si>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</si>
  <si>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</si>
  <si>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</si>
  <si>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</si>
  <si>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</si>
  <si>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</si>
  <si>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</si>
  <si>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</si>
  <si>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</si>
  <si>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</si>
  <si>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</si>
  <si>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</si>
  <si>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</si>
  <si>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</si>
  <si>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</si>
  <si>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</si>
  <si>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</si>
  <si>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</si>
  <si>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</si>
  <si>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</si>
  <si>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</si>
  <si>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</si>
  <si>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</si>
  <si>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</si>
  <si>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</si>
  <si>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</si>
  <si>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</si>
  <si>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</si>
  <si>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</si>
  <si>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</si>
  <si>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</si>
  <si>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</si>
  <si>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</si>
  <si>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</si>
  <si>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</si>
  <si>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</si>
  <si>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</si>
  <si>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</si>
  <si>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</si>
  <si>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</si>
  <si>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</si>
  <si>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</si>
  <si>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</si>
  <si>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</si>
  <si>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</si>
  <si>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</si>
  <si>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</si>
  <si>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</si>
  <si>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</si>
  <si>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</si>
  <si>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</si>
  <si>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</si>
  <si>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</si>
  <si>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</si>
  <si>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</si>
  <si>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</si>
  <si>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</si>
  <si>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</si>
  <si>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</si>
  <si>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</si>
  <si>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</si>
  <si>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</si>
  <si>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</si>
  <si>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</si>
  <si>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</si>
  <si>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</si>
  <si>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</si>
  <si>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</si>
  <si>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</si>
  <si>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</si>
  <si>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</si>
  <si>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</si>
  <si>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</si>
  <si>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</si>
  <si>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</si>
  <si>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</si>
  <si>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</si>
  <si>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</si>
  <si>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</si>
  <si>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</si>
  <si>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</si>
  <si>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</si>
  <si>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</si>
  <si>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</si>
  <si>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</si>
  <si>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</si>
  <si>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</si>
  <si>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</si>
  <si>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</si>
  <si>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</si>
  <si>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</si>
  <si>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</si>
  <si>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</si>
  <si>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</si>
  <si>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</si>
  <si>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</si>
  <si>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</si>
  <si>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</si>
  <si>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</si>
  <si>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</si>
  <si>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</si>
  <si>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</si>
  <si>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</si>
  <si>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</si>
  <si>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</si>
  <si>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</si>
  <si>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</si>
  <si>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</si>
  <si>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</si>
  <si>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</si>
  <si>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</si>
  <si>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</si>
  <si>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</si>
  <si>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</si>
  <si>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</si>
  <si>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</si>
  <si>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</si>
  <si>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</si>
  <si>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</si>
  <si>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</si>
  <si>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</si>
  <si>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</si>
  <si>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</si>
  <si>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</si>
  <si>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</si>
  <si>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</si>
  <si>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</si>
  <si>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</si>
  <si>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</si>
  <si>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</si>
  <si>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</si>
  <si>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</si>
  <si>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</si>
  <si>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</si>
  <si>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</si>
  <si>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</si>
  <si>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</si>
  <si>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</si>
  <si>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</si>
  <si>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</si>
  <si>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</si>
  <si>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</si>
  <si>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</si>
  <si>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</si>
  <si>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</si>
  <si>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</si>
  <si>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</si>
  <si>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</si>
  <si>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</si>
  <si>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</si>
  <si>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</si>
  <si>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</si>
  <si>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</si>
  <si>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</si>
  <si>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</si>
  <si>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</si>
  <si>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</si>
  <si>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</si>
  <si>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</si>
  <si>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</si>
  <si>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</si>
  <si>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</si>
  <si>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</si>
  <si>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</si>
  <si>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</si>
  <si>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</si>
  <si>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</si>
  <si>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</si>
  <si>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</si>
  <si>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</si>
  <si>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</si>
  <si>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</si>
  <si>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</si>
  <si>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</si>
  <si>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</si>
  <si>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</si>
  <si>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</si>
  <si>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</si>
  <si>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</si>
  <si>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</si>
  <si>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</si>
  <si>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</si>
  <si>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</si>
  <si>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</si>
  <si>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</si>
  <si>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</si>
  <si>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</si>
  <si>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</si>
  <si>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</si>
  <si>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</si>
  <si>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</si>
  <si>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</si>
  <si>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</si>
  <si>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</si>
  <si>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</si>
  <si>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</si>
  <si>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</si>
  <si>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</si>
  <si>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</si>
  <si>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</si>
  <si>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</si>
  <si>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</si>
  <si>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</si>
  <si>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</si>
  <si>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</si>
  <si>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</si>
  <si>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</si>
  <si>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</si>
  <si>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</si>
  <si>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</si>
  <si>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</si>
  <si>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</si>
  <si>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</si>
  <si>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</si>
  <si>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</si>
  <si>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</si>
  <si>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</si>
  <si>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</si>
  <si>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</si>
  <si>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</si>
  <si>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</si>
  <si>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</si>
  <si>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</si>
  <si>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</si>
  <si>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</si>
  <si>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</si>
  <si>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</si>
  <si>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</si>
  <si>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</si>
  <si>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</si>
  <si>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</si>
  <si>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</si>
  <si>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</si>
  <si>
    <t>Rückmeldung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</si>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</sst>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4"/>
  <sheetViews>
    <sheetView topLeftCell="A132" zoomScale="150" workbookViewId="0">
      <selection activeCell="N154" sqref="N15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4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 t="shared" ref="E145:E150" si="104"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 t="shared" ref="F145:F154" si="105">A145+(TIME(INT(C145),MOD(C145, 1)*60,0))</f>
        <v>45643</v>
      </c>
      <c r="G145" s="5">
        <f t="shared" ref="G145:G154" si="106">F145+(1/24)*D145</f>
        <v>45643</v>
      </c>
      <c r="H145">
        <f t="shared" ref="H145:H154" si="107"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 t="shared" si="104"/>
        <v>45643.95416666667</v>
      </c>
      <c r="F146" s="5">
        <f t="shared" si="105"/>
        <v>45644.3125</v>
      </c>
      <c r="G146" s="5">
        <f t="shared" si="106"/>
        <v>45644.324999999997</v>
      </c>
      <c r="H146">
        <f t="shared" si="107"/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 t="shared" si="104"/>
        <v>45658.020833333336</v>
      </c>
      <c r="F147" s="5">
        <f t="shared" si="105"/>
        <v>45658.354166666664</v>
      </c>
      <c r="G147" s="5">
        <f t="shared" si="106"/>
        <v>45658.354166666664</v>
      </c>
      <c r="H147">
        <f t="shared" si="107"/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 t="shared" si="104"/>
        <v>45664.008333333331</v>
      </c>
      <c r="F148" s="5">
        <f t="shared" si="105"/>
        <v>45664.3125</v>
      </c>
      <c r="G148" s="5">
        <f t="shared" si="106"/>
        <v>45664.395833333336</v>
      </c>
      <c r="H148">
        <f t="shared" si="107"/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 t="shared" si="104"/>
        <v>45666.05</v>
      </c>
      <c r="F149" s="5">
        <f t="shared" si="105"/>
        <v>45666.3125</v>
      </c>
      <c r="G149" s="5">
        <f t="shared" si="106"/>
        <v>45666.395833333336</v>
      </c>
      <c r="H149">
        <f t="shared" si="107"/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 t="shared" si="104"/>
        <v>45681</v>
      </c>
      <c r="F150" s="5">
        <f t="shared" si="105"/>
        <v>45681.3125</v>
      </c>
      <c r="G150" s="5">
        <f t="shared" si="106"/>
        <v>45681.32916666667</v>
      </c>
      <c r="H150">
        <f t="shared" si="107"/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 t="shared" si="105"/>
        <v>45681.6875</v>
      </c>
      <c r="G151" s="5">
        <f t="shared" si="106"/>
        <v>45681.6875</v>
      </c>
      <c r="H151">
        <f t="shared" si="107"/>
        <v>24.000000004889444</v>
      </c>
      <c r="I151" t="str">
        <f t="shared" ref="I151:I154" si="108">IF(A151&gt;0,"sleep",0)</f>
        <v>sleep</v>
      </c>
      <c r="J151" t="str">
        <f t="shared" ref="J151:J154" si="109">I151</f>
        <v>sleep</v>
      </c>
      <c r="K151" t="str">
        <f t="shared" ref="K151:K154" si="110">IF(A151&gt;0,"blue",0)</f>
        <v>blue</v>
      </c>
      <c r="L151">
        <f t="shared" ref="L151:L154" si="111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 t="shared" si="105"/>
        <v>45682.354166666664</v>
      </c>
      <c r="G152" s="5">
        <f t="shared" si="106"/>
        <v>45682.375</v>
      </c>
      <c r="H152">
        <f t="shared" si="107"/>
        <v>492.00000000069849</v>
      </c>
      <c r="I152" t="str">
        <f t="shared" si="108"/>
        <v>sleep</v>
      </c>
      <c r="J152" t="str">
        <f t="shared" si="109"/>
        <v>sleep</v>
      </c>
      <c r="K152" t="str">
        <f t="shared" si="110"/>
        <v>blue</v>
      </c>
      <c r="L152">
        <f t="shared" si="111"/>
        <v>0</v>
      </c>
      <c r="M152" s="1">
        <f t="shared" ref="M152:M154" si="112">INT(E152)</f>
        <v>45682</v>
      </c>
      <c r="N152" s="1">
        <f t="shared" si="99"/>
        <v>45682</v>
      </c>
      <c r="O152" t="s">
        <v>395</v>
      </c>
    </row>
    <row r="153" spans="1:15" x14ac:dyDescent="0.2">
      <c r="A153" s="1">
        <v>45685</v>
      </c>
      <c r="B153">
        <v>7.8</v>
      </c>
      <c r="C153">
        <v>7.5</v>
      </c>
      <c r="D153">
        <v>0.6</v>
      </c>
      <c r="E153" s="5">
        <f>(IF((IF(INT((C153+D153)-B153)&lt;0,(24+INT((C153+D153)-B153)),INT((C153+D153)-B153)))&gt;12,A153-1,A153+0))+(TIME((IF(INT((C153+D153)-B153)&lt;0,(24+INT((C153+D153)-B153)),INT((C153+D153)-B153))),(MOD((C153+D153)-B153, 1)*60),0))</f>
        <v>45685.012499999997</v>
      </c>
      <c r="F153" s="5">
        <f t="shared" si="105"/>
        <v>45685.3125</v>
      </c>
      <c r="G153" s="5">
        <f t="shared" si="106"/>
        <v>45685.337500000001</v>
      </c>
      <c r="H153">
        <f t="shared" si="107"/>
        <v>468.00000000628643</v>
      </c>
      <c r="I153" t="str">
        <f t="shared" si="108"/>
        <v>sleep</v>
      </c>
      <c r="J153" t="str">
        <f t="shared" si="109"/>
        <v>sleep</v>
      </c>
      <c r="K153" t="str">
        <f t="shared" si="110"/>
        <v>blue</v>
      </c>
      <c r="L153">
        <f t="shared" si="111"/>
        <v>0</v>
      </c>
      <c r="M153" s="1">
        <f t="shared" si="112"/>
        <v>45685</v>
      </c>
      <c r="N153" s="1">
        <f t="shared" si="99"/>
        <v>45685</v>
      </c>
      <c r="O153" t="s">
        <v>130</v>
      </c>
    </row>
    <row r="154" spans="1:15" x14ac:dyDescent="0.2">
      <c r="A154" s="1">
        <v>45706</v>
      </c>
      <c r="B154">
        <v>8.6999999999999993</v>
      </c>
      <c r="C154">
        <v>8</v>
      </c>
      <c r="D154">
        <v>0.5</v>
      </c>
      <c r="E154" s="5">
        <f>(IF((IF(INT((C154+D154)-B154)&lt;0,(24+INT((C154+D154)-B154)),INT((C154+D154)-B154)))&gt;12,A154-1,A154+0))+(TIME((IF(INT((C154+D154)-B154)&lt;0,(24+INT((C154+D154)-B154)),INT((C154+D154)-B154))),(MOD((C154+D154)-B154, 1)*60),0))</f>
        <v>45705.991666666669</v>
      </c>
      <c r="F154" s="5">
        <f t="shared" si="105"/>
        <v>45706.333333333336</v>
      </c>
      <c r="G154" s="5">
        <f t="shared" si="106"/>
        <v>45706.354166666672</v>
      </c>
      <c r="H154">
        <f t="shared" si="107"/>
        <v>522.00000000419095</v>
      </c>
      <c r="I154" t="str">
        <f t="shared" si="108"/>
        <v>sleep</v>
      </c>
      <c r="J154" t="str">
        <f t="shared" si="109"/>
        <v>sleep</v>
      </c>
      <c r="K154" t="str">
        <f t="shared" si="110"/>
        <v>blue</v>
      </c>
      <c r="L154">
        <f t="shared" si="111"/>
        <v>0</v>
      </c>
      <c r="M154" s="1">
        <f t="shared" si="112"/>
        <v>45705</v>
      </c>
      <c r="N154" s="1">
        <f t="shared" si="99"/>
        <v>45706</v>
      </c>
      <c r="O154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6"/>
  <sheetViews>
    <sheetView topLeftCell="A151" zoomScale="150" workbookViewId="0">
      <selection activeCell="C167" sqref="C16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0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 t="shared" ref="G156:G166" si="51"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 t="shared" si="51"/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 t="shared" si="51"/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 t="shared" si="51"/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 t="shared" si="51"/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 t="shared" si="51"/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6" si="52">A162+(TIME(INT(D162), (MOD(D162,1)*60), 0))</f>
        <v>45681.875</v>
      </c>
      <c r="F162" s="5">
        <f>A162+(TIME(INT((D162+C162)), (MOD((D162+C162),1)*60), 0))</f>
        <v>45681</v>
      </c>
      <c r="G162">
        <f t="shared" si="51"/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6" si="53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2"/>
        <v>45682.395833333336</v>
      </c>
      <c r="F163" s="5">
        <f>A163+(TIME(INT((D163+C163)), (MOD((D163+C163),1)*60), 0))</f>
        <v>45682.474999999999</v>
      </c>
      <c r="G163">
        <f t="shared" si="51"/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3"/>
        <v>45682</v>
      </c>
    </row>
    <row r="164" spans="1:11" x14ac:dyDescent="0.2">
      <c r="A164" s="1">
        <v>45682</v>
      </c>
      <c r="B164" t="s">
        <v>16</v>
      </c>
      <c r="C164">
        <v>0.7</v>
      </c>
      <c r="D164">
        <v>14.4</v>
      </c>
      <c r="E164" s="5">
        <f t="shared" si="52"/>
        <v>45682.6</v>
      </c>
      <c r="F164" s="5">
        <f>A164+(TIME(INT((D164+C164)), (MOD((D164+C164),1)*60), 0))</f>
        <v>45682.629166666666</v>
      </c>
      <c r="G164">
        <f t="shared" si="51"/>
        <v>42</v>
      </c>
      <c r="H164" t="str">
        <f>IF(A164&gt;0,"free_time",0)</f>
        <v>free_time</v>
      </c>
      <c r="I164" t="str">
        <f>IF(A164&gt;0,"red",0)</f>
        <v>red</v>
      </c>
      <c r="J164">
        <f>IF(A164&gt;0,-1,0)</f>
        <v>-1</v>
      </c>
      <c r="K164" s="1">
        <f t="shared" si="53"/>
        <v>45682</v>
      </c>
    </row>
    <row r="165" spans="1:11" x14ac:dyDescent="0.2">
      <c r="A165" s="1">
        <v>45682</v>
      </c>
      <c r="B165" t="s">
        <v>116</v>
      </c>
      <c r="C165">
        <v>1.6</v>
      </c>
      <c r="D165">
        <v>15.7</v>
      </c>
      <c r="E165" s="5">
        <f t="shared" si="52"/>
        <v>45682.654166666667</v>
      </c>
      <c r="F165" s="5">
        <f>A165+(TIME(INT((D165+C165)), (MOD((D165+C165),1)*60), 0))</f>
        <v>45682.720833333333</v>
      </c>
      <c r="G165">
        <f t="shared" si="51"/>
        <v>96</v>
      </c>
      <c r="H165" t="str">
        <f>IF(A165&gt;0,"free_time",0)</f>
        <v>free_time</v>
      </c>
      <c r="I165" t="str">
        <f>IF(A165&gt;0,"red",0)</f>
        <v>red</v>
      </c>
      <c r="J165">
        <f>IF(A165&gt;0,-1,0)</f>
        <v>-1</v>
      </c>
      <c r="K165" s="1">
        <f t="shared" si="53"/>
        <v>45682</v>
      </c>
    </row>
    <row r="166" spans="1:11" x14ac:dyDescent="0.2">
      <c r="A166" s="1">
        <v>45706</v>
      </c>
      <c r="B166" t="s">
        <v>17</v>
      </c>
      <c r="C166">
        <v>0.6</v>
      </c>
      <c r="D166">
        <v>14.5</v>
      </c>
      <c r="E166" s="5">
        <f t="shared" si="52"/>
        <v>45706.604166666664</v>
      </c>
      <c r="F166" s="5">
        <f>A166+(TIME(INT((D166+C166)), (MOD((D166+C166),1)*60), 0))</f>
        <v>45706.629166666666</v>
      </c>
      <c r="G166">
        <f t="shared" si="51"/>
        <v>36</v>
      </c>
      <c r="H166" t="str">
        <f>IF(A166&gt;0,"free_time",0)</f>
        <v>free_time</v>
      </c>
      <c r="I166" t="str">
        <f>IF(A166&gt;0,"red",0)</f>
        <v>red</v>
      </c>
      <c r="J166">
        <f>IF(A166&gt;0,-1,0)</f>
        <v>-1</v>
      </c>
      <c r="K166" s="1">
        <f t="shared" si="53"/>
        <v>45706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21"/>
  <sheetViews>
    <sheetView topLeftCell="A203" zoomScale="150" workbookViewId="0">
      <selection activeCell="C222" sqref="C222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 t="shared" ref="D213:D221" si="87">A213+TIME(INT(C213), MOD(C213, 1)*60, 0)</f>
        <v>45666.479166666664</v>
      </c>
      <c r="E213" s="5">
        <f t="shared" ref="E213:E221" si="88">D213+(1/12)</f>
        <v>45666.5625</v>
      </c>
      <c r="F213">
        <f t="shared" ref="F213:F221" si="89"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 t="shared" ref="J213:J221" si="90"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 t="shared" si="87"/>
        <v>45666.666666666664</v>
      </c>
      <c r="E214" s="5">
        <f t="shared" si="88"/>
        <v>45666.75</v>
      </c>
      <c r="F214">
        <f t="shared" si="89"/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 t="shared" si="90"/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 t="shared" si="87"/>
        <v>45673.541666666664</v>
      </c>
      <c r="E215" s="5">
        <f t="shared" si="88"/>
        <v>45673.625</v>
      </c>
      <c r="F215">
        <f t="shared" si="89"/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 t="shared" si="90"/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 t="shared" si="87"/>
        <v>45673.683333333334</v>
      </c>
      <c r="E216" s="5">
        <f t="shared" si="88"/>
        <v>45673.76666666667</v>
      </c>
      <c r="F216">
        <f t="shared" si="89"/>
        <v>120.00000000349246</v>
      </c>
      <c r="G216" t="str">
        <f t="shared" ref="G216:G217" si="91">IF(A216&gt;0,"caffein",0)</f>
        <v>caffein</v>
      </c>
      <c r="H216" t="str">
        <f t="shared" ref="H216:H217" si="92">IF(G216="caffein","grey","red")</f>
        <v>grey</v>
      </c>
      <c r="I216">
        <v>6</v>
      </c>
      <c r="J216" s="1">
        <f t="shared" si="90"/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 t="shared" si="87"/>
        <v>45681.487500000003</v>
      </c>
      <c r="E217" s="5">
        <f t="shared" si="88"/>
        <v>45681.570833333339</v>
      </c>
      <c r="F217">
        <f t="shared" si="89"/>
        <v>120.00000000349246</v>
      </c>
      <c r="G217" t="str">
        <f t="shared" si="91"/>
        <v>caffein</v>
      </c>
      <c r="H217" t="str">
        <f t="shared" si="92"/>
        <v>grey</v>
      </c>
      <c r="I217">
        <v>6</v>
      </c>
      <c r="J217" s="1">
        <f t="shared" si="90"/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 t="shared" si="87"/>
        <v>45681.57916666667</v>
      </c>
      <c r="E218" s="5">
        <f t="shared" si="88"/>
        <v>45681.662500000006</v>
      </c>
      <c r="F218">
        <f t="shared" si="89"/>
        <v>120.00000000349246</v>
      </c>
      <c r="G218" t="str">
        <f t="shared" ref="G218:G219" si="93">IF(A218&gt;0,"caffein",0)</f>
        <v>caffein</v>
      </c>
      <c r="H218" t="str">
        <f t="shared" ref="H218:H219" si="94">IF(G218="caffein","grey","red")</f>
        <v>grey</v>
      </c>
      <c r="I218">
        <v>6</v>
      </c>
      <c r="J218" s="1">
        <f t="shared" si="90"/>
        <v>45681</v>
      </c>
    </row>
    <row r="219" spans="1:10" x14ac:dyDescent="0.2">
      <c r="A219" s="1">
        <v>45685</v>
      </c>
      <c r="B219" t="s">
        <v>20</v>
      </c>
      <c r="C219">
        <v>9.1999999999999993</v>
      </c>
      <c r="D219" s="5">
        <f t="shared" si="87"/>
        <v>45685.383333333331</v>
      </c>
      <c r="E219" s="5">
        <f t="shared" si="88"/>
        <v>45685.466666666667</v>
      </c>
      <c r="F219">
        <f t="shared" si="89"/>
        <v>120.00000000349246</v>
      </c>
      <c r="G219" t="str">
        <f t="shared" si="93"/>
        <v>caffein</v>
      </c>
      <c r="H219" t="str">
        <f t="shared" si="94"/>
        <v>grey</v>
      </c>
      <c r="I219">
        <v>6</v>
      </c>
      <c r="J219" s="1">
        <f t="shared" si="90"/>
        <v>45685</v>
      </c>
    </row>
    <row r="220" spans="1:10" x14ac:dyDescent="0.2">
      <c r="A220" s="1">
        <v>45685</v>
      </c>
      <c r="B220" t="s">
        <v>139</v>
      </c>
      <c r="C220">
        <v>11</v>
      </c>
      <c r="D220" s="5">
        <f t="shared" si="87"/>
        <v>45685.458333333336</v>
      </c>
      <c r="E220" s="5">
        <f t="shared" si="88"/>
        <v>45685.541666666672</v>
      </c>
      <c r="F220">
        <f t="shared" si="89"/>
        <v>120.00000000349246</v>
      </c>
      <c r="G220" t="str">
        <f t="shared" ref="G220:G221" si="95">IF(A220&gt;0,"caffein",0)</f>
        <v>caffein</v>
      </c>
      <c r="H220" t="str">
        <f t="shared" ref="H220:H221" si="96">IF(G220="caffein","grey","red")</f>
        <v>grey</v>
      </c>
      <c r="I220">
        <v>6</v>
      </c>
      <c r="J220" s="1">
        <f t="shared" si="90"/>
        <v>45685</v>
      </c>
    </row>
    <row r="221" spans="1:10" x14ac:dyDescent="0.2">
      <c r="A221" s="1">
        <v>45706</v>
      </c>
      <c r="B221" t="s">
        <v>120</v>
      </c>
      <c r="C221">
        <v>14.9</v>
      </c>
      <c r="D221" s="5">
        <f t="shared" si="87"/>
        <v>45706.620833333334</v>
      </c>
      <c r="E221" s="5">
        <f t="shared" si="88"/>
        <v>45706.70416666667</v>
      </c>
      <c r="F221">
        <f t="shared" si="89"/>
        <v>120.00000000349246</v>
      </c>
      <c r="G221" t="str">
        <f t="shared" si="95"/>
        <v>caffein</v>
      </c>
      <c r="H221" t="str">
        <f t="shared" si="96"/>
        <v>grey</v>
      </c>
      <c r="I221">
        <v>6</v>
      </c>
      <c r="J221" s="1">
        <f t="shared" si="90"/>
        <v>45706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23"/>
  <sheetViews>
    <sheetView tabSelected="1" topLeftCell="A4131" zoomScaleNormal="70" workbookViewId="0">
      <selection activeCell="B4150" sqref="B4150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 t="shared" ref="G3978:G4011" si="584">ROUND(E3978*(1/(F3978/60)),0)</f>
        <v>12</v>
      </c>
      <c r="H3978" s="12">
        <f>F3978*(1/(G3978/60))</f>
        <v>100</v>
      </c>
      <c r="I3978" s="7">
        <f t="shared" ref="I3978:I4011" si="585">IF(J3978=0, 0, (K3978-J3978)*1440)</f>
        <v>10.000000000000124</v>
      </c>
      <c r="J3978" s="11">
        <v>0.67013888888888884</v>
      </c>
      <c r="K3978" s="11">
        <v>0.67708333333333337</v>
      </c>
      <c r="L3978">
        <f t="shared" ref="L3978:L4011" si="586">IF(I3978&gt;0, G3978, 0)</f>
        <v>12</v>
      </c>
      <c r="M3978" s="5">
        <f t="shared" ref="M3978:M4011" si="587">IF(I3978=0,0,A3978+J3978)</f>
        <v>45673.670138888891</v>
      </c>
      <c r="N3978" s="5">
        <f t="shared" ref="N3978:N4011" si="588"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 t="shared" ref="S3978:S4011" si="589"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 t="shared" si="584"/>
        <v>12</v>
      </c>
      <c r="I3979" s="7">
        <f t="shared" si="585"/>
        <v>0</v>
      </c>
      <c r="L3979">
        <f t="shared" si="586"/>
        <v>0</v>
      </c>
      <c r="M3979" s="5">
        <f t="shared" si="587"/>
        <v>0</v>
      </c>
      <c r="N3979" s="5">
        <f t="shared" si="588"/>
        <v>0</v>
      </c>
      <c r="O3979" t="s">
        <v>56</v>
      </c>
      <c r="P3979" t="s">
        <v>57</v>
      </c>
      <c r="Q3979">
        <v>0</v>
      </c>
      <c r="R3979">
        <v>0</v>
      </c>
      <c r="S3979">
        <f t="shared" si="589"/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 t="shared" si="584"/>
        <v>12</v>
      </c>
      <c r="I3980" s="7">
        <f t="shared" si="585"/>
        <v>0</v>
      </c>
      <c r="L3980">
        <f t="shared" si="586"/>
        <v>0</v>
      </c>
      <c r="M3980" s="5">
        <f t="shared" si="587"/>
        <v>0</v>
      </c>
      <c r="N3980" s="5">
        <f t="shared" si="588"/>
        <v>0</v>
      </c>
      <c r="O3980" t="s">
        <v>56</v>
      </c>
      <c r="P3980" t="s">
        <v>57</v>
      </c>
      <c r="Q3980">
        <v>0</v>
      </c>
      <c r="R3980">
        <v>0</v>
      </c>
      <c r="S3980">
        <f t="shared" si="589"/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 t="shared" si="584"/>
        <v>10</v>
      </c>
      <c r="I3981" s="7">
        <f t="shared" si="585"/>
        <v>0</v>
      </c>
      <c r="L3981">
        <f t="shared" si="586"/>
        <v>0</v>
      </c>
      <c r="M3981" s="5">
        <f t="shared" si="587"/>
        <v>0</v>
      </c>
      <c r="N3981" s="5">
        <f t="shared" si="588"/>
        <v>0</v>
      </c>
      <c r="O3981" t="s">
        <v>56</v>
      </c>
      <c r="P3981" t="s">
        <v>57</v>
      </c>
      <c r="Q3981">
        <v>0</v>
      </c>
      <c r="R3981">
        <v>0</v>
      </c>
      <c r="S3981">
        <f t="shared" si="589"/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 t="shared" si="584"/>
        <v>10</v>
      </c>
      <c r="I3982" s="7">
        <f t="shared" si="585"/>
        <v>0</v>
      </c>
      <c r="J3982" s="11"/>
      <c r="K3982" s="11"/>
      <c r="L3982">
        <f t="shared" si="586"/>
        <v>0</v>
      </c>
      <c r="M3982" s="5">
        <f t="shared" si="587"/>
        <v>0</v>
      </c>
      <c r="N3982" s="5">
        <f t="shared" si="588"/>
        <v>0</v>
      </c>
      <c r="O3982" t="s">
        <v>56</v>
      </c>
      <c r="P3982" t="s">
        <v>57</v>
      </c>
      <c r="Q3982">
        <v>0</v>
      </c>
      <c r="R3982">
        <v>0</v>
      </c>
      <c r="S3982">
        <f t="shared" si="589"/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 t="shared" si="584"/>
        <v>9</v>
      </c>
      <c r="I3983" s="7">
        <f t="shared" si="585"/>
        <v>0</v>
      </c>
      <c r="L3983">
        <f t="shared" si="586"/>
        <v>0</v>
      </c>
      <c r="M3983" s="5">
        <f t="shared" si="587"/>
        <v>0</v>
      </c>
      <c r="N3983" s="5">
        <f t="shared" si="588"/>
        <v>0</v>
      </c>
      <c r="O3983" t="s">
        <v>56</v>
      </c>
      <c r="P3983" t="s">
        <v>57</v>
      </c>
      <c r="Q3983">
        <v>0</v>
      </c>
      <c r="R3983">
        <v>0</v>
      </c>
      <c r="S3983">
        <f t="shared" si="589"/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 t="shared" si="584"/>
        <v>9</v>
      </c>
      <c r="I3984" s="13">
        <f t="shared" si="585"/>
        <v>0</v>
      </c>
      <c r="L3984">
        <f t="shared" si="586"/>
        <v>0</v>
      </c>
      <c r="M3984" s="5">
        <f t="shared" si="587"/>
        <v>0</v>
      </c>
      <c r="N3984" s="5">
        <f t="shared" si="588"/>
        <v>0</v>
      </c>
      <c r="O3984" t="s">
        <v>56</v>
      </c>
      <c r="P3984" t="s">
        <v>57</v>
      </c>
      <c r="Q3984">
        <v>0</v>
      </c>
      <c r="R3984">
        <v>0</v>
      </c>
      <c r="S3984">
        <f t="shared" si="589"/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 t="shared" si="584"/>
        <v>8</v>
      </c>
      <c r="I3985" s="7">
        <f t="shared" si="585"/>
        <v>0</v>
      </c>
      <c r="L3985">
        <f t="shared" si="586"/>
        <v>0</v>
      </c>
      <c r="M3985" s="5">
        <f t="shared" si="587"/>
        <v>0</v>
      </c>
      <c r="N3985" s="5">
        <f t="shared" si="588"/>
        <v>0</v>
      </c>
      <c r="O3985" t="s">
        <v>56</v>
      </c>
      <c r="P3985" t="s">
        <v>57</v>
      </c>
      <c r="Q3985">
        <v>0</v>
      </c>
      <c r="R3985">
        <v>0</v>
      </c>
      <c r="S3985">
        <f t="shared" si="589"/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 t="shared" si="584"/>
        <v>8</v>
      </c>
      <c r="I3986" s="7">
        <f t="shared" si="585"/>
        <v>0</v>
      </c>
      <c r="J3986" s="11"/>
      <c r="K3986" s="11"/>
      <c r="L3986">
        <f t="shared" si="586"/>
        <v>0</v>
      </c>
      <c r="M3986" s="5">
        <f t="shared" si="587"/>
        <v>0</v>
      </c>
      <c r="N3986" s="5">
        <f t="shared" si="588"/>
        <v>0</v>
      </c>
      <c r="O3986" t="s">
        <v>56</v>
      </c>
      <c r="P3986" t="s">
        <v>57</v>
      </c>
      <c r="Q3986">
        <v>0</v>
      </c>
      <c r="R3986">
        <v>0</v>
      </c>
      <c r="S3986">
        <f t="shared" si="589"/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 t="shared" si="584"/>
        <v>8</v>
      </c>
      <c r="I3987" s="13">
        <f t="shared" si="585"/>
        <v>0</v>
      </c>
      <c r="J3987" s="11"/>
      <c r="K3987" s="11"/>
      <c r="L3987">
        <f t="shared" si="586"/>
        <v>0</v>
      </c>
      <c r="M3987" s="5">
        <f t="shared" si="587"/>
        <v>0</v>
      </c>
      <c r="N3987" s="5">
        <f t="shared" si="588"/>
        <v>0</v>
      </c>
      <c r="O3987" t="s">
        <v>56</v>
      </c>
      <c r="P3987" t="s">
        <v>57</v>
      </c>
      <c r="Q3987">
        <v>0</v>
      </c>
      <c r="R3987">
        <v>0</v>
      </c>
      <c r="S3987">
        <f t="shared" si="589"/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 t="shared" si="584"/>
        <v>6</v>
      </c>
      <c r="I3988" s="7">
        <f t="shared" si="585"/>
        <v>0</v>
      </c>
      <c r="L3988">
        <f t="shared" si="586"/>
        <v>0</v>
      </c>
      <c r="M3988" s="5">
        <f t="shared" si="587"/>
        <v>0</v>
      </c>
      <c r="N3988" s="5">
        <f t="shared" si="588"/>
        <v>0</v>
      </c>
      <c r="O3988" t="s">
        <v>56</v>
      </c>
      <c r="P3988" t="s">
        <v>57</v>
      </c>
      <c r="Q3988">
        <v>0</v>
      </c>
      <c r="R3988">
        <v>0</v>
      </c>
      <c r="S3988">
        <f t="shared" si="589"/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 t="shared" si="584"/>
        <v>6</v>
      </c>
      <c r="I3989" s="7">
        <f t="shared" si="585"/>
        <v>0</v>
      </c>
      <c r="L3989">
        <f t="shared" si="586"/>
        <v>0</v>
      </c>
      <c r="M3989" s="5">
        <f t="shared" si="587"/>
        <v>0</v>
      </c>
      <c r="N3989" s="5">
        <f t="shared" si="588"/>
        <v>0</v>
      </c>
      <c r="O3989" t="s">
        <v>56</v>
      </c>
      <c r="P3989" t="s">
        <v>57</v>
      </c>
      <c r="Q3989">
        <v>0</v>
      </c>
      <c r="R3989">
        <v>0</v>
      </c>
      <c r="S3989">
        <f t="shared" si="589"/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 t="shared" si="584"/>
        <v>6</v>
      </c>
      <c r="I3990" s="7">
        <f t="shared" si="585"/>
        <v>0</v>
      </c>
      <c r="L3990">
        <f t="shared" si="586"/>
        <v>0</v>
      </c>
      <c r="M3990" s="5">
        <f t="shared" si="587"/>
        <v>0</v>
      </c>
      <c r="N3990" s="5">
        <f t="shared" si="588"/>
        <v>0</v>
      </c>
      <c r="O3990" t="s">
        <v>56</v>
      </c>
      <c r="P3990" t="s">
        <v>57</v>
      </c>
      <c r="Q3990">
        <v>0</v>
      </c>
      <c r="R3990">
        <v>0</v>
      </c>
      <c r="S3990">
        <f t="shared" si="589"/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 t="shared" si="584"/>
        <v>6</v>
      </c>
      <c r="I3991" s="13">
        <f t="shared" si="585"/>
        <v>0</v>
      </c>
      <c r="L3991">
        <f t="shared" si="586"/>
        <v>0</v>
      </c>
      <c r="M3991" s="5">
        <f t="shared" si="587"/>
        <v>0</v>
      </c>
      <c r="N3991" s="5">
        <f t="shared" si="588"/>
        <v>0</v>
      </c>
      <c r="O3991" t="s">
        <v>56</v>
      </c>
      <c r="P3991" t="s">
        <v>57</v>
      </c>
      <c r="Q3991">
        <v>0</v>
      </c>
      <c r="R3991">
        <v>0</v>
      </c>
      <c r="S3991">
        <f t="shared" si="589"/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 t="shared" si="584"/>
        <v>6</v>
      </c>
      <c r="I3992" s="7">
        <f t="shared" si="585"/>
        <v>0</v>
      </c>
      <c r="L3992">
        <f t="shared" si="586"/>
        <v>0</v>
      </c>
      <c r="M3992" s="5">
        <f t="shared" si="587"/>
        <v>0</v>
      </c>
      <c r="N3992" s="5">
        <f t="shared" si="588"/>
        <v>0</v>
      </c>
      <c r="O3992" t="s">
        <v>56</v>
      </c>
      <c r="P3992" t="s">
        <v>57</v>
      </c>
      <c r="Q3992">
        <v>0</v>
      </c>
      <c r="R3992">
        <v>0</v>
      </c>
      <c r="S3992">
        <f t="shared" si="589"/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 t="shared" si="584"/>
        <v>6</v>
      </c>
      <c r="I3993" s="13">
        <f t="shared" si="585"/>
        <v>0</v>
      </c>
      <c r="L3993">
        <f t="shared" si="586"/>
        <v>0</v>
      </c>
      <c r="M3993" s="5">
        <f t="shared" si="587"/>
        <v>0</v>
      </c>
      <c r="N3993" s="5">
        <f t="shared" si="588"/>
        <v>0</v>
      </c>
      <c r="O3993" t="s">
        <v>56</v>
      </c>
      <c r="P3993" t="s">
        <v>57</v>
      </c>
      <c r="Q3993">
        <v>0</v>
      </c>
      <c r="R3993">
        <v>0</v>
      </c>
      <c r="S3993">
        <f t="shared" si="589"/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 t="shared" si="584"/>
        <v>5</v>
      </c>
      <c r="I3994" s="7">
        <f t="shared" si="585"/>
        <v>0</v>
      </c>
      <c r="J3994" s="11"/>
      <c r="K3994" s="11"/>
      <c r="L3994">
        <f t="shared" si="586"/>
        <v>0</v>
      </c>
      <c r="M3994" s="5">
        <f t="shared" si="587"/>
        <v>0</v>
      </c>
      <c r="N3994" s="5">
        <f t="shared" si="588"/>
        <v>0</v>
      </c>
      <c r="O3994" t="s">
        <v>56</v>
      </c>
      <c r="P3994" t="s">
        <v>57</v>
      </c>
      <c r="Q3994">
        <v>0</v>
      </c>
      <c r="R3994">
        <v>0</v>
      </c>
      <c r="S3994">
        <f t="shared" si="589"/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 t="shared" si="584"/>
        <v>5</v>
      </c>
      <c r="I3995" s="7">
        <f t="shared" si="585"/>
        <v>0</v>
      </c>
      <c r="J3995" s="11"/>
      <c r="K3995" s="11"/>
      <c r="L3995">
        <f t="shared" si="586"/>
        <v>0</v>
      </c>
      <c r="M3995" s="5">
        <f t="shared" si="587"/>
        <v>0</v>
      </c>
      <c r="N3995" s="5">
        <f t="shared" si="588"/>
        <v>0</v>
      </c>
      <c r="O3995" t="s">
        <v>56</v>
      </c>
      <c r="P3995" t="s">
        <v>57</v>
      </c>
      <c r="Q3995">
        <v>0</v>
      </c>
      <c r="R3995">
        <v>0</v>
      </c>
      <c r="S3995">
        <f t="shared" si="589"/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 t="shared" si="584"/>
        <v>5</v>
      </c>
      <c r="I3996" s="7">
        <f t="shared" si="585"/>
        <v>0</v>
      </c>
      <c r="J3996" s="11"/>
      <c r="K3996" s="11"/>
      <c r="L3996">
        <f t="shared" si="586"/>
        <v>0</v>
      </c>
      <c r="M3996" s="5">
        <f t="shared" si="587"/>
        <v>0</v>
      </c>
      <c r="N3996" s="5">
        <f t="shared" si="588"/>
        <v>0</v>
      </c>
      <c r="O3996" t="s">
        <v>56</v>
      </c>
      <c r="P3996" t="s">
        <v>57</v>
      </c>
      <c r="Q3996">
        <v>0</v>
      </c>
      <c r="R3996">
        <v>0</v>
      </c>
      <c r="S3996">
        <f t="shared" si="589"/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 t="shared" si="584"/>
        <v>5</v>
      </c>
      <c r="I3997" s="7">
        <f t="shared" si="585"/>
        <v>0</v>
      </c>
      <c r="J3997" s="11"/>
      <c r="K3997" s="11"/>
      <c r="L3997">
        <f t="shared" si="586"/>
        <v>0</v>
      </c>
      <c r="M3997" s="5">
        <f t="shared" si="587"/>
        <v>0</v>
      </c>
      <c r="N3997" s="5">
        <f t="shared" si="588"/>
        <v>0</v>
      </c>
      <c r="O3997" t="s">
        <v>56</v>
      </c>
      <c r="P3997" t="s">
        <v>57</v>
      </c>
      <c r="Q3997">
        <v>0</v>
      </c>
      <c r="R3997">
        <v>0</v>
      </c>
      <c r="S3997">
        <f t="shared" si="589"/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 t="shared" si="584"/>
        <v>5</v>
      </c>
      <c r="I3998" s="13">
        <f t="shared" si="585"/>
        <v>0</v>
      </c>
      <c r="L3998">
        <f t="shared" si="586"/>
        <v>0</v>
      </c>
      <c r="M3998" s="5">
        <f t="shared" si="587"/>
        <v>0</v>
      </c>
      <c r="N3998" s="5">
        <f t="shared" si="588"/>
        <v>0</v>
      </c>
      <c r="O3998" t="s">
        <v>56</v>
      </c>
      <c r="P3998" t="s">
        <v>57</v>
      </c>
      <c r="Q3998">
        <v>0</v>
      </c>
      <c r="R3998">
        <v>0</v>
      </c>
      <c r="S3998">
        <f t="shared" si="589"/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 t="shared" si="584"/>
        <v>4</v>
      </c>
      <c r="I3999" s="7">
        <f t="shared" si="585"/>
        <v>0</v>
      </c>
      <c r="L3999">
        <f t="shared" si="586"/>
        <v>0</v>
      </c>
      <c r="M3999" s="5">
        <f t="shared" si="587"/>
        <v>0</v>
      </c>
      <c r="N3999" s="5">
        <f t="shared" si="588"/>
        <v>0</v>
      </c>
      <c r="O3999" t="s">
        <v>56</v>
      </c>
      <c r="P3999" t="s">
        <v>57</v>
      </c>
      <c r="Q3999">
        <v>0</v>
      </c>
      <c r="R3999">
        <v>0</v>
      </c>
      <c r="S3999">
        <f t="shared" si="589"/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 t="shared" si="584"/>
        <v>3</v>
      </c>
      <c r="I4000" s="7">
        <f t="shared" si="585"/>
        <v>0</v>
      </c>
      <c r="L4000">
        <f t="shared" si="586"/>
        <v>0</v>
      </c>
      <c r="M4000" s="5">
        <f t="shared" si="587"/>
        <v>0</v>
      </c>
      <c r="N4000" s="5">
        <f t="shared" si="588"/>
        <v>0</v>
      </c>
      <c r="O4000" t="s">
        <v>56</v>
      </c>
      <c r="P4000" t="s">
        <v>57</v>
      </c>
      <c r="Q4000">
        <v>0</v>
      </c>
      <c r="R4000">
        <v>0</v>
      </c>
      <c r="S4000">
        <f t="shared" si="589"/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 t="shared" si="584"/>
        <v>3</v>
      </c>
      <c r="I4001" s="13">
        <f t="shared" si="585"/>
        <v>0</v>
      </c>
      <c r="L4001">
        <f t="shared" si="586"/>
        <v>0</v>
      </c>
      <c r="M4001" s="5">
        <f t="shared" si="587"/>
        <v>0</v>
      </c>
      <c r="N4001" s="5">
        <f t="shared" si="588"/>
        <v>0</v>
      </c>
      <c r="O4001" t="s">
        <v>56</v>
      </c>
      <c r="P4001" t="s">
        <v>57</v>
      </c>
      <c r="Q4001">
        <v>0</v>
      </c>
      <c r="R4001">
        <v>0</v>
      </c>
      <c r="S4001">
        <f t="shared" si="589"/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 t="shared" si="584"/>
        <v>3</v>
      </c>
      <c r="I4002" s="7">
        <f t="shared" si="585"/>
        <v>0</v>
      </c>
      <c r="J4002" s="11"/>
      <c r="K4002" s="11"/>
      <c r="L4002">
        <f t="shared" si="586"/>
        <v>0</v>
      </c>
      <c r="M4002" s="5">
        <f t="shared" si="587"/>
        <v>0</v>
      </c>
      <c r="N4002" s="5">
        <f t="shared" si="588"/>
        <v>0</v>
      </c>
      <c r="O4002" t="s">
        <v>56</v>
      </c>
      <c r="P4002" t="s">
        <v>57</v>
      </c>
      <c r="Q4002">
        <v>0</v>
      </c>
      <c r="R4002">
        <v>0</v>
      </c>
      <c r="S4002">
        <f t="shared" si="589"/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 t="shared" si="584"/>
        <v>3</v>
      </c>
      <c r="I4003" s="7">
        <f t="shared" si="585"/>
        <v>9.9999999999999645</v>
      </c>
      <c r="J4003" s="11">
        <v>0.59027777777777779</v>
      </c>
      <c r="K4003" s="11">
        <v>0.59722222222222221</v>
      </c>
      <c r="L4003">
        <f t="shared" si="586"/>
        <v>3</v>
      </c>
      <c r="M4003" s="5">
        <f t="shared" si="587"/>
        <v>45673.590277777781</v>
      </c>
      <c r="N4003" s="5">
        <f t="shared" si="588"/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 t="shared" si="589"/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 t="shared" si="584"/>
        <v>3</v>
      </c>
      <c r="I4004" s="7">
        <f t="shared" si="585"/>
        <v>0</v>
      </c>
      <c r="J4004" s="11"/>
      <c r="K4004" s="11"/>
      <c r="L4004">
        <f t="shared" si="586"/>
        <v>0</v>
      </c>
      <c r="M4004" s="5">
        <f t="shared" si="587"/>
        <v>0</v>
      </c>
      <c r="N4004" s="5">
        <f t="shared" si="588"/>
        <v>0</v>
      </c>
      <c r="O4004" t="s">
        <v>56</v>
      </c>
      <c r="P4004" t="s">
        <v>57</v>
      </c>
      <c r="Q4004">
        <v>0</v>
      </c>
      <c r="R4004">
        <v>0</v>
      </c>
      <c r="S4004">
        <f t="shared" si="589"/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 t="shared" si="584"/>
        <v>3</v>
      </c>
      <c r="I4005" s="7">
        <f t="shared" si="585"/>
        <v>0</v>
      </c>
      <c r="J4005" s="11"/>
      <c r="K4005" s="11"/>
      <c r="L4005">
        <f t="shared" si="586"/>
        <v>0</v>
      </c>
      <c r="M4005" s="5">
        <f t="shared" si="587"/>
        <v>0</v>
      </c>
      <c r="N4005" s="5">
        <f t="shared" si="588"/>
        <v>0</v>
      </c>
      <c r="O4005" t="s">
        <v>56</v>
      </c>
      <c r="P4005" t="s">
        <v>57</v>
      </c>
      <c r="Q4005">
        <v>0</v>
      </c>
      <c r="R4005">
        <v>0</v>
      </c>
      <c r="S4005">
        <f t="shared" si="589"/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 t="shared" si="584"/>
        <v>2</v>
      </c>
      <c r="I4006" s="13">
        <f t="shared" si="585"/>
        <v>0</v>
      </c>
      <c r="L4006">
        <f t="shared" si="586"/>
        <v>0</v>
      </c>
      <c r="M4006" s="5">
        <f t="shared" si="587"/>
        <v>0</v>
      </c>
      <c r="N4006" s="5">
        <f t="shared" si="588"/>
        <v>0</v>
      </c>
      <c r="O4006" t="s">
        <v>56</v>
      </c>
      <c r="P4006" t="s">
        <v>57</v>
      </c>
      <c r="Q4006">
        <v>0</v>
      </c>
      <c r="R4006">
        <v>0</v>
      </c>
      <c r="S4006">
        <f t="shared" si="589"/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 t="shared" si="584"/>
        <v>2</v>
      </c>
      <c r="I4007" s="7">
        <f t="shared" si="585"/>
        <v>0</v>
      </c>
      <c r="L4007">
        <f t="shared" si="586"/>
        <v>0</v>
      </c>
      <c r="M4007" s="5">
        <f t="shared" si="587"/>
        <v>0</v>
      </c>
      <c r="N4007" s="5">
        <f t="shared" si="588"/>
        <v>0</v>
      </c>
      <c r="O4007" t="s">
        <v>56</v>
      </c>
      <c r="P4007" t="s">
        <v>57</v>
      </c>
      <c r="Q4007">
        <v>0</v>
      </c>
      <c r="R4007">
        <v>0</v>
      </c>
      <c r="S4007">
        <f t="shared" si="589"/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 t="shared" si="584"/>
        <v>2</v>
      </c>
      <c r="I4008" s="13">
        <f t="shared" si="585"/>
        <v>0</v>
      </c>
      <c r="L4008">
        <f t="shared" si="586"/>
        <v>0</v>
      </c>
      <c r="M4008" s="5">
        <f t="shared" si="587"/>
        <v>0</v>
      </c>
      <c r="N4008" s="5">
        <f t="shared" si="588"/>
        <v>0</v>
      </c>
      <c r="O4008" t="s">
        <v>56</v>
      </c>
      <c r="P4008" t="s">
        <v>57</v>
      </c>
      <c r="Q4008">
        <v>0</v>
      </c>
      <c r="R4008">
        <v>0</v>
      </c>
      <c r="S4008">
        <f t="shared" si="589"/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 t="shared" si="584"/>
        <v>0</v>
      </c>
      <c r="I4009" s="13">
        <f t="shared" si="585"/>
        <v>0</v>
      </c>
      <c r="J4009" s="11"/>
      <c r="K4009" s="11"/>
      <c r="L4009">
        <f t="shared" si="586"/>
        <v>0</v>
      </c>
      <c r="M4009" s="5">
        <f t="shared" si="587"/>
        <v>0</v>
      </c>
      <c r="N4009" s="5">
        <f t="shared" si="588"/>
        <v>0</v>
      </c>
      <c r="O4009" t="s">
        <v>56</v>
      </c>
      <c r="P4009" t="s">
        <v>57</v>
      </c>
      <c r="Q4009">
        <v>0</v>
      </c>
      <c r="R4009">
        <v>0</v>
      </c>
      <c r="S4009">
        <f t="shared" si="589"/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 t="shared" si="584"/>
        <v>0</v>
      </c>
      <c r="I4010" s="7">
        <f t="shared" si="585"/>
        <v>0</v>
      </c>
      <c r="L4010">
        <f t="shared" si="586"/>
        <v>0</v>
      </c>
      <c r="M4010" s="5">
        <f t="shared" si="587"/>
        <v>0</v>
      </c>
      <c r="N4010" s="5">
        <f t="shared" si="588"/>
        <v>0</v>
      </c>
      <c r="O4010" t="s">
        <v>56</v>
      </c>
      <c r="P4010" t="s">
        <v>57</v>
      </c>
      <c r="Q4010">
        <v>0</v>
      </c>
      <c r="R4010">
        <v>0</v>
      </c>
      <c r="S4010">
        <f t="shared" si="589"/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 t="shared" si="584"/>
        <v>0</v>
      </c>
      <c r="I4011" s="7">
        <f t="shared" si="585"/>
        <v>40.000000000000014</v>
      </c>
      <c r="J4011" s="11">
        <v>0.4513888888888889</v>
      </c>
      <c r="K4011" s="11">
        <v>0.47916666666666669</v>
      </c>
      <c r="L4011">
        <f t="shared" si="586"/>
        <v>0</v>
      </c>
      <c r="M4011" s="5">
        <f t="shared" si="587"/>
        <v>45673.451388888891</v>
      </c>
      <c r="N4011" s="5">
        <f t="shared" si="588"/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 t="shared" si="589"/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90">ROUND(E4012*(1/(F4012/60)),0)</f>
        <v>16</v>
      </c>
      <c r="I4012" s="7">
        <f t="shared" ref="I4012" si="591">IF(J4012=0, 0, (K4012-J4012)*1440)</f>
        <v>0</v>
      </c>
      <c r="L4012">
        <f t="shared" ref="L4012" si="592">IF(I4012&gt;0, G4012, 0)</f>
        <v>0</v>
      </c>
      <c r="M4012" s="5">
        <f t="shared" ref="M4012" si="593">IF(I4012=0,0,A4012+J4012)</f>
        <v>0</v>
      </c>
      <c r="N4012" s="5">
        <f t="shared" ref="N4012" si="594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95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 t="shared" ref="G4013:G4052" si="596">ROUND(E4013*(1/(F4013/60)),0)</f>
        <v>12</v>
      </c>
      <c r="H4013" s="12">
        <f>F4013*(1/(G4013/60))</f>
        <v>100</v>
      </c>
      <c r="I4013" s="7">
        <f t="shared" ref="I4013:I4052" si="597">IF(J4013=0, 0, (K4013-J4013)*1440)</f>
        <v>4.9999999999999822</v>
      </c>
      <c r="J4013" s="11">
        <v>0.53472222222222221</v>
      </c>
      <c r="K4013" s="11">
        <v>0.53819444444444442</v>
      </c>
      <c r="L4013">
        <f t="shared" ref="L4013:L4052" si="598">IF(I4013&gt;0, G4013, 0)</f>
        <v>12</v>
      </c>
      <c r="M4013" s="5">
        <f t="shared" ref="M4013:M4052" si="599">IF(I4013=0,0,A4013+J4013)</f>
        <v>45681.534722222219</v>
      </c>
      <c r="N4013" s="5">
        <f t="shared" ref="N4013:N4052" si="600"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 t="shared" ref="S4013:S4052" si="601"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 t="shared" si="596"/>
        <v>12</v>
      </c>
      <c r="I4014" s="7">
        <f t="shared" si="597"/>
        <v>0</v>
      </c>
      <c r="L4014">
        <f t="shared" si="598"/>
        <v>0</v>
      </c>
      <c r="M4014" s="5">
        <f t="shared" si="599"/>
        <v>0</v>
      </c>
      <c r="N4014" s="5">
        <f t="shared" si="600"/>
        <v>0</v>
      </c>
      <c r="O4014" t="s">
        <v>56</v>
      </c>
      <c r="P4014" t="s">
        <v>57</v>
      </c>
      <c r="Q4014">
        <v>0</v>
      </c>
      <c r="R4014">
        <v>0</v>
      </c>
      <c r="S4014">
        <f t="shared" si="601"/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 t="shared" si="596"/>
        <v>12</v>
      </c>
      <c r="I4015" s="7">
        <f t="shared" si="597"/>
        <v>-1185</v>
      </c>
      <c r="J4015" s="11">
        <v>0.82291666666666663</v>
      </c>
      <c r="L4015">
        <f t="shared" si="598"/>
        <v>0</v>
      </c>
      <c r="M4015" s="5">
        <f t="shared" si="599"/>
        <v>45681.822916666664</v>
      </c>
      <c r="N4015" s="5">
        <f t="shared" si="600"/>
        <v>0</v>
      </c>
      <c r="O4015" t="s">
        <v>56</v>
      </c>
      <c r="P4015" t="s">
        <v>57</v>
      </c>
      <c r="Q4015">
        <v>0</v>
      </c>
      <c r="R4015">
        <v>0</v>
      </c>
      <c r="S4015">
        <f t="shared" si="601"/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 t="shared" si="596"/>
        <v>10</v>
      </c>
      <c r="I4016" s="7">
        <f t="shared" si="597"/>
        <v>0</v>
      </c>
      <c r="L4016">
        <f t="shared" si="598"/>
        <v>0</v>
      </c>
      <c r="M4016" s="5">
        <f t="shared" si="599"/>
        <v>0</v>
      </c>
      <c r="N4016" s="5">
        <f t="shared" si="600"/>
        <v>0</v>
      </c>
      <c r="O4016" t="s">
        <v>56</v>
      </c>
      <c r="P4016" t="s">
        <v>57</v>
      </c>
      <c r="Q4016">
        <v>0</v>
      </c>
      <c r="R4016">
        <v>0</v>
      </c>
      <c r="S4016">
        <f t="shared" si="601"/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 t="shared" si="596"/>
        <v>10</v>
      </c>
      <c r="I4017" s="7">
        <f t="shared" si="597"/>
        <v>0</v>
      </c>
      <c r="J4017" s="11"/>
      <c r="K4017" s="11"/>
      <c r="L4017">
        <f t="shared" si="598"/>
        <v>0</v>
      </c>
      <c r="M4017" s="5">
        <f t="shared" si="599"/>
        <v>0</v>
      </c>
      <c r="N4017" s="5">
        <f t="shared" si="600"/>
        <v>0</v>
      </c>
      <c r="O4017" t="s">
        <v>56</v>
      </c>
      <c r="P4017" t="s">
        <v>57</v>
      </c>
      <c r="Q4017">
        <v>0</v>
      </c>
      <c r="R4017">
        <v>0</v>
      </c>
      <c r="S4017">
        <f t="shared" si="601"/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 t="shared" si="596"/>
        <v>9</v>
      </c>
      <c r="I4018" s="7">
        <f t="shared" si="597"/>
        <v>0</v>
      </c>
      <c r="L4018">
        <f t="shared" si="598"/>
        <v>0</v>
      </c>
      <c r="M4018" s="5">
        <f t="shared" si="599"/>
        <v>0</v>
      </c>
      <c r="N4018" s="5">
        <f t="shared" si="600"/>
        <v>0</v>
      </c>
      <c r="O4018" t="s">
        <v>56</v>
      </c>
      <c r="P4018" t="s">
        <v>57</v>
      </c>
      <c r="Q4018">
        <v>0</v>
      </c>
      <c r="R4018">
        <v>0</v>
      </c>
      <c r="S4018">
        <f t="shared" si="601"/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 t="shared" si="596"/>
        <v>9</v>
      </c>
      <c r="I4019" s="13">
        <f t="shared" si="597"/>
        <v>0</v>
      </c>
      <c r="L4019">
        <f t="shared" si="598"/>
        <v>0</v>
      </c>
      <c r="M4019" s="5">
        <f t="shared" si="599"/>
        <v>0</v>
      </c>
      <c r="N4019" s="5">
        <f t="shared" si="600"/>
        <v>0</v>
      </c>
      <c r="O4019" t="s">
        <v>56</v>
      </c>
      <c r="P4019" t="s">
        <v>57</v>
      </c>
      <c r="Q4019">
        <v>0</v>
      </c>
      <c r="R4019">
        <v>0</v>
      </c>
      <c r="S4019">
        <f t="shared" si="601"/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 t="shared" si="596"/>
        <v>8</v>
      </c>
      <c r="I4020" s="7">
        <f t="shared" si="597"/>
        <v>4.9999999999999822</v>
      </c>
      <c r="J4020" s="11">
        <v>0.4861111111111111</v>
      </c>
      <c r="K4020" s="11">
        <v>0.48958333333333331</v>
      </c>
      <c r="L4020">
        <f t="shared" si="598"/>
        <v>8</v>
      </c>
      <c r="M4020" s="5">
        <f t="shared" si="599"/>
        <v>45681.486111111109</v>
      </c>
      <c r="N4020" s="5">
        <f t="shared" si="600"/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 t="shared" si="601"/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 t="shared" si="596"/>
        <v>8</v>
      </c>
      <c r="I4021" s="7">
        <f t="shared" si="597"/>
        <v>0</v>
      </c>
      <c r="J4021" s="11"/>
      <c r="K4021" s="11"/>
      <c r="L4021">
        <f t="shared" si="598"/>
        <v>0</v>
      </c>
      <c r="M4021" s="5">
        <f t="shared" si="599"/>
        <v>0</v>
      </c>
      <c r="N4021" s="5">
        <f t="shared" si="600"/>
        <v>0</v>
      </c>
      <c r="O4021" t="s">
        <v>56</v>
      </c>
      <c r="P4021" t="s">
        <v>57</v>
      </c>
      <c r="Q4021">
        <v>0</v>
      </c>
      <c r="R4021">
        <v>0</v>
      </c>
      <c r="S4021">
        <f t="shared" si="601"/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 t="shared" si="596"/>
        <v>8</v>
      </c>
      <c r="I4022" s="13">
        <f t="shared" si="597"/>
        <v>0</v>
      </c>
      <c r="J4022" s="11"/>
      <c r="K4022" s="11"/>
      <c r="L4022">
        <f t="shared" si="598"/>
        <v>0</v>
      </c>
      <c r="M4022" s="5">
        <f t="shared" si="599"/>
        <v>0</v>
      </c>
      <c r="N4022" s="5">
        <f t="shared" si="600"/>
        <v>0</v>
      </c>
      <c r="O4022" t="s">
        <v>56</v>
      </c>
      <c r="P4022" t="s">
        <v>57</v>
      </c>
      <c r="Q4022">
        <v>0</v>
      </c>
      <c r="R4022">
        <v>0</v>
      </c>
      <c r="S4022">
        <f t="shared" si="601"/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 t="shared" si="596"/>
        <v>6</v>
      </c>
      <c r="I4023" s="7">
        <f t="shared" si="597"/>
        <v>0</v>
      </c>
      <c r="L4023">
        <f t="shared" si="598"/>
        <v>0</v>
      </c>
      <c r="M4023" s="5">
        <f t="shared" si="599"/>
        <v>0</v>
      </c>
      <c r="N4023" s="5">
        <f t="shared" si="600"/>
        <v>0</v>
      </c>
      <c r="O4023" t="s">
        <v>56</v>
      </c>
      <c r="P4023" t="s">
        <v>57</v>
      </c>
      <c r="Q4023">
        <v>0</v>
      </c>
      <c r="R4023">
        <v>0</v>
      </c>
      <c r="S4023">
        <f t="shared" si="601"/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 t="shared" si="596"/>
        <v>6</v>
      </c>
      <c r="I4024" s="7">
        <f t="shared" si="597"/>
        <v>0</v>
      </c>
      <c r="L4024">
        <f t="shared" si="598"/>
        <v>0</v>
      </c>
      <c r="M4024" s="5">
        <f t="shared" si="599"/>
        <v>0</v>
      </c>
      <c r="N4024" s="5">
        <f t="shared" si="600"/>
        <v>0</v>
      </c>
      <c r="O4024" t="s">
        <v>56</v>
      </c>
      <c r="P4024" t="s">
        <v>57</v>
      </c>
      <c r="Q4024">
        <v>0</v>
      </c>
      <c r="R4024">
        <v>0</v>
      </c>
      <c r="S4024">
        <f t="shared" si="601"/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 t="shared" si="596"/>
        <v>6</v>
      </c>
      <c r="I4025" s="7">
        <f t="shared" si="597"/>
        <v>0</v>
      </c>
      <c r="L4025">
        <f t="shared" si="598"/>
        <v>0</v>
      </c>
      <c r="M4025" s="5">
        <f t="shared" si="599"/>
        <v>0</v>
      </c>
      <c r="N4025" s="5">
        <f t="shared" si="600"/>
        <v>0</v>
      </c>
      <c r="O4025" t="s">
        <v>56</v>
      </c>
      <c r="P4025" t="s">
        <v>57</v>
      </c>
      <c r="Q4025">
        <v>0</v>
      </c>
      <c r="R4025">
        <v>0</v>
      </c>
      <c r="S4025">
        <f t="shared" si="601"/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 t="shared" si="596"/>
        <v>6</v>
      </c>
      <c r="I4026" s="13">
        <f t="shared" si="597"/>
        <v>0</v>
      </c>
      <c r="L4026">
        <f t="shared" si="598"/>
        <v>0</v>
      </c>
      <c r="M4026" s="5">
        <f t="shared" si="599"/>
        <v>0</v>
      </c>
      <c r="N4026" s="5">
        <f t="shared" si="600"/>
        <v>0</v>
      </c>
      <c r="O4026" t="s">
        <v>56</v>
      </c>
      <c r="P4026" t="s">
        <v>57</v>
      </c>
      <c r="Q4026">
        <v>0</v>
      </c>
      <c r="R4026">
        <v>0</v>
      </c>
      <c r="S4026">
        <f t="shared" si="601"/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 t="shared" si="596"/>
        <v>6</v>
      </c>
      <c r="I4027" s="7">
        <f t="shared" si="597"/>
        <v>0</v>
      </c>
      <c r="L4027">
        <f t="shared" si="598"/>
        <v>0</v>
      </c>
      <c r="M4027" s="5">
        <f t="shared" si="599"/>
        <v>0</v>
      </c>
      <c r="N4027" s="5">
        <f t="shared" si="600"/>
        <v>0</v>
      </c>
      <c r="O4027" t="s">
        <v>56</v>
      </c>
      <c r="P4027" t="s">
        <v>57</v>
      </c>
      <c r="Q4027">
        <v>0</v>
      </c>
      <c r="R4027">
        <v>0</v>
      </c>
      <c r="S4027">
        <f t="shared" si="601"/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 t="shared" si="596"/>
        <v>6</v>
      </c>
      <c r="I4028" s="13">
        <f t="shared" si="597"/>
        <v>0</v>
      </c>
      <c r="L4028">
        <f t="shared" si="598"/>
        <v>0</v>
      </c>
      <c r="M4028" s="5">
        <f t="shared" si="599"/>
        <v>0</v>
      </c>
      <c r="N4028" s="5">
        <f t="shared" si="600"/>
        <v>0</v>
      </c>
      <c r="O4028" t="s">
        <v>56</v>
      </c>
      <c r="P4028" t="s">
        <v>57</v>
      </c>
      <c r="Q4028">
        <v>0</v>
      </c>
      <c r="R4028">
        <v>0</v>
      </c>
      <c r="S4028">
        <f t="shared" si="601"/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 t="shared" si="596"/>
        <v>5</v>
      </c>
      <c r="I4029" s="7">
        <f t="shared" si="597"/>
        <v>120.00000000000006</v>
      </c>
      <c r="J4029" s="11">
        <v>0.33333333333333331</v>
      </c>
      <c r="K4029" s="11">
        <v>0.41666666666666669</v>
      </c>
      <c r="L4029">
        <f t="shared" si="598"/>
        <v>5</v>
      </c>
      <c r="M4029" s="5">
        <f t="shared" si="599"/>
        <v>45681.333333333336</v>
      </c>
      <c r="N4029" s="5">
        <f t="shared" si="600"/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 t="shared" si="601"/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 t="shared" si="596"/>
        <v>5</v>
      </c>
      <c r="I4030" s="7">
        <f t="shared" si="597"/>
        <v>14.999999999999947</v>
      </c>
      <c r="J4030" s="11">
        <v>0.625</v>
      </c>
      <c r="K4030" s="11">
        <v>0.63541666666666663</v>
      </c>
      <c r="L4030">
        <f t="shared" si="598"/>
        <v>5</v>
      </c>
      <c r="M4030" s="5">
        <f t="shared" si="599"/>
        <v>45681.625</v>
      </c>
      <c r="N4030" s="5">
        <f t="shared" si="600"/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 t="shared" si="601"/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 t="shared" si="596"/>
        <v>5</v>
      </c>
      <c r="I4031" s="7">
        <f t="shared" si="597"/>
        <v>119.99999999999989</v>
      </c>
      <c r="J4031" s="11">
        <v>0.83333333333333337</v>
      </c>
      <c r="K4031" s="11">
        <v>0.91666666666666663</v>
      </c>
      <c r="L4031">
        <f t="shared" si="598"/>
        <v>5</v>
      </c>
      <c r="M4031" s="5">
        <f t="shared" si="599"/>
        <v>45681.833333333336</v>
      </c>
      <c r="N4031" s="5">
        <f t="shared" si="600"/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 t="shared" si="601"/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 t="shared" si="596"/>
        <v>5</v>
      </c>
      <c r="I4032" s="13">
        <f t="shared" si="597"/>
        <v>0</v>
      </c>
      <c r="L4032">
        <f t="shared" si="598"/>
        <v>0</v>
      </c>
      <c r="M4032" s="5">
        <f t="shared" si="599"/>
        <v>0</v>
      </c>
      <c r="N4032" s="5">
        <f t="shared" si="600"/>
        <v>0</v>
      </c>
      <c r="O4032" t="s">
        <v>56</v>
      </c>
      <c r="P4032" t="s">
        <v>57</v>
      </c>
      <c r="Q4032">
        <v>0</v>
      </c>
      <c r="R4032">
        <v>0</v>
      </c>
      <c r="S4032">
        <f t="shared" si="601"/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 t="shared" si="596"/>
        <v>4</v>
      </c>
      <c r="I4033" s="7">
        <f t="shared" si="597"/>
        <v>0</v>
      </c>
      <c r="L4033">
        <f t="shared" si="598"/>
        <v>0</v>
      </c>
      <c r="M4033" s="5">
        <f t="shared" si="599"/>
        <v>0</v>
      </c>
      <c r="N4033" s="5">
        <f t="shared" si="600"/>
        <v>0</v>
      </c>
      <c r="O4033" t="s">
        <v>56</v>
      </c>
      <c r="P4033" t="s">
        <v>57</v>
      </c>
      <c r="Q4033">
        <v>0</v>
      </c>
      <c r="R4033">
        <v>0</v>
      </c>
      <c r="S4033">
        <f t="shared" si="601"/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 t="shared" si="596"/>
        <v>3</v>
      </c>
      <c r="I4034" s="7">
        <f t="shared" si="597"/>
        <v>0</v>
      </c>
      <c r="L4034">
        <f t="shared" si="598"/>
        <v>0</v>
      </c>
      <c r="M4034" s="5">
        <f t="shared" si="599"/>
        <v>0</v>
      </c>
      <c r="N4034" s="5">
        <f t="shared" si="600"/>
        <v>0</v>
      </c>
      <c r="O4034" t="s">
        <v>56</v>
      </c>
      <c r="P4034" t="s">
        <v>57</v>
      </c>
      <c r="Q4034">
        <v>0</v>
      </c>
      <c r="R4034">
        <v>0</v>
      </c>
      <c r="S4034">
        <f t="shared" si="601"/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 t="shared" si="596"/>
        <v>3</v>
      </c>
      <c r="I4035" s="13">
        <f t="shared" si="597"/>
        <v>0</v>
      </c>
      <c r="L4035">
        <f t="shared" si="598"/>
        <v>0</v>
      </c>
      <c r="M4035" s="5">
        <f t="shared" si="599"/>
        <v>0</v>
      </c>
      <c r="N4035" s="5">
        <f t="shared" si="600"/>
        <v>0</v>
      </c>
      <c r="O4035" t="s">
        <v>56</v>
      </c>
      <c r="P4035" t="s">
        <v>57</v>
      </c>
      <c r="Q4035">
        <v>0</v>
      </c>
      <c r="R4035">
        <v>0</v>
      </c>
      <c r="S4035">
        <f t="shared" si="601"/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 t="shared" si="596"/>
        <v>3</v>
      </c>
      <c r="I4036" s="7">
        <f t="shared" si="597"/>
        <v>4.9999999999999822</v>
      </c>
      <c r="J4036" s="11">
        <v>0.53819444444444442</v>
      </c>
      <c r="K4036" s="11">
        <v>0.54166666666666663</v>
      </c>
      <c r="L4036">
        <f t="shared" si="598"/>
        <v>3</v>
      </c>
      <c r="M4036" s="5">
        <f t="shared" si="599"/>
        <v>45681.538194444445</v>
      </c>
      <c r="N4036" s="5">
        <f t="shared" si="600"/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 t="shared" si="601"/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 t="shared" si="596"/>
        <v>3</v>
      </c>
      <c r="I4037" s="7">
        <f t="shared" si="597"/>
        <v>0</v>
      </c>
      <c r="J4037" s="11"/>
      <c r="K4037" s="11"/>
      <c r="L4037">
        <f t="shared" si="598"/>
        <v>0</v>
      </c>
      <c r="M4037" s="5">
        <f t="shared" si="599"/>
        <v>0</v>
      </c>
      <c r="N4037" s="5">
        <f t="shared" si="600"/>
        <v>0</v>
      </c>
      <c r="O4037" t="s">
        <v>56</v>
      </c>
      <c r="P4037" t="s">
        <v>57</v>
      </c>
      <c r="Q4037">
        <v>0</v>
      </c>
      <c r="R4037">
        <v>0</v>
      </c>
      <c r="S4037">
        <f t="shared" si="601"/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 t="shared" si="596"/>
        <v>3</v>
      </c>
      <c r="I4038" s="7">
        <f t="shared" si="597"/>
        <v>0</v>
      </c>
      <c r="J4038" s="11"/>
      <c r="K4038" s="11"/>
      <c r="L4038">
        <f t="shared" si="598"/>
        <v>0</v>
      </c>
      <c r="M4038" s="5">
        <f t="shared" si="599"/>
        <v>0</v>
      </c>
      <c r="N4038" s="5">
        <f t="shared" si="600"/>
        <v>0</v>
      </c>
      <c r="O4038" t="s">
        <v>56</v>
      </c>
      <c r="P4038" t="s">
        <v>57</v>
      </c>
      <c r="Q4038">
        <v>0</v>
      </c>
      <c r="R4038">
        <v>0</v>
      </c>
      <c r="S4038">
        <f t="shared" si="601"/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 t="shared" si="596"/>
        <v>3</v>
      </c>
      <c r="I4039" s="7">
        <f t="shared" si="597"/>
        <v>4.9999999999999822</v>
      </c>
      <c r="J4039" s="11">
        <v>0.78819444444444442</v>
      </c>
      <c r="K4039" s="11">
        <v>0.79166666666666663</v>
      </c>
      <c r="L4039">
        <f t="shared" si="598"/>
        <v>3</v>
      </c>
      <c r="M4039" s="5">
        <f t="shared" si="599"/>
        <v>45681.788194444445</v>
      </c>
      <c r="N4039" s="5">
        <f t="shared" si="600"/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 t="shared" si="601"/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 t="shared" si="596"/>
        <v>2</v>
      </c>
      <c r="I4040" s="13">
        <f t="shared" si="597"/>
        <v>0</v>
      </c>
      <c r="L4040">
        <f t="shared" si="598"/>
        <v>0</v>
      </c>
      <c r="M4040" s="5">
        <f t="shared" si="599"/>
        <v>0</v>
      </c>
      <c r="N4040" s="5">
        <f t="shared" si="600"/>
        <v>0</v>
      </c>
      <c r="O4040" t="s">
        <v>56</v>
      </c>
      <c r="P4040" t="s">
        <v>57</v>
      </c>
      <c r="Q4040">
        <v>0</v>
      </c>
      <c r="R4040">
        <v>0</v>
      </c>
      <c r="S4040">
        <f t="shared" si="601"/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 t="shared" si="596"/>
        <v>2</v>
      </c>
      <c r="I4041" s="7">
        <f t="shared" si="597"/>
        <v>0</v>
      </c>
      <c r="L4041">
        <f t="shared" si="598"/>
        <v>0</v>
      </c>
      <c r="M4041" s="5">
        <f t="shared" si="599"/>
        <v>0</v>
      </c>
      <c r="N4041" s="5">
        <f t="shared" si="600"/>
        <v>0</v>
      </c>
      <c r="O4041" t="s">
        <v>56</v>
      </c>
      <c r="P4041" t="s">
        <v>57</v>
      </c>
      <c r="Q4041">
        <v>0</v>
      </c>
      <c r="R4041">
        <v>0</v>
      </c>
      <c r="S4041">
        <f t="shared" si="601"/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 t="shared" si="596"/>
        <v>2</v>
      </c>
      <c r="I4042" s="13">
        <f t="shared" si="597"/>
        <v>90</v>
      </c>
      <c r="J4042" s="11">
        <v>0.63541666666666663</v>
      </c>
      <c r="K4042" s="11">
        <v>0.69791666666666663</v>
      </c>
      <c r="L4042">
        <f t="shared" si="598"/>
        <v>2</v>
      </c>
      <c r="M4042" s="5">
        <f t="shared" si="599"/>
        <v>45681.635416666664</v>
      </c>
      <c r="N4042" s="5">
        <f t="shared" si="600"/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 t="shared" si="601"/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 t="shared" si="596"/>
        <v>0</v>
      </c>
      <c r="I4043" s="13">
        <f t="shared" si="597"/>
        <v>4.9999999999999822</v>
      </c>
      <c r="J4043" s="11">
        <v>0.69791666666666663</v>
      </c>
      <c r="K4043" s="11">
        <v>0.70138888888888884</v>
      </c>
      <c r="L4043">
        <f t="shared" si="598"/>
        <v>0</v>
      </c>
      <c r="M4043" s="5">
        <f t="shared" si="599"/>
        <v>45681.697916666664</v>
      </c>
      <c r="N4043" s="5">
        <f t="shared" si="600"/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 t="shared" si="601"/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 t="shared" si="596"/>
        <v>0</v>
      </c>
      <c r="I4044" s="7">
        <f t="shared" si="597"/>
        <v>19.999999999999929</v>
      </c>
      <c r="J4044" s="11">
        <v>0.84027777777777779</v>
      </c>
      <c r="K4044" s="11">
        <v>0.85416666666666663</v>
      </c>
      <c r="L4044">
        <f t="shared" si="598"/>
        <v>0</v>
      </c>
      <c r="M4044" s="5">
        <f t="shared" si="599"/>
        <v>45681.840277777781</v>
      </c>
      <c r="N4044" s="5">
        <f t="shared" si="600"/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 t="shared" si="601"/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 t="shared" si="596"/>
        <v>0</v>
      </c>
      <c r="I4045" s="7">
        <f t="shared" si="597"/>
        <v>24.999999999999993</v>
      </c>
      <c r="J4045" s="11">
        <v>0.4236111111111111</v>
      </c>
      <c r="K4045" s="11">
        <v>0.44097222222222221</v>
      </c>
      <c r="L4045">
        <f t="shared" si="598"/>
        <v>0</v>
      </c>
      <c r="M4045" s="5">
        <f t="shared" si="599"/>
        <v>45681.423611111109</v>
      </c>
      <c r="N4045" s="5">
        <f t="shared" si="600"/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 t="shared" si="601"/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 t="shared" si="596"/>
        <v>2</v>
      </c>
      <c r="I4046" s="7">
        <f t="shared" si="597"/>
        <v>60.000000000000028</v>
      </c>
      <c r="J4046" s="11">
        <v>0.45833333333333331</v>
      </c>
      <c r="K4046" s="11">
        <v>0.5</v>
      </c>
      <c r="L4046">
        <f t="shared" si="598"/>
        <v>2</v>
      </c>
      <c r="M4046" s="5">
        <f t="shared" si="599"/>
        <v>45681.458333333336</v>
      </c>
      <c r="N4046" s="5">
        <f t="shared" si="600"/>
        <v>45681.5</v>
      </c>
      <c r="O4046" t="s">
        <v>56</v>
      </c>
      <c r="P4046" t="s">
        <v>57</v>
      </c>
      <c r="Q4046">
        <v>0</v>
      </c>
      <c r="R4046">
        <v>0</v>
      </c>
      <c r="S4046">
        <f t="shared" si="601"/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 t="shared" si="596"/>
        <v>12</v>
      </c>
      <c r="I4047" s="7">
        <f t="shared" si="597"/>
        <v>0</v>
      </c>
      <c r="L4047">
        <f t="shared" si="598"/>
        <v>0</v>
      </c>
      <c r="M4047" s="5">
        <f t="shared" si="599"/>
        <v>0</v>
      </c>
      <c r="N4047" s="5">
        <f t="shared" si="600"/>
        <v>0</v>
      </c>
      <c r="O4047" t="s">
        <v>56</v>
      </c>
      <c r="P4047" t="s">
        <v>57</v>
      </c>
      <c r="Q4047">
        <v>0</v>
      </c>
      <c r="R4047">
        <v>0</v>
      </c>
      <c r="S4047">
        <f t="shared" si="601"/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 t="shared" si="596"/>
        <v>4</v>
      </c>
      <c r="I4048" s="7">
        <f t="shared" si="597"/>
        <v>75.000000000000057</v>
      </c>
      <c r="J4048" s="11">
        <v>0.54166666666666663</v>
      </c>
      <c r="K4048" s="11">
        <v>0.59375</v>
      </c>
      <c r="L4048">
        <f t="shared" si="598"/>
        <v>4</v>
      </c>
      <c r="M4048" s="5">
        <f t="shared" si="599"/>
        <v>45681.541666666664</v>
      </c>
      <c r="N4048" s="5">
        <f t="shared" si="600"/>
        <v>45681.59375</v>
      </c>
      <c r="O4048" t="s">
        <v>56</v>
      </c>
      <c r="P4048" t="s">
        <v>57</v>
      </c>
      <c r="Q4048">
        <v>0</v>
      </c>
      <c r="R4048">
        <v>0</v>
      </c>
      <c r="S4048">
        <f t="shared" si="601"/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 t="shared" si="596"/>
        <v>4</v>
      </c>
      <c r="I4049" s="7">
        <f t="shared" si="597"/>
        <v>45</v>
      </c>
      <c r="J4049" s="11">
        <v>0.59375</v>
      </c>
      <c r="K4049" s="11">
        <v>0.625</v>
      </c>
      <c r="L4049">
        <f t="shared" si="598"/>
        <v>4</v>
      </c>
      <c r="M4049" s="5">
        <f t="shared" si="599"/>
        <v>45681.59375</v>
      </c>
      <c r="N4049" s="5">
        <f t="shared" si="600"/>
        <v>45681.625</v>
      </c>
      <c r="O4049" t="s">
        <v>56</v>
      </c>
      <c r="P4049" t="s">
        <v>57</v>
      </c>
      <c r="Q4049">
        <v>0</v>
      </c>
      <c r="R4049">
        <v>0</v>
      </c>
      <c r="S4049">
        <f t="shared" si="601"/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 t="shared" si="596"/>
        <v>4</v>
      </c>
      <c r="I4050" s="7">
        <f t="shared" si="597"/>
        <v>55.000000000000128</v>
      </c>
      <c r="J4050" s="11">
        <v>0.70138888888888884</v>
      </c>
      <c r="K4050" s="11">
        <v>0.73958333333333337</v>
      </c>
      <c r="L4050">
        <f t="shared" si="598"/>
        <v>4</v>
      </c>
      <c r="M4050" s="5">
        <f t="shared" si="599"/>
        <v>45681.701388888891</v>
      </c>
      <c r="N4050" s="5">
        <f t="shared" si="600"/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 t="shared" si="601"/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 t="shared" si="596"/>
        <v>2</v>
      </c>
      <c r="I4051" s="13">
        <f t="shared" si="597"/>
        <v>54.999999999999964</v>
      </c>
      <c r="J4051" s="11">
        <v>0.75347222222222221</v>
      </c>
      <c r="K4051" s="11">
        <v>0.79166666666666663</v>
      </c>
      <c r="L4051">
        <f t="shared" si="598"/>
        <v>2</v>
      </c>
      <c r="M4051" s="5">
        <f t="shared" si="599"/>
        <v>45681.753472222219</v>
      </c>
      <c r="N4051" s="5">
        <f t="shared" si="600"/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 t="shared" si="601"/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 t="shared" si="596"/>
        <v>8</v>
      </c>
      <c r="I4052" s="13">
        <f t="shared" si="597"/>
        <v>45</v>
      </c>
      <c r="J4052" s="11">
        <v>0.79166666666666663</v>
      </c>
      <c r="K4052" s="11">
        <v>0.82291666666666663</v>
      </c>
      <c r="L4052">
        <f t="shared" si="598"/>
        <v>8</v>
      </c>
      <c r="M4052" s="5">
        <f t="shared" si="599"/>
        <v>45681.791666666664</v>
      </c>
      <c r="N4052" s="5">
        <f t="shared" si="600"/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 t="shared" si="601"/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602">ROUND(E4053*(1/(F4053/60)),0)</f>
        <v>16</v>
      </c>
      <c r="I4053" s="7">
        <f t="shared" ref="I4053" si="603">IF(J4053=0, 0, (K4053-J4053)*1440)</f>
        <v>0</v>
      </c>
      <c r="L4053">
        <f t="shared" ref="L4053" si="604">IF(I4053&gt;0, G4053, 0)</f>
        <v>0</v>
      </c>
      <c r="M4053" s="5">
        <f t="shared" ref="M4053" si="605">IF(I4053=0,0,A4053+J4053)</f>
        <v>0</v>
      </c>
      <c r="N4053" s="5">
        <f t="shared" ref="N4053" si="606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607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 t="shared" ref="G4054:G4089" si="608">ROUND(E4054*(1/(F4054/60)),0)</f>
        <v>12</v>
      </c>
      <c r="H4054" s="12">
        <f>F4054*(1/(G4054/60))</f>
        <v>100</v>
      </c>
      <c r="I4054" s="7">
        <f t="shared" ref="I4054:I4089" si="609">IF(J4054=0, 0, (K4054-J4054)*1440)</f>
        <v>4.9999999999999822</v>
      </c>
      <c r="J4054" s="11">
        <v>0.49652777777777779</v>
      </c>
      <c r="K4054" s="11">
        <v>0.5</v>
      </c>
      <c r="L4054">
        <f t="shared" ref="L4054:L4089" si="610">IF(I4054&gt;0, G4054, 0)</f>
        <v>12</v>
      </c>
      <c r="M4054" s="5">
        <f t="shared" ref="M4054:M4089" si="611">IF(I4054=0,0,A4054+J4054)</f>
        <v>45682.496527777781</v>
      </c>
      <c r="N4054" s="5">
        <f t="shared" ref="N4054:N4089" si="612"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 t="shared" ref="S4054:S4089" si="613"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 t="shared" si="608"/>
        <v>12</v>
      </c>
      <c r="I4055" s="7">
        <f t="shared" si="609"/>
        <v>0</v>
      </c>
      <c r="L4055">
        <f t="shared" si="610"/>
        <v>0</v>
      </c>
      <c r="M4055" s="5">
        <f t="shared" si="611"/>
        <v>0</v>
      </c>
      <c r="N4055" s="5">
        <f t="shared" si="612"/>
        <v>0</v>
      </c>
      <c r="O4055" t="s">
        <v>56</v>
      </c>
      <c r="P4055" t="s">
        <v>57</v>
      </c>
      <c r="Q4055">
        <v>0</v>
      </c>
      <c r="R4055">
        <v>0</v>
      </c>
      <c r="S4055">
        <f t="shared" si="613"/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 t="shared" si="608"/>
        <v>12</v>
      </c>
      <c r="I4056" s="7">
        <f t="shared" si="609"/>
        <v>0</v>
      </c>
      <c r="J4056" s="11"/>
      <c r="L4056">
        <f t="shared" si="610"/>
        <v>0</v>
      </c>
      <c r="M4056" s="5">
        <f t="shared" si="611"/>
        <v>0</v>
      </c>
      <c r="N4056" s="5">
        <f t="shared" si="612"/>
        <v>0</v>
      </c>
      <c r="O4056" t="s">
        <v>56</v>
      </c>
      <c r="P4056" t="s">
        <v>57</v>
      </c>
      <c r="Q4056">
        <v>0</v>
      </c>
      <c r="R4056">
        <v>0</v>
      </c>
      <c r="S4056">
        <f t="shared" si="613"/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 t="shared" si="608"/>
        <v>12</v>
      </c>
      <c r="I4057" s="7">
        <f t="shared" si="609"/>
        <v>0</v>
      </c>
      <c r="L4057">
        <f t="shared" si="610"/>
        <v>0</v>
      </c>
      <c r="M4057" s="5">
        <f t="shared" si="611"/>
        <v>0</v>
      </c>
      <c r="N4057" s="5">
        <f t="shared" si="612"/>
        <v>0</v>
      </c>
      <c r="O4057" t="s">
        <v>56</v>
      </c>
      <c r="P4057" t="s">
        <v>57</v>
      </c>
      <c r="Q4057">
        <v>0</v>
      </c>
      <c r="R4057">
        <v>0</v>
      </c>
      <c r="S4057">
        <f t="shared" si="613"/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 t="shared" si="608"/>
        <v>10</v>
      </c>
      <c r="I4058" s="7">
        <f t="shared" si="609"/>
        <v>0</v>
      </c>
      <c r="L4058">
        <f t="shared" si="610"/>
        <v>0</v>
      </c>
      <c r="M4058" s="5">
        <f t="shared" si="611"/>
        <v>0</v>
      </c>
      <c r="N4058" s="5">
        <f t="shared" si="612"/>
        <v>0</v>
      </c>
      <c r="O4058" t="s">
        <v>56</v>
      </c>
      <c r="P4058" t="s">
        <v>57</v>
      </c>
      <c r="Q4058">
        <v>0</v>
      </c>
      <c r="R4058">
        <v>0</v>
      </c>
      <c r="S4058">
        <f t="shared" si="613"/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 t="shared" si="608"/>
        <v>10</v>
      </c>
      <c r="I4059" s="7">
        <f t="shared" si="609"/>
        <v>0</v>
      </c>
      <c r="J4059" s="11"/>
      <c r="K4059" s="11"/>
      <c r="L4059">
        <f t="shared" si="610"/>
        <v>0</v>
      </c>
      <c r="M4059" s="5">
        <f t="shared" si="611"/>
        <v>0</v>
      </c>
      <c r="N4059" s="5">
        <f t="shared" si="612"/>
        <v>0</v>
      </c>
      <c r="O4059" t="s">
        <v>56</v>
      </c>
      <c r="P4059" t="s">
        <v>57</v>
      </c>
      <c r="Q4059">
        <v>0</v>
      </c>
      <c r="R4059">
        <v>0</v>
      </c>
      <c r="S4059">
        <f t="shared" si="613"/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 t="shared" si="608"/>
        <v>9</v>
      </c>
      <c r="I4060" s="7">
        <f t="shared" si="609"/>
        <v>0</v>
      </c>
      <c r="L4060">
        <f t="shared" si="610"/>
        <v>0</v>
      </c>
      <c r="M4060" s="5">
        <f t="shared" si="611"/>
        <v>0</v>
      </c>
      <c r="N4060" s="5">
        <f t="shared" si="612"/>
        <v>0</v>
      </c>
      <c r="O4060" t="s">
        <v>56</v>
      </c>
      <c r="P4060" t="s">
        <v>57</v>
      </c>
      <c r="Q4060">
        <v>0</v>
      </c>
      <c r="R4060">
        <v>0</v>
      </c>
      <c r="S4060">
        <f t="shared" si="613"/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 t="shared" si="608"/>
        <v>9</v>
      </c>
      <c r="I4061" s="13">
        <f t="shared" si="609"/>
        <v>0</v>
      </c>
      <c r="L4061">
        <f t="shared" si="610"/>
        <v>0</v>
      </c>
      <c r="M4061" s="5">
        <f t="shared" si="611"/>
        <v>0</v>
      </c>
      <c r="N4061" s="5">
        <f t="shared" si="612"/>
        <v>0</v>
      </c>
      <c r="O4061" t="s">
        <v>56</v>
      </c>
      <c r="P4061" t="s">
        <v>57</v>
      </c>
      <c r="Q4061">
        <v>0</v>
      </c>
      <c r="R4061">
        <v>0</v>
      </c>
      <c r="S4061">
        <f t="shared" si="613"/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 t="shared" si="608"/>
        <v>8</v>
      </c>
      <c r="I4062" s="7">
        <f t="shared" si="609"/>
        <v>20.000000000000007</v>
      </c>
      <c r="J4062" s="11">
        <v>0.47569444444444442</v>
      </c>
      <c r="K4062" s="11">
        <v>0.48958333333333331</v>
      </c>
      <c r="L4062">
        <f t="shared" si="610"/>
        <v>8</v>
      </c>
      <c r="M4062" s="5">
        <f t="shared" si="611"/>
        <v>45682.475694444445</v>
      </c>
      <c r="N4062" s="5">
        <f t="shared" si="612"/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 t="shared" si="613"/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 t="shared" si="608"/>
        <v>8</v>
      </c>
      <c r="I4063" s="7">
        <f t="shared" si="609"/>
        <v>0</v>
      </c>
      <c r="J4063" s="11"/>
      <c r="K4063" s="11"/>
      <c r="L4063">
        <f t="shared" si="610"/>
        <v>0</v>
      </c>
      <c r="M4063" s="5">
        <f t="shared" si="611"/>
        <v>0</v>
      </c>
      <c r="N4063" s="5">
        <f t="shared" si="612"/>
        <v>0</v>
      </c>
      <c r="O4063" t="s">
        <v>56</v>
      </c>
      <c r="P4063" t="s">
        <v>57</v>
      </c>
      <c r="Q4063">
        <v>0</v>
      </c>
      <c r="R4063">
        <v>0</v>
      </c>
      <c r="S4063">
        <f t="shared" si="613"/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 t="shared" si="608"/>
        <v>8</v>
      </c>
      <c r="I4064" s="13">
        <f t="shared" si="609"/>
        <v>0</v>
      </c>
      <c r="J4064" s="11"/>
      <c r="K4064" s="11"/>
      <c r="L4064">
        <f t="shared" si="610"/>
        <v>0</v>
      </c>
      <c r="M4064" s="5">
        <f t="shared" si="611"/>
        <v>0</v>
      </c>
      <c r="N4064" s="5">
        <f t="shared" si="612"/>
        <v>0</v>
      </c>
      <c r="O4064" t="s">
        <v>56</v>
      </c>
      <c r="P4064" t="s">
        <v>57</v>
      </c>
      <c r="Q4064">
        <v>0</v>
      </c>
      <c r="R4064">
        <v>0</v>
      </c>
      <c r="S4064">
        <f t="shared" si="613"/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 t="shared" si="608"/>
        <v>8</v>
      </c>
      <c r="I4065" s="13">
        <f t="shared" si="609"/>
        <v>9.9999999999999645</v>
      </c>
      <c r="J4065" s="11">
        <v>0.59375</v>
      </c>
      <c r="K4065" s="11">
        <v>0.60069444444444442</v>
      </c>
      <c r="L4065">
        <f t="shared" si="610"/>
        <v>8</v>
      </c>
      <c r="M4065" s="5">
        <f t="shared" si="611"/>
        <v>45682.59375</v>
      </c>
      <c r="N4065" s="5">
        <f t="shared" si="612"/>
        <v>45682.600694444445</v>
      </c>
      <c r="O4065" t="s">
        <v>56</v>
      </c>
      <c r="P4065" t="s">
        <v>57</v>
      </c>
      <c r="Q4065">
        <v>0</v>
      </c>
      <c r="R4065">
        <v>0</v>
      </c>
      <c r="S4065">
        <f t="shared" si="613"/>
        <v>45682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 t="shared" si="608"/>
        <v>6</v>
      </c>
      <c r="I4066" s="7">
        <f t="shared" si="609"/>
        <v>0</v>
      </c>
      <c r="L4066">
        <f t="shared" si="610"/>
        <v>0</v>
      </c>
      <c r="M4066" s="5">
        <f t="shared" si="611"/>
        <v>0</v>
      </c>
      <c r="N4066" s="5">
        <f t="shared" si="612"/>
        <v>0</v>
      </c>
      <c r="O4066" t="s">
        <v>56</v>
      </c>
      <c r="P4066" t="s">
        <v>57</v>
      </c>
      <c r="Q4066">
        <v>0</v>
      </c>
      <c r="R4066">
        <v>0</v>
      </c>
      <c r="S4066">
        <f t="shared" si="613"/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 t="shared" si="608"/>
        <v>6</v>
      </c>
      <c r="I4067" s="7">
        <f t="shared" si="609"/>
        <v>0</v>
      </c>
      <c r="L4067">
        <f t="shared" si="610"/>
        <v>0</v>
      </c>
      <c r="M4067" s="5">
        <f t="shared" si="611"/>
        <v>0</v>
      </c>
      <c r="N4067" s="5">
        <f t="shared" si="612"/>
        <v>0</v>
      </c>
      <c r="O4067" t="s">
        <v>56</v>
      </c>
      <c r="P4067" t="s">
        <v>57</v>
      </c>
      <c r="Q4067">
        <v>0</v>
      </c>
      <c r="R4067">
        <v>0</v>
      </c>
      <c r="S4067">
        <f t="shared" si="613"/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 t="shared" si="608"/>
        <v>6</v>
      </c>
      <c r="I4068" s="7">
        <f t="shared" si="609"/>
        <v>0</v>
      </c>
      <c r="L4068">
        <f t="shared" si="610"/>
        <v>0</v>
      </c>
      <c r="M4068" s="5">
        <f t="shared" si="611"/>
        <v>0</v>
      </c>
      <c r="N4068" s="5">
        <f t="shared" si="612"/>
        <v>0</v>
      </c>
      <c r="O4068" t="s">
        <v>56</v>
      </c>
      <c r="P4068" t="s">
        <v>57</v>
      </c>
      <c r="Q4068">
        <v>0</v>
      </c>
      <c r="R4068">
        <v>0</v>
      </c>
      <c r="S4068">
        <f t="shared" si="613"/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 t="shared" si="608"/>
        <v>6</v>
      </c>
      <c r="I4069" s="13">
        <f t="shared" si="609"/>
        <v>0</v>
      </c>
      <c r="L4069">
        <f t="shared" si="610"/>
        <v>0</v>
      </c>
      <c r="M4069" s="5">
        <f t="shared" si="611"/>
        <v>0</v>
      </c>
      <c r="N4069" s="5">
        <f t="shared" si="612"/>
        <v>0</v>
      </c>
      <c r="O4069" t="s">
        <v>56</v>
      </c>
      <c r="P4069" t="s">
        <v>57</v>
      </c>
      <c r="Q4069">
        <v>0</v>
      </c>
      <c r="R4069">
        <v>0</v>
      </c>
      <c r="S4069">
        <f t="shared" si="613"/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 t="shared" si="608"/>
        <v>6</v>
      </c>
      <c r="I4070" s="7">
        <f t="shared" si="609"/>
        <v>0</v>
      </c>
      <c r="L4070">
        <f t="shared" si="610"/>
        <v>0</v>
      </c>
      <c r="M4070" s="5">
        <f t="shared" si="611"/>
        <v>0</v>
      </c>
      <c r="N4070" s="5">
        <f t="shared" si="612"/>
        <v>0</v>
      </c>
      <c r="O4070" t="s">
        <v>56</v>
      </c>
      <c r="P4070" t="s">
        <v>57</v>
      </c>
      <c r="Q4070">
        <v>0</v>
      </c>
      <c r="R4070">
        <v>0</v>
      </c>
      <c r="S4070">
        <f t="shared" si="613"/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 t="shared" si="608"/>
        <v>6</v>
      </c>
      <c r="I4071" s="13">
        <f t="shared" si="609"/>
        <v>0</v>
      </c>
      <c r="L4071">
        <f t="shared" si="610"/>
        <v>0</v>
      </c>
      <c r="M4071" s="5">
        <f t="shared" si="611"/>
        <v>0</v>
      </c>
      <c r="N4071" s="5">
        <f t="shared" si="612"/>
        <v>0</v>
      </c>
      <c r="O4071" t="s">
        <v>56</v>
      </c>
      <c r="P4071" t="s">
        <v>57</v>
      </c>
      <c r="Q4071">
        <v>0</v>
      </c>
      <c r="R4071">
        <v>0</v>
      </c>
      <c r="S4071">
        <f t="shared" si="613"/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 t="shared" si="608"/>
        <v>5</v>
      </c>
      <c r="I4072" s="7">
        <f t="shared" si="609"/>
        <v>90</v>
      </c>
      <c r="J4072" s="11">
        <v>0.41666666666666669</v>
      </c>
      <c r="K4072" s="11">
        <v>0.47916666666666669</v>
      </c>
      <c r="L4072">
        <f t="shared" si="610"/>
        <v>5</v>
      </c>
      <c r="M4072" s="5">
        <f t="shared" si="611"/>
        <v>45682.416666666664</v>
      </c>
      <c r="N4072" s="5">
        <f t="shared" si="612"/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 t="shared" si="613"/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 t="shared" si="608"/>
        <v>5</v>
      </c>
      <c r="I4073" s="7">
        <f t="shared" si="609"/>
        <v>0</v>
      </c>
      <c r="J4073" s="11"/>
      <c r="K4073" s="11"/>
      <c r="L4073">
        <f t="shared" si="610"/>
        <v>0</v>
      </c>
      <c r="M4073" s="5">
        <f t="shared" si="611"/>
        <v>0</v>
      </c>
      <c r="N4073" s="5">
        <f t="shared" si="612"/>
        <v>0</v>
      </c>
      <c r="O4073" t="s">
        <v>56</v>
      </c>
      <c r="P4073" t="s">
        <v>57</v>
      </c>
      <c r="Q4073">
        <v>0</v>
      </c>
      <c r="R4073">
        <v>0</v>
      </c>
      <c r="S4073">
        <f t="shared" si="613"/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 t="shared" si="608"/>
        <v>5</v>
      </c>
      <c r="I4074" s="7">
        <f t="shared" si="609"/>
        <v>0</v>
      </c>
      <c r="J4074" s="11"/>
      <c r="K4074" s="11"/>
      <c r="L4074">
        <f t="shared" si="610"/>
        <v>0</v>
      </c>
      <c r="M4074" s="5">
        <f t="shared" si="611"/>
        <v>0</v>
      </c>
      <c r="N4074" s="5">
        <f t="shared" si="612"/>
        <v>0</v>
      </c>
      <c r="O4074" t="s">
        <v>56</v>
      </c>
      <c r="P4074" t="s">
        <v>57</v>
      </c>
      <c r="Q4074">
        <v>0</v>
      </c>
      <c r="R4074">
        <v>0</v>
      </c>
      <c r="S4074">
        <f t="shared" si="613"/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 t="shared" si="608"/>
        <v>5</v>
      </c>
      <c r="I4075" s="13">
        <f t="shared" si="609"/>
        <v>0</v>
      </c>
      <c r="L4075">
        <f t="shared" si="610"/>
        <v>0</v>
      </c>
      <c r="M4075" s="5">
        <f t="shared" si="611"/>
        <v>0</v>
      </c>
      <c r="N4075" s="5">
        <f t="shared" si="612"/>
        <v>0</v>
      </c>
      <c r="O4075" t="s">
        <v>56</v>
      </c>
      <c r="P4075" t="s">
        <v>57</v>
      </c>
      <c r="Q4075">
        <v>0</v>
      </c>
      <c r="R4075">
        <v>0</v>
      </c>
      <c r="S4075">
        <f t="shared" si="613"/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 t="shared" si="608"/>
        <v>4</v>
      </c>
      <c r="I4076" s="7">
        <f t="shared" si="609"/>
        <v>0</v>
      </c>
      <c r="L4076">
        <f t="shared" si="610"/>
        <v>0</v>
      </c>
      <c r="M4076" s="5">
        <f t="shared" si="611"/>
        <v>0</v>
      </c>
      <c r="N4076" s="5">
        <f t="shared" si="612"/>
        <v>0</v>
      </c>
      <c r="O4076" t="s">
        <v>56</v>
      </c>
      <c r="P4076" t="s">
        <v>57</v>
      </c>
      <c r="Q4076">
        <v>0</v>
      </c>
      <c r="R4076">
        <v>0</v>
      </c>
      <c r="S4076">
        <f t="shared" si="613"/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 t="shared" si="608"/>
        <v>3</v>
      </c>
      <c r="I4077" s="7">
        <f t="shared" si="609"/>
        <v>0</v>
      </c>
      <c r="L4077">
        <f t="shared" si="610"/>
        <v>0</v>
      </c>
      <c r="M4077" s="5">
        <f t="shared" si="611"/>
        <v>0</v>
      </c>
      <c r="N4077" s="5">
        <f t="shared" si="612"/>
        <v>0</v>
      </c>
      <c r="O4077" t="s">
        <v>56</v>
      </c>
      <c r="P4077" t="s">
        <v>57</v>
      </c>
      <c r="Q4077">
        <v>0</v>
      </c>
      <c r="R4077">
        <v>0</v>
      </c>
      <c r="S4077">
        <f t="shared" si="613"/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 t="shared" si="608"/>
        <v>3</v>
      </c>
      <c r="I4078" s="13">
        <f t="shared" si="609"/>
        <v>0</v>
      </c>
      <c r="L4078">
        <f t="shared" si="610"/>
        <v>0</v>
      </c>
      <c r="M4078" s="5">
        <f t="shared" si="611"/>
        <v>0</v>
      </c>
      <c r="N4078" s="5">
        <f t="shared" si="612"/>
        <v>0</v>
      </c>
      <c r="O4078" t="s">
        <v>56</v>
      </c>
      <c r="P4078" t="s">
        <v>57</v>
      </c>
      <c r="Q4078">
        <v>0</v>
      </c>
      <c r="R4078">
        <v>0</v>
      </c>
      <c r="S4078">
        <f t="shared" si="613"/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 t="shared" si="608"/>
        <v>3</v>
      </c>
      <c r="I4079" s="7">
        <f t="shared" si="609"/>
        <v>0</v>
      </c>
      <c r="J4079" s="11"/>
      <c r="K4079" s="11"/>
      <c r="L4079">
        <f t="shared" si="610"/>
        <v>0</v>
      </c>
      <c r="M4079" s="5">
        <f t="shared" si="611"/>
        <v>0</v>
      </c>
      <c r="N4079" s="5">
        <f t="shared" si="612"/>
        <v>0</v>
      </c>
      <c r="O4079" t="s">
        <v>56</v>
      </c>
      <c r="P4079" t="s">
        <v>57</v>
      </c>
      <c r="Q4079">
        <v>0</v>
      </c>
      <c r="R4079">
        <v>0</v>
      </c>
      <c r="S4079">
        <f t="shared" si="613"/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 t="shared" si="608"/>
        <v>3</v>
      </c>
      <c r="I4080" s="7">
        <f t="shared" si="609"/>
        <v>0</v>
      </c>
      <c r="J4080" s="11"/>
      <c r="K4080" s="11"/>
      <c r="L4080">
        <f t="shared" si="610"/>
        <v>0</v>
      </c>
      <c r="M4080" s="5">
        <f t="shared" si="611"/>
        <v>0</v>
      </c>
      <c r="N4080" s="5">
        <f t="shared" si="612"/>
        <v>0</v>
      </c>
      <c r="O4080" t="s">
        <v>56</v>
      </c>
      <c r="P4080" t="s">
        <v>57</v>
      </c>
      <c r="Q4080">
        <v>0</v>
      </c>
      <c r="R4080">
        <v>0</v>
      </c>
      <c r="S4080">
        <f t="shared" si="613"/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 t="shared" si="608"/>
        <v>3</v>
      </c>
      <c r="I4081" s="7">
        <f t="shared" si="609"/>
        <v>0</v>
      </c>
      <c r="J4081" s="11"/>
      <c r="K4081" s="11"/>
      <c r="L4081">
        <f t="shared" si="610"/>
        <v>0</v>
      </c>
      <c r="M4081" s="5">
        <f t="shared" si="611"/>
        <v>0</v>
      </c>
      <c r="N4081" s="5">
        <f t="shared" si="612"/>
        <v>0</v>
      </c>
      <c r="O4081" t="s">
        <v>56</v>
      </c>
      <c r="P4081" t="s">
        <v>57</v>
      </c>
      <c r="Q4081">
        <v>0</v>
      </c>
      <c r="R4081">
        <v>0</v>
      </c>
      <c r="S4081">
        <f t="shared" si="613"/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 t="shared" si="608"/>
        <v>2</v>
      </c>
      <c r="I4082" s="13">
        <f t="shared" si="609"/>
        <v>0</v>
      </c>
      <c r="L4082">
        <f t="shared" si="610"/>
        <v>0</v>
      </c>
      <c r="M4082" s="5">
        <f t="shared" si="611"/>
        <v>0</v>
      </c>
      <c r="N4082" s="5">
        <f t="shared" si="612"/>
        <v>0</v>
      </c>
      <c r="O4082" t="s">
        <v>56</v>
      </c>
      <c r="P4082" t="s">
        <v>57</v>
      </c>
      <c r="Q4082">
        <v>0</v>
      </c>
      <c r="R4082">
        <v>0</v>
      </c>
      <c r="S4082">
        <f t="shared" si="613"/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 t="shared" si="608"/>
        <v>2</v>
      </c>
      <c r="I4083" s="7">
        <f t="shared" si="609"/>
        <v>0</v>
      </c>
      <c r="L4083">
        <f t="shared" si="610"/>
        <v>0</v>
      </c>
      <c r="M4083" s="5">
        <f t="shared" si="611"/>
        <v>0</v>
      </c>
      <c r="N4083" s="5">
        <f t="shared" si="612"/>
        <v>0</v>
      </c>
      <c r="O4083" t="s">
        <v>56</v>
      </c>
      <c r="P4083" t="s">
        <v>57</v>
      </c>
      <c r="Q4083">
        <v>0</v>
      </c>
      <c r="R4083">
        <v>0</v>
      </c>
      <c r="S4083">
        <f t="shared" si="613"/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 t="shared" si="608"/>
        <v>2</v>
      </c>
      <c r="I4084" s="13">
        <f t="shared" si="609"/>
        <v>0</v>
      </c>
      <c r="J4084" s="11"/>
      <c r="K4084" s="11"/>
      <c r="L4084">
        <f t="shared" si="610"/>
        <v>0</v>
      </c>
      <c r="M4084" s="5">
        <f t="shared" si="611"/>
        <v>0</v>
      </c>
      <c r="N4084" s="5">
        <f t="shared" si="612"/>
        <v>0</v>
      </c>
      <c r="O4084" t="s">
        <v>56</v>
      </c>
      <c r="P4084" t="s">
        <v>57</v>
      </c>
      <c r="Q4084">
        <v>0</v>
      </c>
      <c r="R4084">
        <v>0</v>
      </c>
      <c r="S4084">
        <f t="shared" si="613"/>
        <v>0</v>
      </c>
    </row>
    <row r="4085" spans="1:19" x14ac:dyDescent="0.2">
      <c r="A4085" s="1">
        <v>45682</v>
      </c>
      <c r="B4085" s="12" t="s">
        <v>47</v>
      </c>
      <c r="C4085" s="12" t="s">
        <v>34</v>
      </c>
      <c r="E4085" s="12">
        <v>0</v>
      </c>
      <c r="F4085" s="12">
        <v>30</v>
      </c>
      <c r="G4085" s="12">
        <f t="shared" si="608"/>
        <v>0</v>
      </c>
      <c r="I4085" s="13">
        <f t="shared" si="609"/>
        <v>0</v>
      </c>
      <c r="J4085" s="11"/>
      <c r="K4085" s="11"/>
      <c r="L4085">
        <f t="shared" si="610"/>
        <v>0</v>
      </c>
      <c r="M4085" s="5">
        <f t="shared" si="611"/>
        <v>0</v>
      </c>
      <c r="N4085" s="5">
        <f t="shared" si="612"/>
        <v>0</v>
      </c>
      <c r="O4085" t="s">
        <v>56</v>
      </c>
      <c r="P4085" t="s">
        <v>57</v>
      </c>
      <c r="Q4085">
        <v>0</v>
      </c>
      <c r="R4085">
        <v>0</v>
      </c>
      <c r="S4085">
        <f t="shared" si="613"/>
        <v>0</v>
      </c>
    </row>
    <row r="4086" spans="1:19" x14ac:dyDescent="0.2">
      <c r="A4086" s="1">
        <v>45682</v>
      </c>
      <c r="B4086" s="12" t="s">
        <v>43</v>
      </c>
      <c r="C4086" s="12" t="s">
        <v>34</v>
      </c>
      <c r="E4086" s="12">
        <v>0</v>
      </c>
      <c r="F4086" s="12">
        <v>30</v>
      </c>
      <c r="G4086" s="12">
        <f t="shared" si="608"/>
        <v>0</v>
      </c>
      <c r="I4086" s="7">
        <f t="shared" si="609"/>
        <v>0</v>
      </c>
      <c r="L4086">
        <f t="shared" si="610"/>
        <v>0</v>
      </c>
      <c r="M4086" s="5">
        <f t="shared" si="611"/>
        <v>0</v>
      </c>
      <c r="N4086" s="5">
        <f t="shared" si="612"/>
        <v>0</v>
      </c>
      <c r="O4086" t="s">
        <v>56</v>
      </c>
      <c r="P4086" t="s">
        <v>57</v>
      </c>
      <c r="Q4086">
        <v>0</v>
      </c>
      <c r="R4086">
        <v>0</v>
      </c>
      <c r="S4086">
        <f t="shared" si="613"/>
        <v>0</v>
      </c>
    </row>
    <row r="4087" spans="1:19" x14ac:dyDescent="0.2">
      <c r="A4087" s="1">
        <v>45682</v>
      </c>
      <c r="B4087" s="12" t="s">
        <v>33</v>
      </c>
      <c r="C4087" s="12" t="s">
        <v>34</v>
      </c>
      <c r="E4087" s="12">
        <v>0</v>
      </c>
      <c r="F4087" s="12">
        <v>20</v>
      </c>
      <c r="G4087" s="12">
        <f t="shared" si="608"/>
        <v>0</v>
      </c>
      <c r="I4087" s="7">
        <f t="shared" si="609"/>
        <v>10.000000000000044</v>
      </c>
      <c r="J4087" s="11">
        <v>0.48958333333333331</v>
      </c>
      <c r="K4087" s="11">
        <v>0.49652777777777779</v>
      </c>
      <c r="L4087">
        <f t="shared" si="610"/>
        <v>0</v>
      </c>
      <c r="M4087" s="5">
        <f t="shared" si="611"/>
        <v>45682.489583333336</v>
      </c>
      <c r="N4087" s="5">
        <f t="shared" si="612"/>
        <v>45682.496527777781</v>
      </c>
      <c r="O4087" t="s">
        <v>56</v>
      </c>
      <c r="P4087" t="s">
        <v>57</v>
      </c>
      <c r="Q4087">
        <v>0</v>
      </c>
      <c r="R4087">
        <v>0</v>
      </c>
      <c r="S4087">
        <f t="shared" si="613"/>
        <v>45682</v>
      </c>
    </row>
    <row r="4088" spans="1:19" x14ac:dyDescent="0.2">
      <c r="A4088" s="1">
        <v>45682</v>
      </c>
      <c r="B4088" s="12" t="s">
        <v>541</v>
      </c>
      <c r="C4088" s="12" t="s">
        <v>32</v>
      </c>
      <c r="E4088" s="12">
        <v>1</v>
      </c>
      <c r="F4088" s="12">
        <v>20</v>
      </c>
      <c r="G4088" s="12">
        <f t="shared" si="608"/>
        <v>3</v>
      </c>
      <c r="I4088" s="7">
        <f t="shared" si="609"/>
        <v>0</v>
      </c>
      <c r="L4088">
        <f t="shared" si="610"/>
        <v>0</v>
      </c>
      <c r="M4088" s="5">
        <f t="shared" si="611"/>
        <v>0</v>
      </c>
      <c r="N4088" s="5">
        <f t="shared" si="612"/>
        <v>0</v>
      </c>
      <c r="O4088" t="s">
        <v>56</v>
      </c>
      <c r="P4088" t="s">
        <v>57</v>
      </c>
      <c r="Q4088">
        <v>0</v>
      </c>
      <c r="R4088">
        <v>0</v>
      </c>
      <c r="S4088">
        <f t="shared" si="613"/>
        <v>0</v>
      </c>
    </row>
    <row r="4089" spans="1:19" x14ac:dyDescent="0.2">
      <c r="A4089" s="1">
        <v>45682</v>
      </c>
      <c r="B4089" s="12" t="s">
        <v>76</v>
      </c>
      <c r="C4089" s="12" t="s">
        <v>42</v>
      </c>
      <c r="E4089" s="12">
        <v>1</v>
      </c>
      <c r="F4089" s="12">
        <v>30</v>
      </c>
      <c r="G4089" s="12">
        <f t="shared" si="608"/>
        <v>2</v>
      </c>
      <c r="I4089" s="7">
        <f t="shared" si="609"/>
        <v>54.999999999999964</v>
      </c>
      <c r="J4089" s="11">
        <v>0.5</v>
      </c>
      <c r="K4089" s="11">
        <v>0.53819444444444442</v>
      </c>
      <c r="L4089">
        <f t="shared" si="610"/>
        <v>2</v>
      </c>
      <c r="M4089" s="5">
        <f t="shared" si="611"/>
        <v>45682.5</v>
      </c>
      <c r="N4089" s="5">
        <f t="shared" si="612"/>
        <v>45682.538194444445</v>
      </c>
      <c r="O4089" t="s">
        <v>56</v>
      </c>
      <c r="P4089" t="s">
        <v>57</v>
      </c>
      <c r="Q4089">
        <v>0</v>
      </c>
      <c r="R4089">
        <v>0</v>
      </c>
      <c r="S4089">
        <f t="shared" si="613"/>
        <v>45682</v>
      </c>
    </row>
    <row r="4090" spans="1:19" x14ac:dyDescent="0.2">
      <c r="A4090" s="1">
        <v>45682</v>
      </c>
      <c r="B4090" s="12" t="s">
        <v>543</v>
      </c>
    </row>
    <row r="4091" spans="1:19" x14ac:dyDescent="0.2">
      <c r="A4091" s="1">
        <v>45685</v>
      </c>
      <c r="B4091" s="12" t="s">
        <v>48</v>
      </c>
      <c r="C4091" s="12" t="s">
        <v>48</v>
      </c>
      <c r="E4091" s="12">
        <v>4</v>
      </c>
      <c r="F4091" s="12">
        <v>15</v>
      </c>
      <c r="G4091" s="12">
        <f t="shared" ref="G4091" si="614">ROUND(E4091*(1/(F4091/60)),0)</f>
        <v>16</v>
      </c>
      <c r="I4091" s="7">
        <f t="shared" ref="I4091" si="615">IF(J4091=0, 0, (K4091-J4091)*1440)</f>
        <v>0</v>
      </c>
      <c r="J4091" s="11"/>
      <c r="K4091" s="11"/>
      <c r="L4091">
        <f t="shared" ref="L4091" si="616">IF(I4091&gt;0, G4091, 0)</f>
        <v>0</v>
      </c>
      <c r="M4091" s="5">
        <f t="shared" ref="M4091" si="617">IF(I4091=0,0,A4091+J4091)</f>
        <v>0</v>
      </c>
      <c r="N4091" s="5">
        <f t="shared" ref="N4091" si="618">IF(I4091&gt;0,A4091+K4091,0)</f>
        <v>0</v>
      </c>
      <c r="O4091" t="s">
        <v>56</v>
      </c>
      <c r="P4091" t="s">
        <v>57</v>
      </c>
      <c r="Q4091">
        <v>0</v>
      </c>
      <c r="R4091">
        <v>0</v>
      </c>
      <c r="S4091">
        <f t="shared" ref="S4091" si="619">IF(I4091&gt;0, A4091, 0)</f>
        <v>0</v>
      </c>
    </row>
    <row r="4092" spans="1:19" x14ac:dyDescent="0.2">
      <c r="A4092" s="1">
        <v>45685</v>
      </c>
      <c r="B4092" s="12" t="s">
        <v>329</v>
      </c>
      <c r="C4092" s="12" t="s">
        <v>32</v>
      </c>
      <c r="E4092" s="12">
        <v>4</v>
      </c>
      <c r="F4092" s="12">
        <v>20</v>
      </c>
      <c r="G4092" s="12">
        <f t="shared" ref="G4092:G4130" si="620">ROUND(E4092*(1/(F4092/60)),0)</f>
        <v>12</v>
      </c>
      <c r="H4092" s="12">
        <f>F4092*(1/(G4092/60))</f>
        <v>100</v>
      </c>
      <c r="I4092" s="7">
        <f t="shared" ref="I4092:I4130" si="621">IF(J4092=0, 0, (K4092-J4092)*1440)</f>
        <v>10.000000000000124</v>
      </c>
      <c r="J4092" s="11">
        <v>0.63888888888888884</v>
      </c>
      <c r="K4092" s="11">
        <v>0.64583333333333337</v>
      </c>
      <c r="L4092">
        <f t="shared" ref="L4092:L4130" si="622">IF(I4092&gt;0, G4092, 0)</f>
        <v>12</v>
      </c>
      <c r="M4092" s="5">
        <f t="shared" ref="M4092:M4130" si="623">IF(I4092=0,0,A4092+J4092)</f>
        <v>45685.638888888891</v>
      </c>
      <c r="N4092" s="5">
        <f t="shared" ref="N4092:N4130" si="624">IF(I4092&gt;0,A4092+K4092,0)</f>
        <v>45685.645833333336</v>
      </c>
      <c r="O4092" t="s">
        <v>56</v>
      </c>
      <c r="P4092" t="s">
        <v>57</v>
      </c>
      <c r="Q4092">
        <v>0</v>
      </c>
      <c r="R4092">
        <v>0</v>
      </c>
      <c r="S4092">
        <f t="shared" ref="S4092:S4130" si="625">IF(I4092&gt;0, A4092, 0)</f>
        <v>45685</v>
      </c>
    </row>
    <row r="4093" spans="1:19" x14ac:dyDescent="0.2">
      <c r="A4093" s="1">
        <v>45685</v>
      </c>
      <c r="B4093" s="12" t="s">
        <v>46</v>
      </c>
      <c r="C4093" s="12" t="s">
        <v>46</v>
      </c>
      <c r="E4093" s="12">
        <v>4</v>
      </c>
      <c r="F4093" s="12">
        <v>20</v>
      </c>
      <c r="G4093" s="12">
        <f t="shared" si="620"/>
        <v>12</v>
      </c>
      <c r="I4093" s="7">
        <f t="shared" si="621"/>
        <v>0</v>
      </c>
      <c r="L4093">
        <f t="shared" si="622"/>
        <v>0</v>
      </c>
      <c r="M4093" s="5">
        <f t="shared" si="623"/>
        <v>0</v>
      </c>
      <c r="N4093" s="5">
        <f t="shared" si="624"/>
        <v>0</v>
      </c>
      <c r="O4093" t="s">
        <v>56</v>
      </c>
      <c r="P4093" t="s">
        <v>57</v>
      </c>
      <c r="Q4093">
        <v>0</v>
      </c>
      <c r="R4093">
        <v>0</v>
      </c>
      <c r="S4093">
        <f t="shared" si="625"/>
        <v>0</v>
      </c>
    </row>
    <row r="4094" spans="1:19" x14ac:dyDescent="0.2">
      <c r="A4094" s="1">
        <v>45685</v>
      </c>
      <c r="B4094" s="12" t="s">
        <v>63</v>
      </c>
      <c r="C4094" s="12" t="s">
        <v>32</v>
      </c>
      <c r="E4094" s="12">
        <v>4</v>
      </c>
      <c r="F4094" s="12">
        <v>20</v>
      </c>
      <c r="G4094" s="12">
        <f t="shared" si="620"/>
        <v>12</v>
      </c>
      <c r="I4094" s="7">
        <f t="shared" si="621"/>
        <v>0</v>
      </c>
      <c r="J4094" s="11"/>
      <c r="L4094">
        <f t="shared" si="622"/>
        <v>0</v>
      </c>
      <c r="M4094" s="5">
        <f t="shared" si="623"/>
        <v>0</v>
      </c>
      <c r="N4094" s="5">
        <f t="shared" si="624"/>
        <v>0</v>
      </c>
      <c r="O4094" t="s">
        <v>56</v>
      </c>
      <c r="P4094" t="s">
        <v>57</v>
      </c>
      <c r="Q4094">
        <v>0</v>
      </c>
      <c r="R4094">
        <v>0</v>
      </c>
      <c r="S4094">
        <f t="shared" si="625"/>
        <v>0</v>
      </c>
    </row>
    <row r="4095" spans="1:19" x14ac:dyDescent="0.2">
      <c r="A4095" s="1">
        <v>45685</v>
      </c>
      <c r="B4095" s="12" t="s">
        <v>537</v>
      </c>
      <c r="C4095" s="12" t="s">
        <v>32</v>
      </c>
      <c r="E4095" s="12">
        <v>4</v>
      </c>
      <c r="F4095" s="12">
        <v>20</v>
      </c>
      <c r="G4095" s="12">
        <f t="shared" si="620"/>
        <v>12</v>
      </c>
      <c r="I4095" s="7">
        <f t="shared" si="621"/>
        <v>0</v>
      </c>
      <c r="L4095">
        <f t="shared" si="622"/>
        <v>0</v>
      </c>
      <c r="M4095" s="5">
        <f t="shared" si="623"/>
        <v>0</v>
      </c>
      <c r="N4095" s="5">
        <f t="shared" si="624"/>
        <v>0</v>
      </c>
      <c r="O4095" t="s">
        <v>56</v>
      </c>
      <c r="P4095" t="s">
        <v>57</v>
      </c>
      <c r="Q4095">
        <v>0</v>
      </c>
      <c r="R4095">
        <v>0</v>
      </c>
      <c r="S4095">
        <f t="shared" si="625"/>
        <v>0</v>
      </c>
    </row>
    <row r="4096" spans="1:19" x14ac:dyDescent="0.2">
      <c r="A4096" s="1">
        <v>45685</v>
      </c>
      <c r="B4096" s="12" t="s">
        <v>384</v>
      </c>
      <c r="C4096" s="12" t="s">
        <v>32</v>
      </c>
      <c r="E4096" s="12">
        <v>5</v>
      </c>
      <c r="F4096" s="12">
        <v>30</v>
      </c>
      <c r="G4096" s="12">
        <f t="shared" si="620"/>
        <v>10</v>
      </c>
      <c r="I4096" s="7">
        <f t="shared" si="621"/>
        <v>0</v>
      </c>
      <c r="L4096">
        <f t="shared" si="622"/>
        <v>0</v>
      </c>
      <c r="M4096" s="5">
        <f t="shared" si="623"/>
        <v>0</v>
      </c>
      <c r="N4096" s="5">
        <f t="shared" si="624"/>
        <v>0</v>
      </c>
      <c r="O4096" t="s">
        <v>56</v>
      </c>
      <c r="P4096" t="s">
        <v>57</v>
      </c>
      <c r="Q4096">
        <v>0</v>
      </c>
      <c r="R4096">
        <v>0</v>
      </c>
      <c r="S4096">
        <f t="shared" si="625"/>
        <v>0</v>
      </c>
    </row>
    <row r="4097" spans="1:19" x14ac:dyDescent="0.2">
      <c r="A4097" s="1">
        <v>45685</v>
      </c>
      <c r="B4097" s="12" t="s">
        <v>523</v>
      </c>
      <c r="C4097" s="12" t="s">
        <v>32</v>
      </c>
      <c r="E4097" s="12">
        <v>5</v>
      </c>
      <c r="F4097" s="12">
        <v>30</v>
      </c>
      <c r="G4097" s="12">
        <f t="shared" si="620"/>
        <v>10</v>
      </c>
      <c r="I4097" s="7">
        <f t="shared" si="621"/>
        <v>0</v>
      </c>
      <c r="J4097" s="11"/>
      <c r="K4097" s="11"/>
      <c r="L4097">
        <f t="shared" si="622"/>
        <v>0</v>
      </c>
      <c r="M4097" s="5">
        <f t="shared" si="623"/>
        <v>0</v>
      </c>
      <c r="N4097" s="5">
        <f t="shared" si="624"/>
        <v>0</v>
      </c>
      <c r="O4097" t="s">
        <v>56</v>
      </c>
      <c r="P4097" t="s">
        <v>57</v>
      </c>
      <c r="Q4097">
        <v>0</v>
      </c>
      <c r="R4097">
        <v>0</v>
      </c>
      <c r="S4097">
        <f t="shared" si="625"/>
        <v>0</v>
      </c>
    </row>
    <row r="4098" spans="1:19" x14ac:dyDescent="0.2">
      <c r="A4098" s="1">
        <v>45685</v>
      </c>
      <c r="B4098" s="12" t="s">
        <v>521</v>
      </c>
      <c r="C4098" s="12" t="s">
        <v>32</v>
      </c>
      <c r="E4098" s="12">
        <v>3</v>
      </c>
      <c r="F4098" s="12">
        <v>20</v>
      </c>
      <c r="G4098" s="12">
        <f t="shared" si="620"/>
        <v>9</v>
      </c>
      <c r="I4098" s="7">
        <f t="shared" si="621"/>
        <v>0</v>
      </c>
      <c r="L4098">
        <f t="shared" si="622"/>
        <v>0</v>
      </c>
      <c r="M4098" s="5">
        <f t="shared" si="623"/>
        <v>0</v>
      </c>
      <c r="N4098" s="5">
        <f t="shared" si="624"/>
        <v>0</v>
      </c>
      <c r="O4098" t="s">
        <v>56</v>
      </c>
      <c r="P4098" t="s">
        <v>57</v>
      </c>
      <c r="Q4098">
        <v>0</v>
      </c>
      <c r="R4098">
        <v>0</v>
      </c>
      <c r="S4098">
        <f t="shared" si="625"/>
        <v>0</v>
      </c>
    </row>
    <row r="4099" spans="1:19" x14ac:dyDescent="0.2">
      <c r="A4099" s="1">
        <v>45685</v>
      </c>
      <c r="B4099" s="12" t="s">
        <v>527</v>
      </c>
      <c r="C4099" s="12" t="s">
        <v>32</v>
      </c>
      <c r="E4099" s="12">
        <v>3</v>
      </c>
      <c r="F4099" s="12">
        <v>20</v>
      </c>
      <c r="G4099" s="12">
        <f t="shared" si="620"/>
        <v>9</v>
      </c>
      <c r="I4099" s="13">
        <f t="shared" si="621"/>
        <v>0</v>
      </c>
      <c r="L4099">
        <f t="shared" si="622"/>
        <v>0</v>
      </c>
      <c r="M4099" s="5">
        <f t="shared" si="623"/>
        <v>0</v>
      </c>
      <c r="N4099" s="5">
        <f t="shared" si="624"/>
        <v>0</v>
      </c>
      <c r="O4099" t="s">
        <v>56</v>
      </c>
      <c r="P4099" t="s">
        <v>57</v>
      </c>
      <c r="Q4099">
        <v>0</v>
      </c>
      <c r="R4099">
        <v>0</v>
      </c>
      <c r="S4099">
        <f t="shared" si="625"/>
        <v>0</v>
      </c>
    </row>
    <row r="4100" spans="1:19" x14ac:dyDescent="0.2">
      <c r="A4100" s="1">
        <v>45685</v>
      </c>
      <c r="B4100" s="12" t="s">
        <v>365</v>
      </c>
      <c r="C4100" s="12" t="s">
        <v>54</v>
      </c>
      <c r="E4100" s="12">
        <v>4</v>
      </c>
      <c r="F4100" s="12">
        <v>30</v>
      </c>
      <c r="G4100" s="12">
        <f t="shared" si="620"/>
        <v>8</v>
      </c>
      <c r="I4100" s="7">
        <f t="shared" si="621"/>
        <v>0</v>
      </c>
      <c r="J4100" s="11"/>
      <c r="K4100" s="11"/>
      <c r="L4100">
        <f t="shared" si="622"/>
        <v>0</v>
      </c>
      <c r="M4100" s="5">
        <f t="shared" si="623"/>
        <v>0</v>
      </c>
      <c r="N4100" s="5">
        <f t="shared" si="624"/>
        <v>0</v>
      </c>
      <c r="O4100" t="s">
        <v>56</v>
      </c>
      <c r="P4100" t="s">
        <v>57</v>
      </c>
      <c r="Q4100">
        <v>0</v>
      </c>
      <c r="R4100">
        <v>0</v>
      </c>
      <c r="S4100">
        <f t="shared" si="625"/>
        <v>0</v>
      </c>
    </row>
    <row r="4101" spans="1:19" x14ac:dyDescent="0.2">
      <c r="A4101" s="1">
        <v>45685</v>
      </c>
      <c r="B4101" s="12" t="s">
        <v>393</v>
      </c>
      <c r="C4101" s="12" t="s">
        <v>37</v>
      </c>
      <c r="E4101" s="12">
        <v>4</v>
      </c>
      <c r="F4101" s="12">
        <v>30</v>
      </c>
      <c r="G4101" s="12">
        <f t="shared" si="620"/>
        <v>8</v>
      </c>
      <c r="I4101" s="7">
        <f t="shared" si="621"/>
        <v>0</v>
      </c>
      <c r="J4101" s="11"/>
      <c r="K4101" s="11"/>
      <c r="L4101">
        <f t="shared" si="622"/>
        <v>0</v>
      </c>
      <c r="M4101" s="5">
        <f t="shared" si="623"/>
        <v>0</v>
      </c>
      <c r="N4101" s="5">
        <f t="shared" si="624"/>
        <v>0</v>
      </c>
      <c r="O4101" t="s">
        <v>56</v>
      </c>
      <c r="P4101" t="s">
        <v>57</v>
      </c>
      <c r="Q4101">
        <v>0</v>
      </c>
      <c r="R4101">
        <v>0</v>
      </c>
      <c r="S4101">
        <f t="shared" si="625"/>
        <v>0</v>
      </c>
    </row>
    <row r="4102" spans="1:19" x14ac:dyDescent="0.2">
      <c r="A4102" s="1">
        <v>45685</v>
      </c>
      <c r="B4102" s="12" t="s">
        <v>528</v>
      </c>
      <c r="C4102" s="12" t="s">
        <v>32</v>
      </c>
      <c r="E4102" s="12">
        <v>4</v>
      </c>
      <c r="F4102" s="12">
        <v>30</v>
      </c>
      <c r="G4102" s="12">
        <f t="shared" si="620"/>
        <v>8</v>
      </c>
      <c r="I4102" s="13">
        <f t="shared" si="621"/>
        <v>0</v>
      </c>
      <c r="J4102" s="11"/>
      <c r="K4102" s="11"/>
      <c r="L4102">
        <f t="shared" si="622"/>
        <v>0</v>
      </c>
      <c r="M4102" s="5">
        <f t="shared" si="623"/>
        <v>0</v>
      </c>
      <c r="N4102" s="5">
        <f t="shared" si="624"/>
        <v>0</v>
      </c>
      <c r="O4102" t="s">
        <v>56</v>
      </c>
      <c r="P4102" t="s">
        <v>57</v>
      </c>
      <c r="Q4102">
        <v>0</v>
      </c>
      <c r="R4102">
        <v>0</v>
      </c>
      <c r="S4102">
        <f t="shared" si="625"/>
        <v>0</v>
      </c>
    </row>
    <row r="4103" spans="1:19" x14ac:dyDescent="0.2">
      <c r="A4103" s="1">
        <v>45685</v>
      </c>
      <c r="B4103" s="12" t="s">
        <v>539</v>
      </c>
      <c r="C4103" s="12" t="s">
        <v>417</v>
      </c>
      <c r="D4103" t="s">
        <v>540</v>
      </c>
      <c r="E4103" s="12">
        <v>4</v>
      </c>
      <c r="F4103" s="12">
        <v>30</v>
      </c>
      <c r="G4103" s="12">
        <f t="shared" si="620"/>
        <v>8</v>
      </c>
      <c r="I4103" s="13">
        <f t="shared" si="621"/>
        <v>0</v>
      </c>
      <c r="J4103" s="11"/>
      <c r="K4103" s="11"/>
      <c r="L4103">
        <f t="shared" si="622"/>
        <v>0</v>
      </c>
      <c r="M4103" s="5">
        <f t="shared" si="623"/>
        <v>0</v>
      </c>
      <c r="N4103" s="5">
        <f t="shared" si="624"/>
        <v>0</v>
      </c>
      <c r="O4103" t="s">
        <v>56</v>
      </c>
      <c r="P4103" t="s">
        <v>57</v>
      </c>
      <c r="Q4103">
        <v>0</v>
      </c>
      <c r="R4103">
        <v>0</v>
      </c>
      <c r="S4103">
        <f t="shared" si="625"/>
        <v>0</v>
      </c>
    </row>
    <row r="4104" spans="1:19" x14ac:dyDescent="0.2">
      <c r="A4104" s="1">
        <v>45685</v>
      </c>
      <c r="B4104" s="12" t="s">
        <v>480</v>
      </c>
      <c r="C4104" s="12" t="s">
        <v>406</v>
      </c>
      <c r="E4104" s="12">
        <v>3</v>
      </c>
      <c r="F4104" s="12">
        <v>30</v>
      </c>
      <c r="G4104" s="12">
        <f t="shared" si="620"/>
        <v>6</v>
      </c>
      <c r="I4104" s="7">
        <f t="shared" si="621"/>
        <v>0</v>
      </c>
      <c r="L4104">
        <f t="shared" si="622"/>
        <v>0</v>
      </c>
      <c r="M4104" s="5">
        <f t="shared" si="623"/>
        <v>0</v>
      </c>
      <c r="N4104" s="5">
        <f t="shared" si="624"/>
        <v>0</v>
      </c>
      <c r="O4104" t="s">
        <v>56</v>
      </c>
      <c r="P4104" t="s">
        <v>57</v>
      </c>
      <c r="Q4104">
        <v>0</v>
      </c>
      <c r="R4104">
        <v>0</v>
      </c>
      <c r="S4104">
        <f t="shared" si="625"/>
        <v>0</v>
      </c>
    </row>
    <row r="4105" spans="1:19" x14ac:dyDescent="0.2">
      <c r="A4105" s="1">
        <v>45685</v>
      </c>
      <c r="B4105" s="12" t="s">
        <v>447</v>
      </c>
      <c r="C4105" s="12" t="s">
        <v>448</v>
      </c>
      <c r="E4105" s="12">
        <v>3</v>
      </c>
      <c r="F4105" s="12">
        <v>30</v>
      </c>
      <c r="G4105" s="12">
        <f t="shared" si="620"/>
        <v>6</v>
      </c>
      <c r="I4105" s="7">
        <f t="shared" si="621"/>
        <v>0</v>
      </c>
      <c r="L4105">
        <f t="shared" si="622"/>
        <v>0</v>
      </c>
      <c r="M4105" s="5">
        <f t="shared" si="623"/>
        <v>0</v>
      </c>
      <c r="N4105" s="5">
        <f t="shared" si="624"/>
        <v>0</v>
      </c>
      <c r="O4105" t="s">
        <v>56</v>
      </c>
      <c r="P4105" t="s">
        <v>57</v>
      </c>
      <c r="Q4105">
        <v>0</v>
      </c>
      <c r="R4105">
        <v>0</v>
      </c>
      <c r="S4105">
        <f t="shared" si="625"/>
        <v>0</v>
      </c>
    </row>
    <row r="4106" spans="1:19" x14ac:dyDescent="0.2">
      <c r="A4106" s="1">
        <v>45685</v>
      </c>
      <c r="B4106" s="12" t="s">
        <v>179</v>
      </c>
      <c r="C4106" s="12" t="s">
        <v>335</v>
      </c>
      <c r="E4106" s="12">
        <v>3</v>
      </c>
      <c r="F4106" s="12">
        <v>30</v>
      </c>
      <c r="G4106" s="12">
        <f t="shared" si="620"/>
        <v>6</v>
      </c>
      <c r="I4106" s="7">
        <f t="shared" si="621"/>
        <v>0</v>
      </c>
      <c r="L4106">
        <f t="shared" si="622"/>
        <v>0</v>
      </c>
      <c r="M4106" s="5">
        <f t="shared" si="623"/>
        <v>0</v>
      </c>
      <c r="N4106" s="5">
        <f t="shared" si="624"/>
        <v>0</v>
      </c>
      <c r="O4106" t="s">
        <v>56</v>
      </c>
      <c r="P4106" t="s">
        <v>57</v>
      </c>
      <c r="Q4106">
        <v>0</v>
      </c>
      <c r="R4106">
        <v>0</v>
      </c>
      <c r="S4106">
        <f t="shared" si="625"/>
        <v>0</v>
      </c>
    </row>
    <row r="4107" spans="1:19" x14ac:dyDescent="0.2">
      <c r="A4107" s="1">
        <v>45685</v>
      </c>
      <c r="B4107" s="12" t="s">
        <v>510</v>
      </c>
      <c r="C4107" s="12" t="s">
        <v>219</v>
      </c>
      <c r="E4107" s="12">
        <v>3</v>
      </c>
      <c r="F4107" s="12">
        <v>30</v>
      </c>
      <c r="G4107" s="12">
        <f t="shared" si="620"/>
        <v>6</v>
      </c>
      <c r="I4107" s="13">
        <f t="shared" si="621"/>
        <v>0</v>
      </c>
      <c r="L4107">
        <f t="shared" si="622"/>
        <v>0</v>
      </c>
      <c r="M4107" s="5">
        <f t="shared" si="623"/>
        <v>0</v>
      </c>
      <c r="N4107" s="5">
        <f t="shared" si="624"/>
        <v>0</v>
      </c>
      <c r="O4107" t="s">
        <v>56</v>
      </c>
      <c r="P4107" t="s">
        <v>57</v>
      </c>
      <c r="Q4107">
        <v>0</v>
      </c>
      <c r="R4107">
        <v>0</v>
      </c>
      <c r="S4107">
        <f t="shared" si="625"/>
        <v>0</v>
      </c>
    </row>
    <row r="4108" spans="1:19" x14ac:dyDescent="0.2">
      <c r="A4108" s="1">
        <v>45685</v>
      </c>
      <c r="B4108" s="12" t="s">
        <v>219</v>
      </c>
      <c r="C4108" s="12" t="s">
        <v>448</v>
      </c>
      <c r="E4108" s="12">
        <v>3</v>
      </c>
      <c r="F4108" s="12">
        <v>30</v>
      </c>
      <c r="G4108" s="12">
        <f t="shared" si="620"/>
        <v>6</v>
      </c>
      <c r="I4108" s="7">
        <f t="shared" si="621"/>
        <v>0</v>
      </c>
      <c r="L4108">
        <f t="shared" si="622"/>
        <v>0</v>
      </c>
      <c r="M4108" s="5">
        <f t="shared" si="623"/>
        <v>0</v>
      </c>
      <c r="N4108" s="5">
        <f t="shared" si="624"/>
        <v>0</v>
      </c>
      <c r="O4108" t="s">
        <v>56</v>
      </c>
      <c r="P4108" t="s">
        <v>57</v>
      </c>
      <c r="Q4108">
        <v>0</v>
      </c>
      <c r="R4108">
        <v>0</v>
      </c>
      <c r="S4108">
        <f t="shared" si="625"/>
        <v>0</v>
      </c>
    </row>
    <row r="4109" spans="1:19" x14ac:dyDescent="0.2">
      <c r="A4109" s="1">
        <v>45685</v>
      </c>
      <c r="B4109" s="12" t="s">
        <v>425</v>
      </c>
      <c r="C4109" s="12" t="s">
        <v>32</v>
      </c>
      <c r="E4109" s="12">
        <v>3</v>
      </c>
      <c r="F4109" s="12">
        <v>30</v>
      </c>
      <c r="G4109" s="12">
        <f t="shared" si="620"/>
        <v>6</v>
      </c>
      <c r="I4109" s="13">
        <f t="shared" si="621"/>
        <v>0</v>
      </c>
      <c r="L4109">
        <f t="shared" si="622"/>
        <v>0</v>
      </c>
      <c r="M4109" s="5">
        <f t="shared" si="623"/>
        <v>0</v>
      </c>
      <c r="N4109" s="5">
        <f t="shared" si="624"/>
        <v>0</v>
      </c>
      <c r="O4109" t="s">
        <v>56</v>
      </c>
      <c r="P4109" t="s">
        <v>57</v>
      </c>
      <c r="Q4109">
        <v>0</v>
      </c>
      <c r="R4109">
        <v>0</v>
      </c>
      <c r="S4109">
        <f t="shared" si="625"/>
        <v>0</v>
      </c>
    </row>
    <row r="4110" spans="1:19" x14ac:dyDescent="0.2">
      <c r="A4110" s="1">
        <v>45685</v>
      </c>
      <c r="B4110" s="12" t="s">
        <v>543</v>
      </c>
      <c r="E4110" s="12">
        <v>2</v>
      </c>
      <c r="F4110" s="12">
        <v>20</v>
      </c>
      <c r="G4110" s="12">
        <f t="shared" si="620"/>
        <v>6</v>
      </c>
      <c r="I4110" s="7">
        <f t="shared" si="621"/>
        <v>0</v>
      </c>
      <c r="J4110" s="11"/>
      <c r="K4110" s="11"/>
      <c r="L4110">
        <f t="shared" si="622"/>
        <v>0</v>
      </c>
      <c r="M4110" s="5">
        <f t="shared" si="623"/>
        <v>0</v>
      </c>
      <c r="N4110" s="5">
        <f t="shared" si="624"/>
        <v>0</v>
      </c>
      <c r="O4110" t="s">
        <v>56</v>
      </c>
      <c r="P4110" t="s">
        <v>57</v>
      </c>
      <c r="Q4110">
        <v>0</v>
      </c>
      <c r="R4110">
        <v>0</v>
      </c>
      <c r="S4110">
        <f t="shared" si="625"/>
        <v>0</v>
      </c>
    </row>
    <row r="4111" spans="1:19" x14ac:dyDescent="0.2">
      <c r="A4111" s="1">
        <v>45685</v>
      </c>
      <c r="B4111" s="12" t="s">
        <v>36</v>
      </c>
      <c r="C4111" s="12" t="s">
        <v>37</v>
      </c>
      <c r="E4111" s="12">
        <v>5</v>
      </c>
      <c r="F4111" s="12">
        <v>60</v>
      </c>
      <c r="G4111" s="12">
        <f t="shared" si="620"/>
        <v>5</v>
      </c>
      <c r="I4111" s="7">
        <f t="shared" si="621"/>
        <v>59.999999999999943</v>
      </c>
      <c r="J4111" s="11">
        <v>0.34027777777777779</v>
      </c>
      <c r="K4111" s="11">
        <v>0.38194444444444442</v>
      </c>
      <c r="L4111">
        <f t="shared" si="622"/>
        <v>5</v>
      </c>
      <c r="M4111" s="5">
        <f t="shared" si="623"/>
        <v>45685.340277777781</v>
      </c>
      <c r="N4111" s="5">
        <f t="shared" si="624"/>
        <v>45685.381944444445</v>
      </c>
      <c r="O4111" t="s">
        <v>56</v>
      </c>
      <c r="P4111" t="s">
        <v>57</v>
      </c>
      <c r="Q4111">
        <v>0</v>
      </c>
      <c r="R4111">
        <v>0</v>
      </c>
      <c r="S4111">
        <f t="shared" si="625"/>
        <v>45685</v>
      </c>
    </row>
    <row r="4112" spans="1:19" x14ac:dyDescent="0.2">
      <c r="A4112" s="1">
        <v>45685</v>
      </c>
      <c r="B4112" s="12" t="s">
        <v>36</v>
      </c>
      <c r="C4112" s="12" t="s">
        <v>37</v>
      </c>
      <c r="E4112" s="12">
        <v>5</v>
      </c>
      <c r="F4112" s="12">
        <v>60</v>
      </c>
      <c r="G4112" s="12">
        <f t="shared" si="620"/>
        <v>5</v>
      </c>
      <c r="I4112" s="7">
        <f t="shared" si="621"/>
        <v>0</v>
      </c>
      <c r="J4112" s="11"/>
      <c r="K4112" s="11"/>
      <c r="L4112">
        <f t="shared" si="622"/>
        <v>0</v>
      </c>
      <c r="M4112" s="5">
        <f t="shared" si="623"/>
        <v>0</v>
      </c>
      <c r="N4112" s="5">
        <f t="shared" si="624"/>
        <v>0</v>
      </c>
      <c r="O4112" t="s">
        <v>56</v>
      </c>
      <c r="P4112" t="s">
        <v>57</v>
      </c>
      <c r="Q4112">
        <v>0</v>
      </c>
      <c r="R4112">
        <v>0</v>
      </c>
      <c r="S4112">
        <f t="shared" si="625"/>
        <v>0</v>
      </c>
    </row>
    <row r="4113" spans="1:19" x14ac:dyDescent="0.2">
      <c r="A4113" s="1">
        <v>45685</v>
      </c>
      <c r="B4113" s="12" t="s">
        <v>36</v>
      </c>
      <c r="C4113" s="12" t="s">
        <v>37</v>
      </c>
      <c r="E4113" s="12">
        <v>5</v>
      </c>
      <c r="F4113" s="12">
        <v>60</v>
      </c>
      <c r="G4113" s="12">
        <f t="shared" si="620"/>
        <v>5</v>
      </c>
      <c r="I4113" s="7">
        <f t="shared" si="621"/>
        <v>0</v>
      </c>
      <c r="J4113" s="11"/>
      <c r="K4113" s="11"/>
      <c r="L4113">
        <f t="shared" si="622"/>
        <v>0</v>
      </c>
      <c r="M4113" s="5">
        <f t="shared" si="623"/>
        <v>0</v>
      </c>
      <c r="N4113" s="5">
        <f t="shared" si="624"/>
        <v>0</v>
      </c>
      <c r="O4113" t="s">
        <v>56</v>
      </c>
      <c r="P4113" t="s">
        <v>57</v>
      </c>
      <c r="Q4113">
        <v>0</v>
      </c>
      <c r="R4113">
        <v>0</v>
      </c>
      <c r="S4113">
        <f t="shared" si="625"/>
        <v>0</v>
      </c>
    </row>
    <row r="4114" spans="1:19" x14ac:dyDescent="0.2">
      <c r="A4114" s="1">
        <v>45685</v>
      </c>
      <c r="B4114" s="12" t="s">
        <v>91</v>
      </c>
      <c r="C4114" s="12" t="s">
        <v>334</v>
      </c>
      <c r="E4114" s="12">
        <v>5</v>
      </c>
      <c r="F4114" s="12">
        <v>60</v>
      </c>
      <c r="G4114" s="12">
        <f t="shared" si="620"/>
        <v>5</v>
      </c>
      <c r="I4114" s="13">
        <f t="shared" si="621"/>
        <v>0</v>
      </c>
      <c r="L4114">
        <f t="shared" si="622"/>
        <v>0</v>
      </c>
      <c r="M4114" s="5">
        <f t="shared" si="623"/>
        <v>0</v>
      </c>
      <c r="N4114" s="5">
        <f t="shared" si="624"/>
        <v>0</v>
      </c>
      <c r="O4114" t="s">
        <v>56</v>
      </c>
      <c r="P4114" t="s">
        <v>57</v>
      </c>
      <c r="Q4114">
        <v>0</v>
      </c>
      <c r="R4114">
        <v>0</v>
      </c>
      <c r="S4114">
        <f t="shared" si="625"/>
        <v>0</v>
      </c>
    </row>
    <row r="4115" spans="1:19" x14ac:dyDescent="0.2">
      <c r="A4115" s="1">
        <v>45685</v>
      </c>
      <c r="B4115" s="12" t="s">
        <v>289</v>
      </c>
      <c r="C4115" s="12" t="s">
        <v>219</v>
      </c>
      <c r="E4115" s="12">
        <v>2</v>
      </c>
      <c r="F4115" s="12">
        <v>30</v>
      </c>
      <c r="G4115" s="12">
        <f t="shared" si="620"/>
        <v>4</v>
      </c>
      <c r="I4115" s="7">
        <f t="shared" si="621"/>
        <v>0</v>
      </c>
      <c r="L4115">
        <f t="shared" si="622"/>
        <v>0</v>
      </c>
      <c r="M4115" s="5">
        <f t="shared" si="623"/>
        <v>0</v>
      </c>
      <c r="N4115" s="5">
        <f t="shared" si="624"/>
        <v>0</v>
      </c>
      <c r="O4115" t="s">
        <v>56</v>
      </c>
      <c r="P4115" t="s">
        <v>57</v>
      </c>
      <c r="Q4115">
        <v>0</v>
      </c>
      <c r="R4115">
        <v>0</v>
      </c>
      <c r="S4115">
        <f t="shared" si="625"/>
        <v>0</v>
      </c>
    </row>
    <row r="4116" spans="1:19" x14ac:dyDescent="0.2">
      <c r="A4116" s="1">
        <v>45685</v>
      </c>
      <c r="B4116" s="7" t="s">
        <v>338</v>
      </c>
      <c r="C4116" s="7" t="s">
        <v>32</v>
      </c>
      <c r="E4116" s="12">
        <v>1</v>
      </c>
      <c r="F4116" s="12">
        <v>20</v>
      </c>
      <c r="G4116" s="12">
        <f t="shared" si="620"/>
        <v>3</v>
      </c>
      <c r="I4116" s="7">
        <f t="shared" si="621"/>
        <v>0</v>
      </c>
      <c r="L4116">
        <f t="shared" si="622"/>
        <v>0</v>
      </c>
      <c r="M4116" s="5">
        <f t="shared" si="623"/>
        <v>0</v>
      </c>
      <c r="N4116" s="5">
        <f t="shared" si="624"/>
        <v>0</v>
      </c>
      <c r="O4116" t="s">
        <v>56</v>
      </c>
      <c r="P4116" t="s">
        <v>57</v>
      </c>
      <c r="Q4116">
        <v>0</v>
      </c>
      <c r="R4116">
        <v>0</v>
      </c>
      <c r="S4116">
        <f t="shared" si="625"/>
        <v>0</v>
      </c>
    </row>
    <row r="4117" spans="1:19" x14ac:dyDescent="0.2">
      <c r="A4117" s="1">
        <v>45685</v>
      </c>
      <c r="B4117" s="12" t="s">
        <v>489</v>
      </c>
      <c r="C4117" s="12" t="s">
        <v>32</v>
      </c>
      <c r="E4117" s="12">
        <v>1</v>
      </c>
      <c r="F4117" s="12">
        <v>20</v>
      </c>
      <c r="G4117" s="12">
        <f t="shared" si="620"/>
        <v>3</v>
      </c>
      <c r="I4117" s="13">
        <f t="shared" si="621"/>
        <v>0</v>
      </c>
      <c r="L4117">
        <f t="shared" si="622"/>
        <v>0</v>
      </c>
      <c r="M4117" s="5">
        <f t="shared" si="623"/>
        <v>0</v>
      </c>
      <c r="N4117" s="5">
        <f t="shared" si="624"/>
        <v>0</v>
      </c>
      <c r="O4117" t="s">
        <v>56</v>
      </c>
      <c r="P4117" t="s">
        <v>57</v>
      </c>
      <c r="Q4117">
        <v>0</v>
      </c>
      <c r="R4117">
        <v>0</v>
      </c>
      <c r="S4117">
        <f t="shared" si="625"/>
        <v>0</v>
      </c>
    </row>
    <row r="4118" spans="1:19" x14ac:dyDescent="0.2">
      <c r="A4118" s="1">
        <v>45685</v>
      </c>
      <c r="B4118" s="12" t="s">
        <v>451</v>
      </c>
      <c r="C4118" s="12" t="s">
        <v>32</v>
      </c>
      <c r="E4118" s="12">
        <v>1</v>
      </c>
      <c r="F4118" s="12">
        <v>20</v>
      </c>
      <c r="G4118" s="12">
        <f t="shared" si="620"/>
        <v>3</v>
      </c>
      <c r="I4118" s="7">
        <f t="shared" si="621"/>
        <v>0</v>
      </c>
      <c r="J4118" s="11"/>
      <c r="K4118" s="11"/>
      <c r="L4118">
        <f t="shared" si="622"/>
        <v>0</v>
      </c>
      <c r="M4118" s="5">
        <f t="shared" si="623"/>
        <v>0</v>
      </c>
      <c r="N4118" s="5">
        <f t="shared" si="624"/>
        <v>0</v>
      </c>
      <c r="O4118" t="s">
        <v>56</v>
      </c>
      <c r="P4118" t="s">
        <v>57</v>
      </c>
      <c r="Q4118">
        <v>0</v>
      </c>
      <c r="R4118">
        <v>0</v>
      </c>
      <c r="S4118">
        <f t="shared" si="625"/>
        <v>0</v>
      </c>
    </row>
    <row r="4119" spans="1:19" x14ac:dyDescent="0.2">
      <c r="A4119" s="1">
        <v>45685</v>
      </c>
      <c r="B4119" s="12" t="s">
        <v>531</v>
      </c>
      <c r="C4119" s="12" t="s">
        <v>32</v>
      </c>
      <c r="E4119" s="12">
        <v>1</v>
      </c>
      <c r="F4119" s="12">
        <v>20</v>
      </c>
      <c r="G4119" s="12">
        <f t="shared" si="620"/>
        <v>3</v>
      </c>
      <c r="I4119" s="7">
        <f t="shared" si="621"/>
        <v>0</v>
      </c>
      <c r="J4119" s="11"/>
      <c r="K4119" s="11"/>
      <c r="L4119">
        <f t="shared" si="622"/>
        <v>0</v>
      </c>
      <c r="M4119" s="5">
        <f t="shared" si="623"/>
        <v>0</v>
      </c>
      <c r="N4119" s="5">
        <f t="shared" si="624"/>
        <v>0</v>
      </c>
      <c r="O4119" t="s">
        <v>56</v>
      </c>
      <c r="P4119" t="s">
        <v>57</v>
      </c>
      <c r="Q4119">
        <v>0</v>
      </c>
      <c r="R4119">
        <v>0</v>
      </c>
      <c r="S4119">
        <f t="shared" si="625"/>
        <v>0</v>
      </c>
    </row>
    <row r="4120" spans="1:19" x14ac:dyDescent="0.2">
      <c r="A4120" s="1">
        <v>45685</v>
      </c>
      <c r="B4120" s="12" t="s">
        <v>532</v>
      </c>
      <c r="C4120" s="12" t="s">
        <v>32</v>
      </c>
      <c r="E4120" s="12">
        <v>1</v>
      </c>
      <c r="F4120" s="12">
        <v>20</v>
      </c>
      <c r="G4120" s="12">
        <f t="shared" si="620"/>
        <v>3</v>
      </c>
      <c r="I4120" s="7">
        <f t="shared" si="621"/>
        <v>0</v>
      </c>
      <c r="J4120" s="11"/>
      <c r="K4120" s="11"/>
      <c r="L4120">
        <f t="shared" si="622"/>
        <v>0</v>
      </c>
      <c r="M4120" s="5">
        <f t="shared" si="623"/>
        <v>0</v>
      </c>
      <c r="N4120" s="5">
        <f t="shared" si="624"/>
        <v>0</v>
      </c>
      <c r="O4120" t="s">
        <v>56</v>
      </c>
      <c r="P4120" t="s">
        <v>57</v>
      </c>
      <c r="Q4120">
        <v>0</v>
      </c>
      <c r="R4120">
        <v>0</v>
      </c>
      <c r="S4120">
        <f t="shared" si="625"/>
        <v>0</v>
      </c>
    </row>
    <row r="4121" spans="1:19" x14ac:dyDescent="0.2">
      <c r="A4121" s="1">
        <v>45685</v>
      </c>
      <c r="B4121" s="12" t="s">
        <v>541</v>
      </c>
      <c r="C4121" s="12" t="s">
        <v>32</v>
      </c>
      <c r="E4121" s="12">
        <v>1</v>
      </c>
      <c r="F4121" s="12">
        <v>20</v>
      </c>
      <c r="G4121" s="12">
        <f t="shared" si="620"/>
        <v>3</v>
      </c>
      <c r="I4121" s="7">
        <f t="shared" si="621"/>
        <v>0</v>
      </c>
      <c r="L4121">
        <f t="shared" si="622"/>
        <v>0</v>
      </c>
      <c r="M4121" s="5">
        <f t="shared" si="623"/>
        <v>0</v>
      </c>
      <c r="N4121" s="5">
        <f t="shared" si="624"/>
        <v>0</v>
      </c>
      <c r="O4121" t="s">
        <v>56</v>
      </c>
      <c r="P4121" t="s">
        <v>57</v>
      </c>
      <c r="Q4121">
        <v>0</v>
      </c>
      <c r="R4121">
        <v>0</v>
      </c>
      <c r="S4121">
        <f t="shared" si="625"/>
        <v>0</v>
      </c>
    </row>
    <row r="4122" spans="1:19" x14ac:dyDescent="0.2">
      <c r="A4122" s="1">
        <v>45685</v>
      </c>
      <c r="B4122" s="12" t="s">
        <v>137</v>
      </c>
      <c r="C4122" s="12" t="s">
        <v>417</v>
      </c>
      <c r="E4122" s="12">
        <v>5</v>
      </c>
      <c r="F4122" s="12">
        <v>90</v>
      </c>
      <c r="G4122" s="12">
        <f t="shared" si="620"/>
        <v>3</v>
      </c>
      <c r="I4122" s="7">
        <f t="shared" si="621"/>
        <v>90</v>
      </c>
      <c r="J4122" s="11">
        <v>0.59375</v>
      </c>
      <c r="K4122" s="11">
        <v>0.65625</v>
      </c>
      <c r="L4122">
        <f t="shared" si="622"/>
        <v>3</v>
      </c>
      <c r="M4122" s="5">
        <f t="shared" si="623"/>
        <v>45685.59375</v>
      </c>
      <c r="N4122" s="5">
        <f t="shared" si="624"/>
        <v>45685.65625</v>
      </c>
      <c r="O4122" t="s">
        <v>56</v>
      </c>
      <c r="P4122" t="s">
        <v>57</v>
      </c>
      <c r="Q4122">
        <v>0</v>
      </c>
      <c r="R4122">
        <v>0</v>
      </c>
      <c r="S4122">
        <f t="shared" si="625"/>
        <v>45685</v>
      </c>
    </row>
    <row r="4123" spans="1:19" x14ac:dyDescent="0.2">
      <c r="A4123" s="1">
        <v>45685</v>
      </c>
      <c r="B4123" s="12" t="s">
        <v>341</v>
      </c>
      <c r="C4123" s="12" t="s">
        <v>125</v>
      </c>
      <c r="E4123" s="12">
        <v>1</v>
      </c>
      <c r="F4123" s="12">
        <v>30</v>
      </c>
      <c r="G4123" s="12">
        <f t="shared" si="620"/>
        <v>2</v>
      </c>
      <c r="I4123" s="13">
        <f t="shared" si="621"/>
        <v>0</v>
      </c>
      <c r="L4123">
        <f t="shared" si="622"/>
        <v>0</v>
      </c>
      <c r="M4123" s="5">
        <f t="shared" si="623"/>
        <v>0</v>
      </c>
      <c r="N4123" s="5">
        <f t="shared" si="624"/>
        <v>0</v>
      </c>
      <c r="O4123" t="s">
        <v>56</v>
      </c>
      <c r="P4123" t="s">
        <v>57</v>
      </c>
      <c r="Q4123">
        <v>0</v>
      </c>
      <c r="R4123">
        <v>0</v>
      </c>
      <c r="S4123">
        <f t="shared" si="625"/>
        <v>0</v>
      </c>
    </row>
    <row r="4124" spans="1:19" x14ac:dyDescent="0.2">
      <c r="A4124" s="1">
        <v>45685</v>
      </c>
      <c r="B4124" s="12" t="s">
        <v>39</v>
      </c>
      <c r="C4124" s="12" t="s">
        <v>40</v>
      </c>
      <c r="E4124" s="12">
        <v>1</v>
      </c>
      <c r="F4124" s="12">
        <v>30</v>
      </c>
      <c r="G4124" s="12">
        <f t="shared" si="620"/>
        <v>2</v>
      </c>
      <c r="I4124" s="7">
        <f t="shared" si="621"/>
        <v>0</v>
      </c>
      <c r="L4124">
        <f t="shared" si="622"/>
        <v>0</v>
      </c>
      <c r="M4124" s="5">
        <f t="shared" si="623"/>
        <v>0</v>
      </c>
      <c r="N4124" s="5">
        <f t="shared" si="624"/>
        <v>0</v>
      </c>
      <c r="O4124" t="s">
        <v>56</v>
      </c>
      <c r="P4124" t="s">
        <v>57</v>
      </c>
      <c r="Q4124">
        <v>0</v>
      </c>
      <c r="R4124">
        <v>0</v>
      </c>
      <c r="S4124">
        <f t="shared" si="625"/>
        <v>0</v>
      </c>
    </row>
    <row r="4125" spans="1:19" x14ac:dyDescent="0.2">
      <c r="A4125" s="1">
        <v>45685</v>
      </c>
      <c r="C4125" s="12" t="s">
        <v>534</v>
      </c>
      <c r="E4125" s="12">
        <v>1</v>
      </c>
      <c r="F4125" s="12">
        <v>30</v>
      </c>
      <c r="G4125" s="12">
        <f t="shared" si="620"/>
        <v>2</v>
      </c>
      <c r="I4125" s="13">
        <f t="shared" si="621"/>
        <v>0</v>
      </c>
      <c r="J4125" s="11"/>
      <c r="K4125" s="11"/>
      <c r="L4125">
        <f t="shared" si="622"/>
        <v>0</v>
      </c>
      <c r="M4125" s="5">
        <f t="shared" si="623"/>
        <v>0</v>
      </c>
      <c r="N4125" s="5">
        <f t="shared" si="624"/>
        <v>0</v>
      </c>
      <c r="O4125" t="s">
        <v>56</v>
      </c>
      <c r="P4125" t="s">
        <v>57</v>
      </c>
      <c r="Q4125">
        <v>0</v>
      </c>
      <c r="R4125">
        <v>0</v>
      </c>
      <c r="S4125">
        <f t="shared" si="625"/>
        <v>0</v>
      </c>
    </row>
    <row r="4126" spans="1:19" x14ac:dyDescent="0.2">
      <c r="A4126" s="1">
        <v>45685</v>
      </c>
      <c r="B4126" s="12" t="s">
        <v>461</v>
      </c>
      <c r="C4126" s="12" t="s">
        <v>42</v>
      </c>
      <c r="E4126" s="12">
        <v>1</v>
      </c>
      <c r="F4126" s="12">
        <v>30</v>
      </c>
      <c r="G4126" s="12">
        <f t="shared" si="620"/>
        <v>2</v>
      </c>
      <c r="I4126" s="7">
        <f t="shared" si="621"/>
        <v>34.999999999999957</v>
      </c>
      <c r="J4126" s="11">
        <v>0.38541666666666669</v>
      </c>
      <c r="K4126" s="11">
        <v>0.40972222222222221</v>
      </c>
      <c r="L4126">
        <f t="shared" si="622"/>
        <v>2</v>
      </c>
      <c r="M4126" s="5">
        <f t="shared" si="623"/>
        <v>45685.385416666664</v>
      </c>
      <c r="N4126" s="5">
        <f t="shared" si="624"/>
        <v>45685.409722222219</v>
      </c>
      <c r="O4126" t="s">
        <v>56</v>
      </c>
      <c r="P4126" t="s">
        <v>57</v>
      </c>
      <c r="Q4126">
        <v>0</v>
      </c>
      <c r="R4126">
        <v>0</v>
      </c>
      <c r="S4126">
        <f t="shared" si="625"/>
        <v>45685</v>
      </c>
    </row>
    <row r="4127" spans="1:19" x14ac:dyDescent="0.2">
      <c r="A4127" s="1">
        <v>45685</v>
      </c>
      <c r="B4127" s="12" t="s">
        <v>137</v>
      </c>
      <c r="C4127" s="12" t="s">
        <v>448</v>
      </c>
      <c r="E4127" s="12">
        <v>5</v>
      </c>
      <c r="F4127" s="12">
        <v>180</v>
      </c>
      <c r="G4127" s="12">
        <f t="shared" si="620"/>
        <v>2</v>
      </c>
      <c r="I4127" s="7">
        <f t="shared" si="621"/>
        <v>214.99999999999994</v>
      </c>
      <c r="J4127" s="11">
        <v>0.42708333333333331</v>
      </c>
      <c r="K4127" s="11">
        <v>0.57638888888888884</v>
      </c>
      <c r="L4127">
        <f t="shared" si="622"/>
        <v>2</v>
      </c>
      <c r="M4127" s="5">
        <f t="shared" si="623"/>
        <v>45685.427083333336</v>
      </c>
      <c r="N4127" s="5">
        <f t="shared" si="624"/>
        <v>45685.576388888891</v>
      </c>
      <c r="O4127" t="s">
        <v>56</v>
      </c>
      <c r="P4127" t="s">
        <v>57</v>
      </c>
      <c r="Q4127">
        <v>0</v>
      </c>
      <c r="R4127">
        <v>0</v>
      </c>
      <c r="S4127">
        <f t="shared" si="625"/>
        <v>45685</v>
      </c>
    </row>
    <row r="4128" spans="1:19" x14ac:dyDescent="0.2">
      <c r="A4128" s="1">
        <v>45685</v>
      </c>
      <c r="B4128" s="12" t="s">
        <v>47</v>
      </c>
      <c r="C4128" s="12" t="s">
        <v>34</v>
      </c>
      <c r="E4128" s="12">
        <v>0</v>
      </c>
      <c r="F4128" s="12">
        <v>30</v>
      </c>
      <c r="G4128" s="12">
        <f t="shared" si="620"/>
        <v>0</v>
      </c>
      <c r="I4128" s="13">
        <f t="shared" si="621"/>
        <v>0</v>
      </c>
      <c r="J4128" s="11"/>
      <c r="K4128" s="11"/>
      <c r="L4128">
        <f t="shared" si="622"/>
        <v>0</v>
      </c>
      <c r="M4128" s="5">
        <f t="shared" si="623"/>
        <v>0</v>
      </c>
      <c r="N4128" s="5">
        <f t="shared" si="624"/>
        <v>0</v>
      </c>
      <c r="O4128" t="s">
        <v>56</v>
      </c>
      <c r="P4128" t="s">
        <v>57</v>
      </c>
      <c r="Q4128">
        <v>0</v>
      </c>
      <c r="R4128">
        <v>0</v>
      </c>
      <c r="S4128">
        <f t="shared" si="625"/>
        <v>0</v>
      </c>
    </row>
    <row r="4129" spans="1:19" x14ac:dyDescent="0.2">
      <c r="A4129" s="1">
        <v>45685</v>
      </c>
      <c r="B4129" s="12" t="s">
        <v>43</v>
      </c>
      <c r="C4129" s="12" t="s">
        <v>34</v>
      </c>
      <c r="E4129" s="12">
        <v>0</v>
      </c>
      <c r="F4129" s="12">
        <v>30</v>
      </c>
      <c r="G4129" s="12">
        <f t="shared" si="620"/>
        <v>0</v>
      </c>
      <c r="I4129" s="7">
        <f t="shared" si="621"/>
        <v>0</v>
      </c>
      <c r="L4129">
        <f t="shared" si="622"/>
        <v>0</v>
      </c>
      <c r="M4129" s="5">
        <f t="shared" si="623"/>
        <v>0</v>
      </c>
      <c r="N4129" s="5">
        <f t="shared" si="624"/>
        <v>0</v>
      </c>
      <c r="O4129" t="s">
        <v>56</v>
      </c>
      <c r="P4129" t="s">
        <v>57</v>
      </c>
      <c r="Q4129">
        <v>0</v>
      </c>
      <c r="R4129">
        <v>0</v>
      </c>
      <c r="S4129">
        <f t="shared" si="625"/>
        <v>0</v>
      </c>
    </row>
    <row r="4130" spans="1:19" x14ac:dyDescent="0.2">
      <c r="A4130" s="1">
        <v>45685</v>
      </c>
      <c r="B4130" s="12" t="s">
        <v>33</v>
      </c>
      <c r="C4130" s="12" t="s">
        <v>34</v>
      </c>
      <c r="E4130" s="12">
        <v>0</v>
      </c>
      <c r="F4130" s="12">
        <v>20</v>
      </c>
      <c r="G4130" s="12">
        <f t="shared" si="620"/>
        <v>0</v>
      </c>
      <c r="I4130" s="7">
        <f t="shared" si="621"/>
        <v>0</v>
      </c>
      <c r="J4130" s="11"/>
      <c r="K4130" s="11"/>
      <c r="L4130">
        <f t="shared" si="622"/>
        <v>0</v>
      </c>
      <c r="M4130" s="5">
        <f t="shared" si="623"/>
        <v>0</v>
      </c>
      <c r="N4130" s="5">
        <f t="shared" si="624"/>
        <v>0</v>
      </c>
      <c r="O4130" t="s">
        <v>56</v>
      </c>
      <c r="P4130" t="s">
        <v>57</v>
      </c>
      <c r="Q4130">
        <v>0</v>
      </c>
      <c r="R4130">
        <v>0</v>
      </c>
      <c r="S4130">
        <f t="shared" si="625"/>
        <v>0</v>
      </c>
    </row>
    <row r="4133" spans="1:19" x14ac:dyDescent="0.2">
      <c r="A4133" s="1">
        <v>45706</v>
      </c>
      <c r="B4133" s="12" t="s">
        <v>48</v>
      </c>
      <c r="C4133" s="12" t="s">
        <v>48</v>
      </c>
      <c r="E4133" s="12">
        <v>4</v>
      </c>
      <c r="F4133" s="12">
        <v>15</v>
      </c>
      <c r="G4133" s="12">
        <f t="shared" ref="G4133:G4162" si="626">ROUND(E4133*(1/(F4133/60)),0)</f>
        <v>16</v>
      </c>
      <c r="I4133" s="7">
        <f t="shared" ref="I4133:I4162" si="627">IF(J4133=0, 0, (K4133-J4133)*1440)</f>
        <v>0</v>
      </c>
      <c r="J4133" s="11"/>
      <c r="K4133" s="11"/>
      <c r="L4133">
        <f t="shared" ref="L4133:L4162" si="628">IF(I4133&gt;0, G4133, 0)</f>
        <v>0</v>
      </c>
      <c r="M4133" s="5">
        <f t="shared" ref="M4133:M4162" si="629">IF(I4133=0,0,A4133+J4133)</f>
        <v>0</v>
      </c>
      <c r="N4133" s="5">
        <f t="shared" ref="N4133:N4162" si="630">IF(I4133&gt;0,A4133+K4133,0)</f>
        <v>0</v>
      </c>
      <c r="O4133" t="s">
        <v>56</v>
      </c>
      <c r="P4133" t="s">
        <v>57</v>
      </c>
      <c r="Q4133">
        <v>0</v>
      </c>
      <c r="R4133">
        <v>0</v>
      </c>
      <c r="S4133">
        <f t="shared" ref="S4133:S4162" si="631">IF(I4133&gt;0, A4133, 0)</f>
        <v>0</v>
      </c>
    </row>
    <row r="4134" spans="1:19" x14ac:dyDescent="0.2">
      <c r="A4134" s="1">
        <v>45706</v>
      </c>
      <c r="B4134" s="12" t="s">
        <v>329</v>
      </c>
      <c r="C4134" s="12" t="s">
        <v>32</v>
      </c>
      <c r="E4134" s="12">
        <v>4</v>
      </c>
      <c r="F4134" s="12">
        <v>20</v>
      </c>
      <c r="G4134" s="12">
        <f>ROUND(E4134*(1/(F4134/60)),0)</f>
        <v>12</v>
      </c>
      <c r="H4134" s="12">
        <f>F4134*(1/(G4134/60))</f>
        <v>100</v>
      </c>
      <c r="I4134" s="7">
        <f>IF(J4134=0, 0, (K4134-J4134)*1440)</f>
        <v>9.9999999999999645</v>
      </c>
      <c r="J4134" s="11">
        <v>0.64583333333333337</v>
      </c>
      <c r="K4134" s="11">
        <v>0.65277777777777779</v>
      </c>
      <c r="L4134">
        <f>IF(I4134&gt;0, G4134, 0)</f>
        <v>12</v>
      </c>
      <c r="M4134" s="5">
        <f>IF(I4134=0,0,A4134+J4134)</f>
        <v>45706.645833333336</v>
      </c>
      <c r="N4134" s="5">
        <f>IF(I4134&gt;0,A4134+K4134,0)</f>
        <v>45706.652777777781</v>
      </c>
      <c r="O4134" t="s">
        <v>56</v>
      </c>
      <c r="P4134" t="s">
        <v>57</v>
      </c>
      <c r="Q4134">
        <v>0</v>
      </c>
      <c r="R4134">
        <v>0</v>
      </c>
      <c r="S4134">
        <f>IF(I4134&gt;0, A4134, 0)</f>
        <v>45706</v>
      </c>
    </row>
    <row r="4135" spans="1:19" x14ac:dyDescent="0.2">
      <c r="A4135" s="1">
        <v>45706</v>
      </c>
      <c r="B4135" s="12" t="s">
        <v>46</v>
      </c>
      <c r="C4135" s="12" t="s">
        <v>46</v>
      </c>
      <c r="E4135" s="12">
        <v>4</v>
      </c>
      <c r="F4135" s="12">
        <v>20</v>
      </c>
      <c r="G4135" s="12">
        <f>ROUND(E4135*(1/(F4135/60)),0)</f>
        <v>12</v>
      </c>
      <c r="I4135" s="7">
        <f>IF(J4135=0, 0, (K4135-J4135)*1440)</f>
        <v>0</v>
      </c>
      <c r="L4135">
        <f>IF(I4135&gt;0, G4135, 0)</f>
        <v>0</v>
      </c>
      <c r="M4135" s="5">
        <f>IF(I4135=0,0,A4135+J4135)</f>
        <v>0</v>
      </c>
      <c r="N4135" s="5">
        <f>IF(I4135&gt;0,A4135+K4135,0)</f>
        <v>0</v>
      </c>
      <c r="O4135" t="s">
        <v>56</v>
      </c>
      <c r="P4135" t="s">
        <v>57</v>
      </c>
      <c r="Q4135">
        <v>0</v>
      </c>
      <c r="R4135">
        <v>0</v>
      </c>
      <c r="S4135">
        <f>IF(I4135&gt;0, A4135, 0)</f>
        <v>0</v>
      </c>
    </row>
    <row r="4136" spans="1:19" x14ac:dyDescent="0.2">
      <c r="A4136" s="1">
        <v>45706</v>
      </c>
      <c r="B4136" s="12" t="s">
        <v>63</v>
      </c>
      <c r="C4136" s="12" t="s">
        <v>32</v>
      </c>
      <c r="E4136" s="12">
        <v>4</v>
      </c>
      <c r="F4136" s="12">
        <v>20</v>
      </c>
      <c r="G4136" s="12">
        <f>ROUND(E4136*(1/(F4136/60)),0)</f>
        <v>12</v>
      </c>
      <c r="I4136" s="7">
        <f>IF(J4136=0, 0, (K4136-J4136)*1440)</f>
        <v>0</v>
      </c>
      <c r="J4136" s="11"/>
      <c r="L4136">
        <f>IF(I4136&gt;0, G4136, 0)</f>
        <v>0</v>
      </c>
      <c r="M4136" s="5">
        <f>IF(I4136=0,0,A4136+J4136)</f>
        <v>0</v>
      </c>
      <c r="N4136" s="5">
        <f>IF(I4136&gt;0,A4136+K4136,0)</f>
        <v>0</v>
      </c>
      <c r="O4136" t="s">
        <v>56</v>
      </c>
      <c r="P4136" t="s">
        <v>57</v>
      </c>
      <c r="Q4136">
        <v>0</v>
      </c>
      <c r="R4136">
        <v>0</v>
      </c>
      <c r="S4136">
        <f>IF(I4136&gt;0, A4136, 0)</f>
        <v>0</v>
      </c>
    </row>
    <row r="4137" spans="1:19" x14ac:dyDescent="0.2">
      <c r="A4137" s="1">
        <v>45706</v>
      </c>
      <c r="B4137" s="12" t="s">
        <v>521</v>
      </c>
      <c r="C4137" s="12" t="s">
        <v>32</v>
      </c>
      <c r="E4137" s="12">
        <v>3</v>
      </c>
      <c r="F4137" s="12">
        <v>20</v>
      </c>
      <c r="G4137" s="12">
        <f>ROUND(E4137*(1/(F4137/60)),0)</f>
        <v>9</v>
      </c>
      <c r="I4137" s="7">
        <f>IF(J4137=0, 0, (K4137-J4137)*1440)</f>
        <v>0</v>
      </c>
      <c r="L4137">
        <f>IF(I4137&gt;0, G4137, 0)</f>
        <v>0</v>
      </c>
      <c r="M4137" s="5">
        <f>IF(I4137=0,0,A4137+J4137)</f>
        <v>0</v>
      </c>
      <c r="N4137" s="5">
        <f>IF(I4137&gt;0,A4137+K4137,0)</f>
        <v>0</v>
      </c>
      <c r="O4137" t="s">
        <v>56</v>
      </c>
      <c r="P4137" t="s">
        <v>57</v>
      </c>
      <c r="Q4137">
        <v>0</v>
      </c>
      <c r="R4137">
        <v>0</v>
      </c>
      <c r="S4137">
        <f>IF(I4137&gt;0, A4137, 0)</f>
        <v>0</v>
      </c>
    </row>
    <row r="4138" spans="1:19" x14ac:dyDescent="0.2">
      <c r="A4138" s="1">
        <v>45706</v>
      </c>
      <c r="B4138" s="12" t="s">
        <v>365</v>
      </c>
      <c r="C4138" s="12" t="s">
        <v>54</v>
      </c>
      <c r="E4138" s="12">
        <v>4</v>
      </c>
      <c r="F4138" s="12">
        <v>30</v>
      </c>
      <c r="G4138" s="12">
        <f>ROUND(E4138*(1/(F4138/60)),0)</f>
        <v>8</v>
      </c>
      <c r="I4138" s="7">
        <f>IF(J4138=0, 0, (K4138-J4138)*1440)</f>
        <v>0</v>
      </c>
      <c r="J4138" s="11"/>
      <c r="K4138" s="11"/>
      <c r="L4138">
        <f>IF(I4138&gt;0, G4138, 0)</f>
        <v>0</v>
      </c>
      <c r="M4138" s="5">
        <f>IF(I4138=0,0,A4138+J4138)</f>
        <v>0</v>
      </c>
      <c r="N4138" s="5">
        <f>IF(I4138&gt;0,A4138+K4138,0)</f>
        <v>0</v>
      </c>
      <c r="O4138" t="s">
        <v>56</v>
      </c>
      <c r="P4138" t="s">
        <v>57</v>
      </c>
      <c r="Q4138">
        <v>0</v>
      </c>
      <c r="R4138">
        <v>0</v>
      </c>
      <c r="S4138">
        <f>IF(I4138&gt;0, A4138, 0)</f>
        <v>0</v>
      </c>
    </row>
    <row r="4139" spans="1:19" x14ac:dyDescent="0.2">
      <c r="A4139" s="1">
        <v>45706</v>
      </c>
      <c r="B4139" s="12" t="s">
        <v>393</v>
      </c>
      <c r="C4139" s="12" t="s">
        <v>37</v>
      </c>
      <c r="E4139" s="12">
        <v>4</v>
      </c>
      <c r="F4139" s="12">
        <v>30</v>
      </c>
      <c r="G4139" s="12">
        <f>ROUND(E4139*(1/(F4139/60)),0)</f>
        <v>8</v>
      </c>
      <c r="I4139" s="7">
        <f>IF(J4139=0, 0, (K4139-J4139)*1440)</f>
        <v>0</v>
      </c>
      <c r="J4139" s="11"/>
      <c r="K4139" s="11"/>
      <c r="L4139">
        <f>IF(I4139&gt;0, G4139, 0)</f>
        <v>0</v>
      </c>
      <c r="M4139" s="5">
        <f>IF(I4139=0,0,A4139+J4139)</f>
        <v>0</v>
      </c>
      <c r="N4139" s="5">
        <f>IF(I4139&gt;0,A4139+K4139,0)</f>
        <v>0</v>
      </c>
      <c r="O4139" t="s">
        <v>56</v>
      </c>
      <c r="P4139" t="s">
        <v>57</v>
      </c>
      <c r="Q4139">
        <v>0</v>
      </c>
      <c r="R4139">
        <v>0</v>
      </c>
      <c r="S4139">
        <f>IF(I4139&gt;0, A4139, 0)</f>
        <v>0</v>
      </c>
    </row>
    <row r="4140" spans="1:19" x14ac:dyDescent="0.2">
      <c r="A4140" s="1">
        <v>45706</v>
      </c>
      <c r="B4140" s="12" t="s">
        <v>539</v>
      </c>
      <c r="C4140" s="12" t="s">
        <v>465</v>
      </c>
      <c r="E4140" s="12">
        <v>4</v>
      </c>
      <c r="F4140" s="12">
        <v>30</v>
      </c>
      <c r="G4140" s="12">
        <f>ROUND(E4140*(1/(F4140/60)),0)</f>
        <v>8</v>
      </c>
      <c r="I4140" s="13">
        <f>IF(J4140=0, 0, (K4140-J4140)*1440)</f>
        <v>0</v>
      </c>
      <c r="J4140" s="11"/>
      <c r="K4140" s="11"/>
      <c r="L4140">
        <f>IF(I4140&gt;0, G4140, 0)</f>
        <v>0</v>
      </c>
      <c r="M4140" s="5">
        <f>IF(I4140=0,0,A4140+J4140)</f>
        <v>0</v>
      </c>
      <c r="N4140" s="5">
        <f>IF(I4140&gt;0,A4140+K4140,0)</f>
        <v>0</v>
      </c>
      <c r="O4140" t="s">
        <v>56</v>
      </c>
      <c r="P4140" t="s">
        <v>57</v>
      </c>
      <c r="Q4140">
        <v>0</v>
      </c>
      <c r="R4140">
        <v>0</v>
      </c>
      <c r="S4140">
        <f>IF(I4140&gt;0, A4140, 0)</f>
        <v>0</v>
      </c>
    </row>
    <row r="4141" spans="1:19" x14ac:dyDescent="0.2">
      <c r="A4141" s="1">
        <v>45706</v>
      </c>
      <c r="B4141" s="12" t="s">
        <v>179</v>
      </c>
      <c r="C4141" s="12" t="s">
        <v>335</v>
      </c>
      <c r="E4141" s="12">
        <v>3</v>
      </c>
      <c r="F4141" s="12">
        <v>30</v>
      </c>
      <c r="G4141" s="12">
        <f>ROUND(E4141*(1/(F4141/60)),0)</f>
        <v>6</v>
      </c>
      <c r="I4141" s="7">
        <f>IF(J4141=0, 0, (K4141-J4141)*1440)</f>
        <v>0</v>
      </c>
      <c r="L4141">
        <f>IF(I4141&gt;0, G4141, 0)</f>
        <v>0</v>
      </c>
      <c r="M4141" s="5">
        <f>IF(I4141=0,0,A4141+J4141)</f>
        <v>0</v>
      </c>
      <c r="N4141" s="5">
        <f>IF(I4141&gt;0,A4141+K4141,0)</f>
        <v>0</v>
      </c>
      <c r="O4141" t="s">
        <v>56</v>
      </c>
      <c r="P4141" t="s">
        <v>57</v>
      </c>
      <c r="Q4141">
        <v>0</v>
      </c>
      <c r="R4141">
        <v>0</v>
      </c>
      <c r="S4141">
        <f>IF(I4141&gt;0, A4141, 0)</f>
        <v>0</v>
      </c>
    </row>
    <row r="4142" spans="1:19" x14ac:dyDescent="0.2">
      <c r="A4142" s="1">
        <v>45706</v>
      </c>
      <c r="B4142" s="12" t="s">
        <v>543</v>
      </c>
      <c r="C4142" s="12" t="s">
        <v>32</v>
      </c>
      <c r="E4142" s="12">
        <v>2</v>
      </c>
      <c r="F4142" s="12">
        <v>20</v>
      </c>
      <c r="G4142" s="12">
        <f>ROUND(E4142*(1/(F4142/60)),0)</f>
        <v>6</v>
      </c>
      <c r="I4142" s="7">
        <f>IF(J4142=0, 0, (K4142-J4142)*1440)</f>
        <v>0</v>
      </c>
      <c r="J4142" s="11"/>
      <c r="K4142" s="11"/>
      <c r="L4142">
        <f>IF(I4142&gt;0, G4142, 0)</f>
        <v>0</v>
      </c>
      <c r="M4142" s="5">
        <f>IF(I4142=0,0,A4142+J4142)</f>
        <v>0</v>
      </c>
      <c r="N4142" s="5">
        <f>IF(I4142&gt;0,A4142+K4142,0)</f>
        <v>0</v>
      </c>
      <c r="O4142" t="s">
        <v>56</v>
      </c>
      <c r="P4142" t="s">
        <v>57</v>
      </c>
      <c r="Q4142">
        <v>0</v>
      </c>
      <c r="R4142">
        <v>0</v>
      </c>
      <c r="S4142">
        <f>IF(I4142&gt;0, A4142, 0)</f>
        <v>0</v>
      </c>
    </row>
    <row r="4143" spans="1:19" x14ac:dyDescent="0.2">
      <c r="A4143" s="1">
        <v>45706</v>
      </c>
      <c r="B4143" s="12" t="s">
        <v>36</v>
      </c>
      <c r="C4143" s="12" t="s">
        <v>37</v>
      </c>
      <c r="E4143" s="12">
        <v>5</v>
      </c>
      <c r="F4143" s="12">
        <v>60</v>
      </c>
      <c r="G4143" s="12">
        <f>ROUND(E4143*(1/(F4143/60)),0)</f>
        <v>5</v>
      </c>
      <c r="I4143" s="7">
        <f>IF(J4143=0, 0, (K4143-J4143)*1440)</f>
        <v>49.999999999999986</v>
      </c>
      <c r="J4143" s="11">
        <v>0.54861111111111116</v>
      </c>
      <c r="K4143" s="11">
        <v>0.58333333333333337</v>
      </c>
      <c r="L4143">
        <f>IF(I4143&gt;0, G4143, 0)</f>
        <v>5</v>
      </c>
      <c r="M4143" s="5">
        <f>IF(I4143=0,0,A4143+J4143)</f>
        <v>45706.548611111109</v>
      </c>
      <c r="N4143" s="5">
        <f>IF(I4143&gt;0,A4143+K4143,0)</f>
        <v>45706.583333333336</v>
      </c>
      <c r="O4143" t="s">
        <v>56</v>
      </c>
      <c r="P4143" t="s">
        <v>57</v>
      </c>
      <c r="Q4143">
        <v>0</v>
      </c>
      <c r="R4143">
        <v>0</v>
      </c>
      <c r="S4143">
        <f>IF(I4143&gt;0, A4143, 0)</f>
        <v>45706</v>
      </c>
    </row>
    <row r="4144" spans="1:19" x14ac:dyDescent="0.2">
      <c r="A4144" s="1">
        <v>45706</v>
      </c>
      <c r="B4144" s="12" t="s">
        <v>36</v>
      </c>
      <c r="C4144" s="12" t="s">
        <v>37</v>
      </c>
      <c r="E4144" s="12">
        <v>5</v>
      </c>
      <c r="F4144" s="12">
        <v>60</v>
      </c>
      <c r="G4144" s="12">
        <f>ROUND(E4144*(1/(F4144/60)),0)</f>
        <v>5</v>
      </c>
      <c r="I4144" s="7">
        <f>IF(J4144=0, 0, (K4144-J4144)*1440)</f>
        <v>0</v>
      </c>
      <c r="J4144" s="11"/>
      <c r="K4144" s="11"/>
      <c r="L4144">
        <f>IF(I4144&gt;0, G4144, 0)</f>
        <v>0</v>
      </c>
      <c r="M4144" s="5">
        <f>IF(I4144=0,0,A4144+J4144)</f>
        <v>0</v>
      </c>
      <c r="N4144" s="5">
        <f>IF(I4144&gt;0,A4144+K4144,0)</f>
        <v>0</v>
      </c>
      <c r="O4144" t="s">
        <v>56</v>
      </c>
      <c r="P4144" t="s">
        <v>57</v>
      </c>
      <c r="Q4144">
        <v>0</v>
      </c>
      <c r="R4144">
        <v>0</v>
      </c>
      <c r="S4144">
        <f>IF(I4144&gt;0, A4144, 0)</f>
        <v>0</v>
      </c>
    </row>
    <row r="4145" spans="1:19" x14ac:dyDescent="0.2">
      <c r="A4145" s="1">
        <v>45706</v>
      </c>
      <c r="B4145" s="12" t="s">
        <v>36</v>
      </c>
      <c r="C4145" s="12" t="s">
        <v>37</v>
      </c>
      <c r="E4145" s="12">
        <v>5</v>
      </c>
      <c r="F4145" s="12">
        <v>60</v>
      </c>
      <c r="G4145" s="12">
        <f>ROUND(E4145*(1/(F4145/60)),0)</f>
        <v>5</v>
      </c>
      <c r="I4145" s="7">
        <f>IF(J4145=0, 0, (K4145-J4145)*1440)</f>
        <v>0</v>
      </c>
      <c r="J4145" s="11"/>
      <c r="K4145" s="11"/>
      <c r="L4145">
        <f>IF(I4145&gt;0, G4145, 0)</f>
        <v>0</v>
      </c>
      <c r="M4145" s="5">
        <f>IF(I4145=0,0,A4145+J4145)</f>
        <v>0</v>
      </c>
      <c r="N4145" s="5">
        <f>IF(I4145&gt;0,A4145+K4145,0)</f>
        <v>0</v>
      </c>
      <c r="O4145" t="s">
        <v>56</v>
      </c>
      <c r="P4145" t="s">
        <v>57</v>
      </c>
      <c r="Q4145">
        <v>0</v>
      </c>
      <c r="R4145">
        <v>0</v>
      </c>
      <c r="S4145">
        <f>IF(I4145&gt;0, A4145, 0)</f>
        <v>0</v>
      </c>
    </row>
    <row r="4146" spans="1:19" x14ac:dyDescent="0.2">
      <c r="A4146" s="1">
        <v>45706</v>
      </c>
      <c r="B4146" s="12" t="s">
        <v>528</v>
      </c>
      <c r="C4146" s="12" t="s">
        <v>32</v>
      </c>
      <c r="E4146" s="12">
        <v>2</v>
      </c>
      <c r="F4146" s="12">
        <v>30</v>
      </c>
      <c r="G4146" s="12">
        <f>ROUND(E4146*(1/(F4146/60)),0)</f>
        <v>4</v>
      </c>
      <c r="I4146" s="13">
        <f>IF(J4146=0, 0, (K4146-J4146)*1440)</f>
        <v>0</v>
      </c>
      <c r="J4146" s="11"/>
      <c r="K4146" s="11"/>
      <c r="L4146">
        <f>IF(I4146&gt;0, G4146, 0)</f>
        <v>0</v>
      </c>
      <c r="M4146" s="5">
        <f>IF(I4146=0,0,A4146+J4146)</f>
        <v>0</v>
      </c>
      <c r="N4146" s="5">
        <f>IF(I4146&gt;0,A4146+K4146,0)</f>
        <v>0</v>
      </c>
      <c r="O4146" t="s">
        <v>56</v>
      </c>
      <c r="P4146" t="s">
        <v>57</v>
      </c>
      <c r="Q4146">
        <v>0</v>
      </c>
      <c r="R4146">
        <v>0</v>
      </c>
      <c r="S4146">
        <f>IF(I4146&gt;0, A4146, 0)</f>
        <v>0</v>
      </c>
    </row>
    <row r="4147" spans="1:19" x14ac:dyDescent="0.2">
      <c r="A4147" s="1">
        <v>45706</v>
      </c>
      <c r="B4147" s="12" t="s">
        <v>289</v>
      </c>
      <c r="C4147" s="12" t="s">
        <v>219</v>
      </c>
      <c r="E4147" s="12">
        <v>2</v>
      </c>
      <c r="F4147" s="12">
        <v>30</v>
      </c>
      <c r="G4147" s="12">
        <f>ROUND(E4147*(1/(F4147/60)),0)</f>
        <v>4</v>
      </c>
      <c r="I4147" s="7">
        <f>IF(J4147=0, 0, (K4147-J4147)*1440)</f>
        <v>0</v>
      </c>
      <c r="L4147">
        <f>IF(I4147&gt;0, G4147, 0)</f>
        <v>0</v>
      </c>
      <c r="M4147" s="5">
        <f>IF(I4147=0,0,A4147+J4147)</f>
        <v>0</v>
      </c>
      <c r="N4147" s="5">
        <f>IF(I4147&gt;0,A4147+K4147,0)</f>
        <v>0</v>
      </c>
      <c r="O4147" t="s">
        <v>56</v>
      </c>
      <c r="P4147" t="s">
        <v>57</v>
      </c>
      <c r="Q4147">
        <v>0</v>
      </c>
      <c r="R4147">
        <v>0</v>
      </c>
      <c r="S4147">
        <f>IF(I4147&gt;0, A4147, 0)</f>
        <v>0</v>
      </c>
    </row>
    <row r="4148" spans="1:19" x14ac:dyDescent="0.2">
      <c r="A4148" s="1">
        <v>45706</v>
      </c>
      <c r="B4148" s="12" t="s">
        <v>527</v>
      </c>
      <c r="C4148" s="12" t="s">
        <v>32</v>
      </c>
      <c r="E4148" s="12">
        <v>1</v>
      </c>
      <c r="F4148" s="12">
        <v>20</v>
      </c>
      <c r="G4148" s="12">
        <f>ROUND(E4148*(1/(F4148/60)),0)</f>
        <v>3</v>
      </c>
      <c r="I4148" s="13">
        <f>IF(J4148=0, 0, (K4148-J4148)*1440)</f>
        <v>0</v>
      </c>
      <c r="L4148">
        <f>IF(I4148&gt;0, G4148, 0)</f>
        <v>0</v>
      </c>
      <c r="M4148" s="5">
        <f>IF(I4148=0,0,A4148+J4148)</f>
        <v>0</v>
      </c>
      <c r="N4148" s="5">
        <f>IF(I4148&gt;0,A4148+K4148,0)</f>
        <v>0</v>
      </c>
      <c r="O4148" t="s">
        <v>56</v>
      </c>
      <c r="P4148" t="s">
        <v>57</v>
      </c>
      <c r="Q4148">
        <v>0</v>
      </c>
      <c r="R4148">
        <v>0</v>
      </c>
      <c r="S4148">
        <f>IF(I4148&gt;0, A4148, 0)</f>
        <v>0</v>
      </c>
    </row>
    <row r="4149" spans="1:19" x14ac:dyDescent="0.2">
      <c r="A4149" s="1">
        <v>45706</v>
      </c>
      <c r="B4149" s="12" t="s">
        <v>544</v>
      </c>
      <c r="C4149" s="12" t="s">
        <v>417</v>
      </c>
      <c r="E4149" s="12">
        <v>5</v>
      </c>
      <c r="F4149" s="12">
        <v>90</v>
      </c>
      <c r="G4149" s="12">
        <f>ROUND(E4149*(1/(F4149/60)),0)</f>
        <v>3</v>
      </c>
      <c r="I4149" s="13">
        <f>IF(J4149=0, 0, (K4149-J4149)*1440)</f>
        <v>94.999999999999901</v>
      </c>
      <c r="J4149" s="11">
        <v>0.47916666666666669</v>
      </c>
      <c r="K4149" s="11">
        <v>0.54513888888888884</v>
      </c>
      <c r="L4149">
        <f>IF(I4149&gt;0, G4149, 0)</f>
        <v>3</v>
      </c>
      <c r="M4149" s="5">
        <f>IF(I4149=0,0,A4149+J4149)</f>
        <v>45706.479166666664</v>
      </c>
      <c r="N4149" s="5">
        <f>IF(I4149&gt;0,A4149+K4149,0)</f>
        <v>45706.545138888891</v>
      </c>
      <c r="O4149" t="s">
        <v>56</v>
      </c>
      <c r="P4149" t="s">
        <v>57</v>
      </c>
      <c r="Q4149">
        <v>0</v>
      </c>
      <c r="R4149">
        <v>0</v>
      </c>
      <c r="S4149">
        <f>IF(I4149&gt;0, A4149, 0)</f>
        <v>45706</v>
      </c>
    </row>
    <row r="4150" spans="1:19" x14ac:dyDescent="0.2">
      <c r="A4150" s="1">
        <v>45706</v>
      </c>
      <c r="B4150" s="7" t="s">
        <v>338</v>
      </c>
      <c r="C4150" s="7" t="s">
        <v>32</v>
      </c>
      <c r="E4150" s="12">
        <v>1</v>
      </c>
      <c r="F4150" s="12">
        <v>20</v>
      </c>
      <c r="G4150" s="12">
        <f>ROUND(E4150*(1/(F4150/60)),0)</f>
        <v>3</v>
      </c>
      <c r="I4150" s="7">
        <f>IF(J4150=0, 0, (K4150-J4150)*1440)</f>
        <v>0</v>
      </c>
      <c r="L4150">
        <f>IF(I4150&gt;0, G4150, 0)</f>
        <v>0</v>
      </c>
      <c r="M4150" s="5">
        <f>IF(I4150=0,0,A4150+J4150)</f>
        <v>0</v>
      </c>
      <c r="N4150" s="5">
        <f>IF(I4150&gt;0,A4150+K4150,0)</f>
        <v>0</v>
      </c>
      <c r="O4150" t="s">
        <v>56</v>
      </c>
      <c r="P4150" t="s">
        <v>57</v>
      </c>
      <c r="Q4150">
        <v>0</v>
      </c>
      <c r="R4150">
        <v>0</v>
      </c>
      <c r="S4150">
        <f>IF(I4150&gt;0, A4150, 0)</f>
        <v>0</v>
      </c>
    </row>
    <row r="4151" spans="1:19" x14ac:dyDescent="0.2">
      <c r="A4151" s="1">
        <v>45706</v>
      </c>
      <c r="B4151" s="12" t="s">
        <v>489</v>
      </c>
      <c r="C4151" s="12" t="s">
        <v>32</v>
      </c>
      <c r="E4151" s="12">
        <v>1</v>
      </c>
      <c r="F4151" s="12">
        <v>20</v>
      </c>
      <c r="G4151" s="12">
        <f>ROUND(E4151*(1/(F4151/60)),0)</f>
        <v>3</v>
      </c>
      <c r="I4151" s="13">
        <f>IF(J4151=0, 0, (K4151-J4151)*1440)</f>
        <v>0</v>
      </c>
      <c r="L4151">
        <f>IF(I4151&gt;0, G4151, 0)</f>
        <v>0</v>
      </c>
      <c r="M4151" s="5">
        <f>IF(I4151=0,0,A4151+J4151)</f>
        <v>0</v>
      </c>
      <c r="N4151" s="5">
        <f>IF(I4151&gt;0,A4151+K4151,0)</f>
        <v>0</v>
      </c>
      <c r="O4151" t="s">
        <v>56</v>
      </c>
      <c r="P4151" t="s">
        <v>57</v>
      </c>
      <c r="Q4151">
        <v>0</v>
      </c>
      <c r="R4151">
        <v>0</v>
      </c>
      <c r="S4151">
        <f>IF(I4151&gt;0, A4151, 0)</f>
        <v>0</v>
      </c>
    </row>
    <row r="4152" spans="1:19" x14ac:dyDescent="0.2">
      <c r="A4152" s="1">
        <v>45706</v>
      </c>
      <c r="B4152" s="12" t="s">
        <v>447</v>
      </c>
      <c r="C4152" s="12" t="s">
        <v>448</v>
      </c>
      <c r="E4152" s="12">
        <v>1</v>
      </c>
      <c r="F4152" s="12">
        <v>30</v>
      </c>
      <c r="G4152" s="12">
        <f>ROUND(E4152*(1/(F4152/60)),0)</f>
        <v>2</v>
      </c>
      <c r="I4152" s="7">
        <f>IF(J4152=0, 0, (K4152-J4152)*1440)</f>
        <v>0</v>
      </c>
      <c r="L4152">
        <f>IF(I4152&gt;0, G4152, 0)</f>
        <v>0</v>
      </c>
      <c r="M4152" s="5">
        <f>IF(I4152=0,0,A4152+J4152)</f>
        <v>0</v>
      </c>
      <c r="N4152" s="5">
        <f>IF(I4152&gt;0,A4152+K4152,0)</f>
        <v>0</v>
      </c>
      <c r="O4152" t="s">
        <v>56</v>
      </c>
      <c r="P4152" t="s">
        <v>57</v>
      </c>
      <c r="Q4152">
        <v>0</v>
      </c>
      <c r="R4152">
        <v>0</v>
      </c>
      <c r="S4152">
        <f>IF(I4152&gt;0, A4152, 0)</f>
        <v>0</v>
      </c>
    </row>
    <row r="4153" spans="1:19" x14ac:dyDescent="0.2">
      <c r="A4153" s="1">
        <v>45706</v>
      </c>
      <c r="B4153" s="12" t="s">
        <v>510</v>
      </c>
      <c r="C4153" s="12" t="s">
        <v>219</v>
      </c>
      <c r="E4153" s="12">
        <v>1</v>
      </c>
      <c r="F4153" s="12">
        <v>30</v>
      </c>
      <c r="G4153" s="12">
        <f>ROUND(E4153*(1/(F4153/60)),0)</f>
        <v>2</v>
      </c>
      <c r="I4153" s="13">
        <f>IF(J4153=0, 0, (K4153-J4153)*1440)</f>
        <v>0</v>
      </c>
      <c r="L4153">
        <f>IF(I4153&gt;0, G4153, 0)</f>
        <v>0</v>
      </c>
      <c r="M4153" s="5">
        <f>IF(I4153=0,0,A4153+J4153)</f>
        <v>0</v>
      </c>
      <c r="N4153" s="5">
        <f>IF(I4153&gt;0,A4153+K4153,0)</f>
        <v>0</v>
      </c>
      <c r="O4153" t="s">
        <v>56</v>
      </c>
      <c r="P4153" t="s">
        <v>57</v>
      </c>
      <c r="Q4153">
        <v>0</v>
      </c>
      <c r="R4153">
        <v>0</v>
      </c>
      <c r="S4153">
        <f>IF(I4153&gt;0, A4153, 0)</f>
        <v>0</v>
      </c>
    </row>
    <row r="4154" spans="1:19" x14ac:dyDescent="0.2">
      <c r="A4154" s="1">
        <v>45706</v>
      </c>
      <c r="B4154" s="12" t="s">
        <v>219</v>
      </c>
      <c r="C4154" s="12" t="s">
        <v>448</v>
      </c>
      <c r="E4154" s="12">
        <v>1</v>
      </c>
      <c r="F4154" s="12">
        <v>30</v>
      </c>
      <c r="G4154" s="12">
        <f>ROUND(E4154*(1/(F4154/60)),0)</f>
        <v>2</v>
      </c>
      <c r="I4154" s="7">
        <f>IF(J4154=0, 0, (K4154-J4154)*1440)</f>
        <v>0</v>
      </c>
      <c r="L4154">
        <f>IF(I4154&gt;0, G4154, 0)</f>
        <v>0</v>
      </c>
      <c r="M4154" s="5">
        <f>IF(I4154=0,0,A4154+J4154)</f>
        <v>0</v>
      </c>
      <c r="N4154" s="5">
        <f>IF(I4154&gt;0,A4154+K4154,0)</f>
        <v>0</v>
      </c>
      <c r="O4154" t="s">
        <v>56</v>
      </c>
      <c r="P4154" t="s">
        <v>57</v>
      </c>
      <c r="Q4154">
        <v>0</v>
      </c>
      <c r="R4154">
        <v>0</v>
      </c>
      <c r="S4154">
        <f>IF(I4154&gt;0, A4154, 0)</f>
        <v>0</v>
      </c>
    </row>
    <row r="4155" spans="1:19" x14ac:dyDescent="0.2">
      <c r="A4155" s="1">
        <v>45706</v>
      </c>
      <c r="B4155" s="12" t="s">
        <v>91</v>
      </c>
      <c r="C4155" s="12" t="s">
        <v>334</v>
      </c>
      <c r="E4155" s="12">
        <v>2</v>
      </c>
      <c r="F4155" s="12">
        <v>60</v>
      </c>
      <c r="G4155" s="12">
        <f>ROUND(E4155*(1/(F4155/60)),0)</f>
        <v>2</v>
      </c>
      <c r="I4155" s="13">
        <f>IF(J4155=0, 0, (K4155-J4155)*1440)</f>
        <v>0</v>
      </c>
      <c r="L4155">
        <f>IF(I4155&gt;0, G4155, 0)</f>
        <v>0</v>
      </c>
      <c r="M4155" s="5">
        <f>IF(I4155=0,0,A4155+J4155)</f>
        <v>0</v>
      </c>
      <c r="N4155" s="5">
        <f>IF(I4155&gt;0,A4155+K4155,0)</f>
        <v>0</v>
      </c>
      <c r="O4155" t="s">
        <v>56</v>
      </c>
      <c r="P4155" t="s">
        <v>57</v>
      </c>
      <c r="Q4155">
        <v>0</v>
      </c>
      <c r="R4155">
        <v>0</v>
      </c>
      <c r="S4155">
        <f>IF(I4155&gt;0, A4155, 0)</f>
        <v>0</v>
      </c>
    </row>
    <row r="4156" spans="1:19" x14ac:dyDescent="0.2">
      <c r="A4156" s="1">
        <v>45706</v>
      </c>
      <c r="B4156" s="12" t="s">
        <v>39</v>
      </c>
      <c r="C4156" s="12" t="s">
        <v>40</v>
      </c>
      <c r="E4156" s="12">
        <v>1</v>
      </c>
      <c r="F4156" s="12">
        <v>30</v>
      </c>
      <c r="G4156" s="12">
        <f>ROUND(E4156*(1/(F4156/60)),0)</f>
        <v>2</v>
      </c>
      <c r="I4156" s="7">
        <f>IF(J4156=0, 0, (K4156-J4156)*1440)</f>
        <v>0</v>
      </c>
      <c r="L4156">
        <f>IF(I4156&gt;0, G4156, 0)</f>
        <v>0</v>
      </c>
      <c r="M4156" s="5">
        <f>IF(I4156=0,0,A4156+J4156)</f>
        <v>0</v>
      </c>
      <c r="N4156" s="5">
        <f>IF(I4156&gt;0,A4156+K4156,0)</f>
        <v>0</v>
      </c>
      <c r="O4156" t="s">
        <v>56</v>
      </c>
      <c r="P4156" t="s">
        <v>57</v>
      </c>
      <c r="Q4156">
        <v>0</v>
      </c>
      <c r="R4156">
        <v>0</v>
      </c>
      <c r="S4156">
        <f>IF(I4156&gt;0, A4156, 0)</f>
        <v>0</v>
      </c>
    </row>
    <row r="4157" spans="1:19" x14ac:dyDescent="0.2">
      <c r="A4157" s="1">
        <v>45706</v>
      </c>
      <c r="C4157" s="12" t="s">
        <v>534</v>
      </c>
      <c r="E4157" s="12">
        <v>1</v>
      </c>
      <c r="F4157" s="12">
        <v>30</v>
      </c>
      <c r="G4157" s="12">
        <f>ROUND(E4157*(1/(F4157/60)),0)</f>
        <v>2</v>
      </c>
      <c r="I4157" s="13">
        <f>IF(J4157=0, 0, (K4157-J4157)*1440)</f>
        <v>0</v>
      </c>
      <c r="J4157" s="11"/>
      <c r="K4157" s="11"/>
      <c r="L4157">
        <f>IF(I4157&gt;0, G4157, 0)</f>
        <v>0</v>
      </c>
      <c r="M4157" s="5">
        <f>IF(I4157=0,0,A4157+J4157)</f>
        <v>0</v>
      </c>
      <c r="N4157" s="5">
        <f>IF(I4157&gt;0,A4157+K4157,0)</f>
        <v>0</v>
      </c>
      <c r="O4157" t="s">
        <v>56</v>
      </c>
      <c r="P4157" t="s">
        <v>57</v>
      </c>
      <c r="Q4157">
        <v>0</v>
      </c>
      <c r="R4157">
        <v>0</v>
      </c>
      <c r="S4157">
        <f>IF(I4157&gt;0, A4157, 0)</f>
        <v>0</v>
      </c>
    </row>
    <row r="4158" spans="1:19" x14ac:dyDescent="0.2">
      <c r="A4158" s="1">
        <v>45706</v>
      </c>
      <c r="B4158" s="12" t="s">
        <v>461</v>
      </c>
      <c r="C4158" s="12" t="s">
        <v>42</v>
      </c>
      <c r="E4158" s="12">
        <v>1</v>
      </c>
      <c r="F4158" s="12">
        <v>30</v>
      </c>
      <c r="G4158" s="12">
        <f>ROUND(E4158*(1/(F4158/60)),0)</f>
        <v>2</v>
      </c>
      <c r="I4158" s="7">
        <f>IF(J4158=0, 0, (K4158-J4158)*1440)</f>
        <v>49.999999999999986</v>
      </c>
      <c r="J4158" s="11">
        <v>0.4375</v>
      </c>
      <c r="K4158" s="11">
        <v>0.47222222222222221</v>
      </c>
      <c r="L4158">
        <f>IF(I4158&gt;0, G4158, 0)</f>
        <v>2</v>
      </c>
      <c r="M4158" s="5">
        <f>IF(I4158=0,0,A4158+J4158)</f>
        <v>45706.4375</v>
      </c>
      <c r="N4158" s="5">
        <f>IF(I4158&gt;0,A4158+K4158,0)</f>
        <v>45706.472222222219</v>
      </c>
      <c r="O4158" t="s">
        <v>56</v>
      </c>
      <c r="P4158" t="s">
        <v>57</v>
      </c>
      <c r="Q4158">
        <v>0</v>
      </c>
      <c r="R4158">
        <v>0</v>
      </c>
      <c r="S4158">
        <f>IF(I4158&gt;0, A4158, 0)</f>
        <v>45706</v>
      </c>
    </row>
    <row r="4159" spans="1:19" x14ac:dyDescent="0.2">
      <c r="A4159" s="1">
        <v>45706</v>
      </c>
      <c r="B4159" s="12" t="s">
        <v>137</v>
      </c>
      <c r="C4159" s="12" t="s">
        <v>448</v>
      </c>
      <c r="E4159" s="12">
        <v>5</v>
      </c>
      <c r="F4159" s="12">
        <v>180</v>
      </c>
      <c r="G4159" s="12">
        <f>ROUND(E4159*(1/(F4159/60)),0)</f>
        <v>2</v>
      </c>
      <c r="I4159" s="7">
        <f>IF(J4159=0, 0, (K4159-J4159)*1440)</f>
        <v>0</v>
      </c>
      <c r="J4159" s="11"/>
      <c r="K4159" s="11"/>
      <c r="L4159">
        <f>IF(I4159&gt;0, G4159, 0)</f>
        <v>0</v>
      </c>
      <c r="M4159" s="5">
        <f>IF(I4159=0,0,A4159+J4159)</f>
        <v>0</v>
      </c>
      <c r="N4159" s="5">
        <f>IF(I4159&gt;0,A4159+K4159,0)</f>
        <v>0</v>
      </c>
      <c r="O4159" t="s">
        <v>56</v>
      </c>
      <c r="P4159" t="s">
        <v>57</v>
      </c>
      <c r="Q4159">
        <v>0</v>
      </c>
      <c r="R4159">
        <v>0</v>
      </c>
      <c r="S4159">
        <f>IF(I4159&gt;0, A4159, 0)</f>
        <v>0</v>
      </c>
    </row>
    <row r="4160" spans="1:19" x14ac:dyDescent="0.2">
      <c r="A4160" s="1">
        <v>45706</v>
      </c>
      <c r="B4160" s="12" t="s">
        <v>47</v>
      </c>
      <c r="C4160" s="12" t="s">
        <v>34</v>
      </c>
      <c r="E4160" s="12">
        <v>0</v>
      </c>
      <c r="F4160" s="12">
        <v>30</v>
      </c>
      <c r="G4160" s="12">
        <f>ROUND(E4160*(1/(F4160/60)),0)</f>
        <v>0</v>
      </c>
      <c r="I4160" s="13">
        <f>IF(J4160=0, 0, (K4160-J4160)*1440)</f>
        <v>14.999999999999947</v>
      </c>
      <c r="J4160" s="11">
        <v>0.59027777777777779</v>
      </c>
      <c r="K4160" s="11">
        <v>0.60069444444444442</v>
      </c>
      <c r="L4160">
        <f>IF(I4160&gt;0, G4160, 0)</f>
        <v>0</v>
      </c>
      <c r="M4160" s="5">
        <f>IF(I4160=0,0,A4160+J4160)</f>
        <v>45706.590277777781</v>
      </c>
      <c r="N4160" s="5">
        <f>IF(I4160&gt;0,A4160+K4160,0)</f>
        <v>45706.600694444445</v>
      </c>
      <c r="O4160" t="s">
        <v>56</v>
      </c>
      <c r="P4160" t="s">
        <v>57</v>
      </c>
      <c r="Q4160">
        <v>0</v>
      </c>
      <c r="R4160">
        <v>0</v>
      </c>
      <c r="S4160">
        <f>IF(I4160&gt;0, A4160, 0)</f>
        <v>45706</v>
      </c>
    </row>
    <row r="4161" spans="1:19" x14ac:dyDescent="0.2">
      <c r="A4161" s="1">
        <v>45706</v>
      </c>
      <c r="B4161" s="12" t="s">
        <v>43</v>
      </c>
      <c r="C4161" s="12" t="s">
        <v>34</v>
      </c>
      <c r="E4161" s="12">
        <v>0</v>
      </c>
      <c r="F4161" s="12">
        <v>30</v>
      </c>
      <c r="G4161" s="12">
        <f>ROUND(E4161*(1/(F4161/60)),0)</f>
        <v>0</v>
      </c>
      <c r="I4161" s="7">
        <f>IF(J4161=0, 0, (K4161-J4161)*1440)</f>
        <v>0</v>
      </c>
      <c r="L4161">
        <f>IF(I4161&gt;0, G4161, 0)</f>
        <v>0</v>
      </c>
      <c r="M4161" s="5">
        <f>IF(I4161=0,0,A4161+J4161)</f>
        <v>0</v>
      </c>
      <c r="N4161" s="5">
        <f>IF(I4161&gt;0,A4161+K4161,0)</f>
        <v>0</v>
      </c>
      <c r="O4161" t="s">
        <v>56</v>
      </c>
      <c r="P4161" t="s">
        <v>57</v>
      </c>
      <c r="Q4161">
        <v>0</v>
      </c>
      <c r="R4161">
        <v>0</v>
      </c>
      <c r="S4161">
        <f>IF(I4161&gt;0, A4161, 0)</f>
        <v>0</v>
      </c>
    </row>
    <row r="4162" spans="1:19" x14ac:dyDescent="0.2">
      <c r="A4162" s="1">
        <v>45706</v>
      </c>
      <c r="B4162" s="12" t="s">
        <v>33</v>
      </c>
      <c r="C4162" s="12" t="s">
        <v>34</v>
      </c>
      <c r="E4162" s="12">
        <v>0</v>
      </c>
      <c r="F4162" s="12">
        <v>20</v>
      </c>
      <c r="G4162" s="12">
        <f>ROUND(E4162*(1/(F4162/60)),0)</f>
        <v>0</v>
      </c>
      <c r="I4162" s="7">
        <f>IF(J4162=0, 0, (K4162-J4162)*1440)</f>
        <v>20.000000000000007</v>
      </c>
      <c r="J4162" s="11">
        <v>0.39583333333333331</v>
      </c>
      <c r="K4162" s="11">
        <v>0.40972222222222221</v>
      </c>
      <c r="L4162">
        <f>IF(I4162&gt;0, G4162, 0)</f>
        <v>0</v>
      </c>
      <c r="M4162" s="5">
        <f>IF(I4162=0,0,A4162+J4162)</f>
        <v>45706.395833333336</v>
      </c>
      <c r="N4162" s="5">
        <f>IF(I4162&gt;0,A4162+K4162,0)</f>
        <v>45706.409722222219</v>
      </c>
      <c r="O4162" t="s">
        <v>56</v>
      </c>
      <c r="P4162" t="s">
        <v>57</v>
      </c>
      <c r="Q4162">
        <v>0</v>
      </c>
      <c r="R4162">
        <v>0</v>
      </c>
      <c r="S4162">
        <f>IF(I4162&gt;0, A4162, 0)</f>
        <v>45706</v>
      </c>
    </row>
    <row r="13041" spans="10:11" x14ac:dyDescent="0.2">
      <c r="J13041" s="14"/>
      <c r="K13041" s="14"/>
    </row>
    <row r="13043" spans="10:11" x14ac:dyDescent="0.2">
      <c r="J13043" s="14"/>
      <c r="K13043" s="14"/>
    </row>
    <row r="13045" spans="10:11" x14ac:dyDescent="0.2">
      <c r="J13045" s="14"/>
      <c r="K13045" s="14"/>
    </row>
    <row r="13047" spans="10:11" x14ac:dyDescent="0.2">
      <c r="J13047" s="14"/>
      <c r="K13047" s="14"/>
    </row>
    <row r="13049" spans="10:11" x14ac:dyDescent="0.2">
      <c r="J13049" s="14"/>
      <c r="K13049" s="14"/>
    </row>
    <row r="13051" spans="10:11" x14ac:dyDescent="0.2">
      <c r="J13051" s="14"/>
      <c r="K13051" s="14"/>
    </row>
    <row r="13053" spans="10:11" x14ac:dyDescent="0.2">
      <c r="J13053" s="14"/>
      <c r="K13053" s="14"/>
    </row>
    <row r="13055" spans="10:11" x14ac:dyDescent="0.2">
      <c r="J13055" s="14"/>
      <c r="K13055" s="14"/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>
        <v>0.51081018518518517</v>
      </c>
      <c r="K13071" s="14">
        <v>0.51082175925925921</v>
      </c>
    </row>
    <row r="13073" spans="10:11" x14ac:dyDescent="0.2">
      <c r="J13073" s="14">
        <v>0.51081018518518517</v>
      </c>
      <c r="K13073" s="14">
        <v>0.51082175925925921</v>
      </c>
    </row>
    <row r="13075" spans="10:11" x14ac:dyDescent="0.2">
      <c r="J13075" s="14">
        <v>0.51081018518518517</v>
      </c>
      <c r="K13075" s="14">
        <v>0.51082175925925921</v>
      </c>
    </row>
    <row r="13077" spans="10:11" x14ac:dyDescent="0.2">
      <c r="J13077" s="14">
        <v>0.51081018518518517</v>
      </c>
      <c r="K13077" s="14">
        <v>0.51082175925925921</v>
      </c>
    </row>
    <row r="13079" spans="10:11" x14ac:dyDescent="0.2">
      <c r="J13079" s="14">
        <v>0.51081018518518517</v>
      </c>
      <c r="K13079" s="14">
        <v>0.51082175925925921</v>
      </c>
    </row>
    <row r="13081" spans="10:11" x14ac:dyDescent="0.2">
      <c r="J13081" s="14">
        <v>0.51081018518518517</v>
      </c>
      <c r="K13081" s="14">
        <v>0.51082175925925921</v>
      </c>
    </row>
    <row r="13083" spans="10:11" x14ac:dyDescent="0.2">
      <c r="J13083" s="14">
        <v>0.51081018518518517</v>
      </c>
      <c r="K13083" s="14">
        <v>0.51082175925925921</v>
      </c>
    </row>
    <row r="13085" spans="10:11" x14ac:dyDescent="0.2">
      <c r="J13085" s="14">
        <v>0.51081018518518517</v>
      </c>
      <c r="K13085" s="14">
        <v>0.51082175925925921</v>
      </c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</sheetData>
  <autoFilter ref="A4133:S4162" xr:uid="{00000000-0001-0000-0300-000000000000}">
    <sortState xmlns:xlrd2="http://schemas.microsoft.com/office/spreadsheetml/2017/richdata2" ref="A4134:S4162">
      <sortCondition descending="1" ref="G4133:G416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2025-02-18T14:44:19Z</dcterms:modified>
</cp:coreProperties>
</file>