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\eclipse-workspace-api\CecChrRap\"/>
    </mc:Choice>
  </mc:AlternateContent>
  <xr:revisionPtr revIDLastSave="0" documentId="13_ncr:1_{AE814A7D-C4AF-486B-98AA-DCD6A222CA33}" xr6:coauthVersionLast="45" xr6:coauthVersionMax="45" xr10:uidLastSave="{00000000-0000-0000-0000-000000000000}"/>
  <bookViews>
    <workbookView xWindow="-108" yWindow="-108" windowWidth="23256" windowHeight="12720" xr2:uid="{BF3A48DE-6E75-4B60-AEEE-27C9ABED3A7D}"/>
  </bookViews>
  <sheets>
    <sheet name="Feuil1" sheetId="1" r:id="rId1"/>
    <sheet name="Categ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0" i="1" s="1"/>
  <c r="Y81" i="1" l="1"/>
  <c r="Y3" i="1"/>
  <c r="Y63" i="1"/>
  <c r="Y64" i="1"/>
  <c r="Y65" i="1"/>
  <c r="Y66" i="1"/>
  <c r="C63" i="1"/>
  <c r="C64" i="1"/>
  <c r="C65" i="1"/>
  <c r="C66" i="1"/>
  <c r="P66" i="1"/>
  <c r="C45" i="1"/>
  <c r="K45" i="1"/>
  <c r="C46" i="1"/>
  <c r="K46" i="1"/>
  <c r="C47" i="1"/>
  <c r="K47" i="1"/>
  <c r="C48" i="1"/>
  <c r="K48" i="1"/>
  <c r="Y34" i="1"/>
  <c r="Y11" i="1"/>
  <c r="W11" i="1"/>
  <c r="Q11" i="1"/>
  <c r="P11" i="1"/>
  <c r="O11" i="1"/>
  <c r="O48" i="1" s="1"/>
  <c r="C34" i="1"/>
  <c r="C33" i="1"/>
  <c r="Y33" i="1" s="1"/>
  <c r="Y26" i="1"/>
  <c r="Y28" i="1"/>
  <c r="Y30" i="1"/>
  <c r="Y31" i="1"/>
  <c r="Y8" i="1"/>
  <c r="Y9" i="1"/>
  <c r="Y10" i="1"/>
  <c r="O10" i="1"/>
  <c r="O47" i="1" s="1"/>
  <c r="C32" i="1"/>
  <c r="Y32" i="1" s="1"/>
  <c r="C31" i="1"/>
  <c r="Q10" i="1"/>
  <c r="P10" i="1"/>
  <c r="P65" i="1" s="1"/>
  <c r="W10" i="1"/>
  <c r="Q9" i="1"/>
  <c r="P9" i="1"/>
  <c r="P64" i="1" s="1"/>
  <c r="O9" i="1"/>
  <c r="O46" i="1" s="1"/>
  <c r="C30" i="1"/>
  <c r="C29" i="1"/>
  <c r="Y29" i="1" s="1"/>
  <c r="W9" i="1"/>
  <c r="Q8" i="1"/>
  <c r="P8" i="1"/>
  <c r="P63" i="1" s="1"/>
  <c r="O8" i="1"/>
  <c r="O45" i="1" s="1"/>
  <c r="C28" i="1"/>
  <c r="C27" i="1"/>
  <c r="Y27" i="1" s="1"/>
  <c r="C26" i="1"/>
  <c r="O44" i="1"/>
  <c r="W8" i="1"/>
  <c r="P62" i="1"/>
  <c r="C62" i="1"/>
  <c r="Y62" i="1" s="1"/>
  <c r="C44" i="1"/>
  <c r="Y44" i="1" s="1"/>
  <c r="K44" i="1"/>
  <c r="Q7" i="1"/>
  <c r="P7" i="1"/>
  <c r="O7" i="1"/>
  <c r="Y7" i="1"/>
  <c r="Y23" i="1"/>
  <c r="Y24" i="1"/>
  <c r="Y25" i="1"/>
  <c r="C25" i="1"/>
  <c r="C24" i="1"/>
  <c r="C23" i="1"/>
  <c r="W7" i="1"/>
  <c r="Y4" i="1"/>
  <c r="Y5" i="1"/>
  <c r="Y6" i="1"/>
  <c r="Y18" i="1"/>
  <c r="Y21" i="1"/>
  <c r="Y43" i="1"/>
  <c r="Y53" i="1"/>
  <c r="Y54" i="1"/>
  <c r="C61" i="1"/>
  <c r="C43" i="1"/>
  <c r="K43" i="1"/>
  <c r="O43" i="1"/>
  <c r="O6" i="1"/>
  <c r="C22" i="1"/>
  <c r="Y22" i="1" s="1"/>
  <c r="W6" i="1"/>
  <c r="Q6" i="1"/>
  <c r="P6" i="1"/>
  <c r="P61" i="1" s="1"/>
  <c r="Y61" i="1" s="1"/>
  <c r="C81" i="1"/>
  <c r="K71" i="1"/>
  <c r="C71" i="1"/>
  <c r="C60" i="1"/>
  <c r="C42" i="1"/>
  <c r="Y42" i="1" s="1"/>
  <c r="K42" i="1"/>
  <c r="O5" i="1"/>
  <c r="O42" i="1" s="1"/>
  <c r="O4" i="1"/>
  <c r="O41" i="1" s="1"/>
  <c r="C21" i="1"/>
  <c r="C20" i="1"/>
  <c r="Y20" i="1" s="1"/>
  <c r="Q5" i="1"/>
  <c r="P5" i="1"/>
  <c r="P60" i="1" s="1"/>
  <c r="Y60" i="1" s="1"/>
  <c r="W4" i="1"/>
  <c r="W5" i="1"/>
  <c r="W3" i="1"/>
  <c r="R81" i="1"/>
  <c r="R80" i="1"/>
  <c r="C59" i="1"/>
  <c r="P59" i="1"/>
  <c r="Y59" i="1" s="1"/>
  <c r="C41" i="1"/>
  <c r="Y41" i="1" s="1"/>
  <c r="K41" i="1"/>
  <c r="Q4" i="1"/>
  <c r="P4" i="1"/>
  <c r="C19" i="1"/>
  <c r="Y19" i="1" s="1"/>
  <c r="C18" i="1"/>
  <c r="Q3" i="1"/>
  <c r="P3" i="1"/>
  <c r="P58" i="1" s="1"/>
  <c r="O70" i="1"/>
  <c r="Y70" i="1" s="1"/>
  <c r="C80" i="1"/>
  <c r="K70" i="1"/>
  <c r="C70" i="1"/>
  <c r="C58" i="1"/>
  <c r="K40" i="1"/>
  <c r="C40" i="1"/>
  <c r="Y75" i="1"/>
  <c r="Y80" i="1"/>
  <c r="Y52" i="1"/>
  <c r="Y47" i="1" l="1"/>
  <c r="Y40" i="1"/>
  <c r="Y46" i="1"/>
  <c r="Y48" i="1"/>
  <c r="O71" i="1"/>
  <c r="Y71" i="1" s="1"/>
  <c r="Y45" i="1"/>
  <c r="Y58" i="1"/>
  <c r="C17" i="1"/>
  <c r="Y17" i="1" s="1"/>
  <c r="C16" i="1"/>
  <c r="Y16" i="1" s="1"/>
</calcChain>
</file>

<file path=xl/sharedStrings.xml><?xml version="1.0" encoding="utf-8"?>
<sst xmlns="http://schemas.openxmlformats.org/spreadsheetml/2006/main" count="168" uniqueCount="139">
  <si>
    <t>Table</t>
  </si>
  <si>
    <t>building</t>
  </si>
  <si>
    <t>id_building integer generated by default as identity</t>
  </si>
  <si>
    <t>architecte varchar(255)</t>
  </si>
  <si>
    <t xml:space="preserve"> category integer</t>
  </si>
  <si>
    <t>city_address varchar(255)</t>
  </si>
  <si>
    <t>construction_year integer not null</t>
  </si>
  <si>
    <t>description varchar(255)</t>
  </si>
  <si>
    <t>name varchar(255)</t>
  </si>
  <si>
    <t>street_name varchar(255)</t>
  </si>
  <si>
    <t>street_number varchar(255)</t>
  </si>
  <si>
    <t>zip_code varchar(255)</t>
  </si>
  <si>
    <t>primary key (id_building)</t>
  </si>
  <si>
    <t>building_photos</t>
  </si>
  <si>
    <t>building_id_building integer not null</t>
  </si>
  <si>
    <t>photos varchar(255)</t>
  </si>
  <si>
    <t>Erwin von Steinbach</t>
  </si>
  <si>
    <t>Other</t>
  </si>
  <si>
    <t>Category</t>
  </si>
  <si>
    <t>Castle</t>
  </si>
  <si>
    <t>House</t>
  </si>
  <si>
    <t>Building</t>
  </si>
  <si>
    <t>Ruin</t>
  </si>
  <si>
    <t>Strasbourg</t>
  </si>
  <si>
    <t>La cathédrale Notre-Dame de Strasbourg est une cathédrale gothique catholique. Entre 1647 et 1874, pendant plus de deux siècle, elle fut le plus haut édifice du monde.</t>
  </si>
  <si>
    <t>Cathédrale Notre-Dame</t>
  </si>
  <si>
    <t>Place de la Cathédrale</t>
  </si>
  <si>
    <t>https://upload.wikimedia.org/wikipedia/commons/thumb/7/7f/Cathedrale_Notre_Dame_Strasboug_France.jpg/800px-Cathedrale_Notre_Dame_Strasboug_France.jpg</t>
  </si>
  <si>
    <t>Hibernate: create table building_city (id_building_city integer generated by default as identity, name varchar(255), photo_url varchar(255), primary key (id_building_city))</t>
  </si>
  <si>
    <t>Hibernate: create table city (id_city integer generated by default as identity, name varchar(255), primary key (id_city))</t>
  </si>
  <si>
    <t>Hibernate: create table city_buildings (city_id_city integer not null, buildings_id_building_city integer not null)</t>
  </si>
  <si>
    <t>Hibernate: create table building_photos (building_id_building integer not null, photos varchar(255))</t>
  </si>
  <si>
    <t>latitude double not null</t>
  </si>
  <si>
    <t>longitude double not null</t>
  </si>
  <si>
    <t>48.581759</t>
  </si>
  <si>
    <t>7.750369</t>
  </si>
  <si>
    <t>API</t>
  </si>
  <si>
    <t>.</t>
  </si>
  <si>
    <t>city</t>
  </si>
  <si>
    <t>building_city</t>
  </si>
  <si>
    <t>city_buildings</t>
  </si>
  <si>
    <t>id_building_city integer generated by default as identity</t>
  </si>
  <si>
    <t>photo_url varchar(255)</t>
  </si>
  <si>
    <t>primary key (id_building_city)</t>
  </si>
  <si>
    <t>id_city integer generated by default as identity</t>
  </si>
  <si>
    <t>primary key (id_city)</t>
  </si>
  <si>
    <t>city_id_city integer not null</t>
  </si>
  <si>
    <t>buildings_id_building_city integer not null</t>
  </si>
  <si>
    <t>Hibernate: create table building (id_building integer generated by default as identity, architecte varchar(255), category integer, city_address varchar(255), construction_year integer not null, description varchar(255), latitude varchar(255), longitude varchar(255), name varchar(255), street_name varchar(255), street_number varchar(255), zip_code varchar(255), primary key (id_building))</t>
  </si>
  <si>
    <t>Hibernate: create table building_user (id_building integer generated by default as identity, name varchar(255), photo varchar(255), primary key (id_building))</t>
  </si>
  <si>
    <t>Hibernate: create table user (id_user integer generated by default as identity, email varchar(255), password varchar(255), role integer not null, primary key (id_user))</t>
  </si>
  <si>
    <t>Hibernate: create table user_buildings (user_id_user integer not null, buildings_id_building integer not null)</t>
  </si>
  <si>
    <t>user</t>
  </si>
  <si>
    <t>building_user</t>
  </si>
  <si>
    <t>user_buildings</t>
  </si>
  <si>
    <t>photo varchar(255)</t>
  </si>
  <si>
    <t>id_user integer generated by default as identity</t>
  </si>
  <si>
    <t>email varchar(255)</t>
  </si>
  <si>
    <t>password varchar(255)</t>
  </si>
  <si>
    <t>role integer not null</t>
  </si>
  <si>
    <t>primary key (id_user)</t>
  </si>
  <si>
    <t>user_id_user integer not null</t>
  </si>
  <si>
    <t>buildings_id_building integer not null</t>
  </si>
  <si>
    <t>admin@gmail.fr</t>
  </si>
  <si>
    <t>admin</t>
  </si>
  <si>
    <t>Paris</t>
  </si>
  <si>
    <t>Lyon</t>
  </si>
  <si>
    <t>Barrage Vauban</t>
  </si>
  <si>
    <t>48.579720</t>
  </si>
  <si>
    <t>7.738076</t>
  </si>
  <si>
    <t>Place du Quartier Blanc</t>
  </si>
  <si>
    <t>67000</t>
  </si>
  <si>
    <t>Sébastien Le Prestre de Vauban</t>
  </si>
  <si>
    <t>Le barrage Vauban, aussi appelé « Grande Écluse de fortification », est un pont-écluse classé monument historique.</t>
  </si>
  <si>
    <t>https://upload.wikimedia.org/wikipedia/commons/thumb/4/4b/Ponts_Couverts_Strasbourg_FRA_001.JPG/1920px-Ponts_Couverts_Strasbourg_FRA_001.JPG</t>
  </si>
  <si>
    <t>https://upload.wikimedia.org/wikipedia/commons/thumb/d/d7/Strasbourg_barrage_Vauban_nouvelle_mise_en_lumi%C3%A8re_2012-01.jpg/2560px-Strasbourg_barrage_Vauban_nouvelle_mise_en_lumi%C3%A8re_2012-01.jpg</t>
  </si>
  <si>
    <t>Maison des Tanneurs</t>
  </si>
  <si>
    <t>La Maison des Tanneurs de Strasbourg est une maison à colombages alsacienne traditionnelle, historique, et pittoresque, de style Renaissance strasbourgeoise du xvie siècle.</t>
  </si>
  <si>
    <t>rue du Bain-aux-Plantes</t>
  </si>
  <si>
    <t>-</t>
  </si>
  <si>
    <t>48.581460</t>
  </si>
  <si>
    <t>7.741799</t>
  </si>
  <si>
    <t>https://upload.wikimedia.org/wikipedia/commons/thumb/d/da/Stra%C3%9Fburg_-_panoramio.jpg/1280px-Stra%C3%9Fburg_-_panoramio.jpg</t>
  </si>
  <si>
    <t>https://upload.wikimedia.org/wikipedia/commons/thumb/f/fd/Stra%C3%9Fburg_La_Petite_France_28.jpg/1280px-Stra%C3%9Fburg_La_Petite_France_28.jpg</t>
  </si>
  <si>
    <t>Pixel Museum</t>
  </si>
  <si>
    <t>Rue de Lattre de Tassigny</t>
  </si>
  <si>
    <t>67300</t>
  </si>
  <si>
    <t>Schiltigheim</t>
  </si>
  <si>
    <t>48.609034</t>
  </si>
  <si>
    <t>7.747392</t>
  </si>
  <si>
    <t>Le Pixel Museum est un lieu autour duquel s’articulent les différents besoins du jeu vidéo : la préservation du patrimoine, l’évangélisation du média, le soutien à la création.</t>
  </si>
  <si>
    <t>https://upload.wikimedia.org/wikipedia/commons/thumb/6/60/Pixel_Museum_%2825%29.jpg/1200px-Pixel_Museum_%2825%29.jpg</t>
  </si>
  <si>
    <t>Tour Eiffel</t>
  </si>
  <si>
    <t>Avenue Anatole France</t>
  </si>
  <si>
    <t>75007</t>
  </si>
  <si>
    <t>Gustave Eiffel</t>
  </si>
  <si>
    <t>Construite pour l’Exposition universelle de Paris de 1889, et initialement nommée « tour de 300 mètres », ce monument est devenu le symbole de la capitale française, et un site touristique de premier plan.</t>
  </si>
  <si>
    <t>48.860070</t>
  </si>
  <si>
    <t>2.294567</t>
  </si>
  <si>
    <t>https://upload.wikimedia.org/wikipedia/commons/thumb/a/a8/Tour_Eiffel_Wikimedia_Commons.jpg/800px-Tour_Eiffel_Wikimedia_Commons.jpg</t>
  </si>
  <si>
    <t>https://upload.wikimedia.org/wikipedia/commons/thumb/b/b6/Tour_Eiffel_en_mai_2014.JPG/800px-Tour_Eiffel_en_mai_2014.JPG</t>
  </si>
  <si>
    <t>https://upload.wikimedia.org/wikipedia/commons/thumb/a/a6/Jielbeaumadier_tour_eiffel_paris_2007.jpg/1280px-Jielbeaumadier_tour_eiffel_paris_2007.jpg</t>
  </si>
  <si>
    <t>Musée du Louvre</t>
  </si>
  <si>
    <t>Rue de Rivoli</t>
  </si>
  <si>
    <t>75001</t>
  </si>
  <si>
    <t>48.862345</t>
  </si>
  <si>
    <t>2.337756</t>
  </si>
  <si>
    <t>Charles Claude Flahaut de La Billarderie</t>
  </si>
  <si>
    <t>https://upload.wikimedia.org/wikipedia/commons/thumb/6/66/Louvre_Museum_Wikimedia_Commons.jpg/1920px-Louvre_Museum_Wikimedia_Commons.jpg</t>
  </si>
  <si>
    <t>https://upload.wikimedia.org/wikipedia/commons/thumb/e/e6/Great_Sphinx_of_Tanis.jpg/1280px-Great_Sphinx_of_Tanis.jpg</t>
  </si>
  <si>
    <t>https://upload.wikimedia.org/wikipedia/commons/thumb/8/84/Louvre-CourMarly.jpg/1280px-Louvre-CourMarly.jpg</t>
  </si>
  <si>
    <t>Arc de Triomphe</t>
  </si>
  <si>
    <t>Place Charles de Gaulle</t>
  </si>
  <si>
    <t>75008</t>
  </si>
  <si>
    <t>48.876770</t>
  </si>
  <si>
    <t>2.295574</t>
  </si>
  <si>
    <t>Jean-François Chalgrin</t>
  </si>
  <si>
    <t>https://upload.wikimedia.org/wikipedia/commons/thumb/7/79/Arc_de_Triomphe%2C_Paris_21_October_2010.jpg/1280px-Arc_de_Triomphe%2C_Paris_21_October_2010.jpg</t>
  </si>
  <si>
    <t>https://upload.wikimedia.org/wikipedia/commons/thumb/2/26/Arc_de_Triomphe_vu_depuis_la_Terrasse_Publicis.jpg/1920px-Arc_de_Triomphe_vu_depuis_la_Terrasse_Publicis.jpg</t>
  </si>
  <si>
    <t>Place Bellecour</t>
  </si>
  <si>
    <t>45.758310</t>
  </si>
  <si>
    <t>4.832093</t>
  </si>
  <si>
    <t>La place Bellecour est la plus grande place de la ville de Lyon (62 000 m2) et la cinquième plus grande place de France.</t>
  </si>
  <si>
    <t>François-Frédéric Lemot</t>
  </si>
  <si>
    <t>69002</t>
  </si>
  <si>
    <t>https://upload.wikimedia.org/wikipedia/commons/5/5b/Lyon_Place_Bellecour.JPG</t>
  </si>
  <si>
    <t>https://upload.wikimedia.org/wikipedia/commons/thumb/f/fe/Bellecour_-_H%C3%B4tel_Dieu%2C_Lyon%2C_France_-_panoramio_%284%29.jpg/1920px-Bellecour_-_H%C3%B4tel_Dieu%2C_Lyon%2C_France_-_panoramio_%284%29.jpg</t>
  </si>
  <si>
    <t>La Basilique Notre Dame de Fourvière</t>
  </si>
  <si>
    <t>45.762472</t>
  </si>
  <si>
    <t>4.822572</t>
  </si>
  <si>
    <t>Place de Fourvière</t>
  </si>
  <si>
    <t>69005</t>
  </si>
  <si>
    <t>Pierre Bossan</t>
  </si>
  <si>
    <t>La basilique Notre-Dame de Fourvière surplombe la ville de Lyon depuis le sommet de la colline de Fourvière depuis la fin du xixe siècle.</t>
  </si>
  <si>
    <t>https://upload.wikimedia.org/wikipedia/commons/thumb/6/60/Notre_Dame_de_Fourvi%C3%A8re.jpg/1920px-Notre_Dame_de_Fourvi%C3%A8re.jpg</t>
  </si>
  <si>
    <t>https://upload.wikimedia.org/wikipedia/commons/5/52/BasiliqueFourvi%C3%A8re.jpg</t>
  </si>
  <si>
    <t>Le musée se signale par la pyramide de verre de son hall d accueil, érigée en 1989 dans la cour Napoléon et qui en est devenue emblématique, tandis que la statue équestre de Louis XIV constitue le point de départ de l axe historique parisien.</t>
  </si>
  <si>
    <t>L’arc de triomphe de l’Étoile, souvent appelé simplement l’Arc de triomphe, dont la construction, décidée par l empereur Napoléon Ier est situé à Paris, dans les 8e, 16e, et 17e arrondissements.</t>
  </si>
  <si>
    <t>https://upload.wikimedia.org/wikipedia/commons/thumb/7/7e/Strasbourg_Cathedral_Exterior_-_Diliff.jpg/1024px-Strasbourg_Cathedral_Exterior_-_Diliff.jpg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</si>
</sst>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  <xf numFmtId="49" fontId="0" fillId="0" borderId="0" xfId="0" applyNumberFormat="1" applyFont="1" applyFill="1"/>
    <xf numFmtId="0" fontId="3" fillId="0" borderId="0" xfId="0" applyFont="1" applyFill="1"/>
    <xf numFmtId="0" fontId="0" fillId="2" borderId="0" xfId="0" applyFont="1" applyFill="1"/>
    <xf numFmtId="0" fontId="1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1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AF65-8BF8-40EC-B44D-6AE8EC459C05}">
  <dimension ref="A1:Z81"/>
  <sheetViews>
    <sheetView tabSelected="1" workbookViewId="0">
      <selection activeCell="J60" sqref="J60"/>
    </sheetView>
  </sheetViews>
  <sheetFormatPr baseColWidth="10" defaultColWidth="8" defaultRowHeight="14.4" x14ac:dyDescent="0.3"/>
  <cols>
    <col min="1" max="1" width="7.44140625" style="9" customWidth="1"/>
    <col min="2" max="2" width="15" style="9" bestFit="1" customWidth="1"/>
    <col min="3" max="7" width="8" style="3"/>
    <col min="8" max="8" width="9.21875" style="3" customWidth="1"/>
    <col min="9" max="9" width="8.6640625" style="3" customWidth="1"/>
    <col min="10" max="13" width="8" style="3"/>
    <col min="14" max="14" width="8" style="6"/>
    <col min="15" max="15" width="8.6640625" style="3" customWidth="1"/>
    <col min="16" max="21" width="8" style="3"/>
    <col min="22" max="22" width="8" style="10"/>
    <col min="23" max="23" width="8" style="3"/>
    <col min="24" max="24" width="5.44140625" style="8" customWidth="1"/>
    <col min="25" max="25" width="8" style="3"/>
    <col min="27" max="16384" width="8" style="3"/>
  </cols>
  <sheetData>
    <row r="1" spans="1:25" x14ac:dyDescent="0.3">
      <c r="A1" s="9" t="s">
        <v>36</v>
      </c>
      <c r="B1" s="9" t="s">
        <v>0</v>
      </c>
    </row>
    <row r="2" spans="1:25" s="4" customFormat="1" x14ac:dyDescent="0.3">
      <c r="A2" s="9" t="s">
        <v>1</v>
      </c>
      <c r="B2" s="9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32</v>
      </c>
      <c r="I2" s="4" t="s">
        <v>33</v>
      </c>
      <c r="J2" s="4" t="s">
        <v>7</v>
      </c>
      <c r="K2" s="4" t="s">
        <v>8</v>
      </c>
      <c r="L2" s="4" t="s">
        <v>9</v>
      </c>
      <c r="M2" s="4" t="s">
        <v>10</v>
      </c>
      <c r="N2" s="14" t="s">
        <v>11</v>
      </c>
      <c r="O2" s="12" t="s">
        <v>15</v>
      </c>
      <c r="P2" s="12" t="s">
        <v>46</v>
      </c>
      <c r="Q2" s="12"/>
      <c r="V2" s="5" t="s">
        <v>12</v>
      </c>
      <c r="X2" s="9"/>
      <c r="Y2" s="4" t="s">
        <v>48</v>
      </c>
    </row>
    <row r="3" spans="1:25" x14ac:dyDescent="0.3">
      <c r="C3" s="3">
        <v>1</v>
      </c>
      <c r="D3" s="3" t="s">
        <v>16</v>
      </c>
      <c r="E3" s="3">
        <v>4</v>
      </c>
      <c r="F3" s="3" t="s">
        <v>23</v>
      </c>
      <c r="G3" s="3">
        <v>1439</v>
      </c>
      <c r="H3" s="3" t="s">
        <v>34</v>
      </c>
      <c r="I3" s="3" t="s">
        <v>35</v>
      </c>
      <c r="J3" s="3" t="s">
        <v>24</v>
      </c>
      <c r="K3" s="3" t="s">
        <v>25</v>
      </c>
      <c r="L3" s="3" t="s">
        <v>26</v>
      </c>
      <c r="N3" s="15" t="s">
        <v>71</v>
      </c>
      <c r="O3" s="13" t="str">
        <f>O16</f>
        <v>https://upload.wikimedia.org/wikipedia/commons/thumb/7/7e/Strasbourg_Cathedral_Exterior_-_Diliff.jpg/1024px-Strasbourg_Cathedral_Exterior_-_Diliff.jpg</v>
      </c>
      <c r="P3" s="13">
        <f>P52</f>
        <v>1</v>
      </c>
      <c r="Q3" s="13" t="str">
        <f>Q52</f>
        <v>Strasbourg</v>
      </c>
      <c r="W3" s="4">
        <f>LEN(J3)</f>
        <v>167</v>
      </c>
      <c r="X3" s="8" t="s">
        <v>37</v>
      </c>
      <c r="Y3" s="3" t="str">
        <f>"INSERT INTO "&amp;B$2&amp;" VALUES ("&amp;C3&amp;","&amp;"'"&amp;D3&amp;"'"&amp;","&amp;E3&amp;","&amp;"'"&amp;F3&amp;"'"&amp;","&amp;G3&amp;","&amp;"'"&amp;H3&amp;"'"&amp;","&amp;"'"&amp;I3&amp;"'"&amp;","&amp;"'"&amp;J3&amp;"'"&amp;","&amp;"'"&amp;K3&amp;"'"&amp;","&amp;"'"&amp;L3&amp;"'"&amp;","&amp;"'"&amp;M3&amp;"'"&amp;","&amp;"'"&amp;N3&amp;"'"&amp;");"</f>
        <v>INSERT INTO building VALUES (1,'Erwin von Steinbach',4,'Strasbourg',1439,'48.581759','7.750369','La cathédrale Notre-Dame de Strasbourg est une cathédrale gothique catholique. Entre 1647 et 1874, pendant plus de deux siècle, elle fut le plus haut édifice du monde.','Cathédrale Notre-Dame','Place de la Cathédrale','','67000');</v>
      </c>
    </row>
    <row r="4" spans="1:25" x14ac:dyDescent="0.3">
      <c r="C4" s="3">
        <v>2</v>
      </c>
      <c r="D4" s="3" t="s">
        <v>72</v>
      </c>
      <c r="E4" s="3">
        <v>4</v>
      </c>
      <c r="F4" s="3" t="s">
        <v>23</v>
      </c>
      <c r="G4" s="3">
        <v>1688</v>
      </c>
      <c r="H4" s="3" t="s">
        <v>68</v>
      </c>
      <c r="I4" s="3" t="s">
        <v>69</v>
      </c>
      <c r="J4" s="3" t="s">
        <v>73</v>
      </c>
      <c r="K4" s="3" t="s">
        <v>67</v>
      </c>
      <c r="L4" s="3" t="s">
        <v>70</v>
      </c>
      <c r="N4" s="15" t="s">
        <v>71</v>
      </c>
      <c r="O4" s="13" t="str">
        <f>O18</f>
        <v>https://upload.wikimedia.org/wikipedia/commons/thumb/4/4b/Ponts_Couverts_Strasbourg_FRA_001.JPG/1920px-Ponts_Couverts_Strasbourg_FRA_001.JPG</v>
      </c>
      <c r="P4" s="13">
        <f>P52</f>
        <v>1</v>
      </c>
      <c r="Q4" s="13" t="str">
        <f>Q52</f>
        <v>Strasbourg</v>
      </c>
      <c r="W4" s="4">
        <f t="shared" ref="W4:W10" si="0">LEN(J4)</f>
        <v>114</v>
      </c>
      <c r="Y4" s="3" t="str">
        <f t="shared" ref="Y4:Y10" si="1">"INSERT INTO "&amp;B$2&amp;" VALUES ("&amp;C4&amp;","&amp;"'"&amp;D4&amp;"'"&amp;","&amp;E4&amp;","&amp;"'"&amp;F4&amp;"'"&amp;","&amp;G4&amp;","&amp;"'"&amp;H4&amp;"'"&amp;","&amp;"'"&amp;I4&amp;"'"&amp;","&amp;"'"&amp;J4&amp;"'"&amp;","&amp;"'"&amp;K4&amp;"'"&amp;","&amp;"'"&amp;L4&amp;"'"&amp;","&amp;"'"&amp;M4&amp;"'"&amp;","&amp;"'"&amp;N4&amp;"'"&amp;");"</f>
        <v>INSERT INTO building VALUES (2,'Sébastien Le Prestre de Vauban',4,'Strasbourg',1688,'48.579720','7.738076','Le barrage Vauban, aussi appelé « Grande Écluse de fortification », est un pont-écluse classé monument historique.','Barrage Vauban','Place du Quartier Blanc','','67000');</v>
      </c>
    </row>
    <row r="5" spans="1:25" x14ac:dyDescent="0.3">
      <c r="C5" s="3">
        <v>3</v>
      </c>
      <c r="D5" s="3" t="s">
        <v>79</v>
      </c>
      <c r="E5" s="3">
        <v>1</v>
      </c>
      <c r="F5" s="3" t="s">
        <v>23</v>
      </c>
      <c r="G5" s="3">
        <v>1572</v>
      </c>
      <c r="H5" s="3" t="s">
        <v>80</v>
      </c>
      <c r="I5" s="3" t="s">
        <v>81</v>
      </c>
      <c r="J5" s="3" t="s">
        <v>77</v>
      </c>
      <c r="K5" s="3" t="s">
        <v>76</v>
      </c>
      <c r="L5" s="3" t="s">
        <v>78</v>
      </c>
      <c r="M5" s="3">
        <v>42</v>
      </c>
      <c r="N5" s="15" t="s">
        <v>71</v>
      </c>
      <c r="O5" s="13" t="str">
        <f>O20</f>
        <v>https://upload.wikimedia.org/wikipedia/commons/thumb/d/da/Stra%C3%9Fburg_-_panoramio.jpg/1280px-Stra%C3%9Fburg_-_panoramio.jpg</v>
      </c>
      <c r="P5" s="13">
        <f>P52</f>
        <v>1</v>
      </c>
      <c r="Q5" s="13" t="str">
        <f>Q52</f>
        <v>Strasbourg</v>
      </c>
      <c r="W5" s="4">
        <f t="shared" si="0"/>
        <v>172</v>
      </c>
      <c r="Y5" s="3" t="str">
        <f t="shared" si="1"/>
        <v>INSERT INTO building VALUES (3,'-',1,'Strasbourg',1572,'48.581460','7.741799','La Maison des Tanneurs de Strasbourg est une maison à colombages alsacienne traditionnelle, historique, et pittoresque, de style Renaissance strasbourgeoise du xvie siècle.','Maison des Tanneurs','rue du Bain-aux-Plantes','42','67000');</v>
      </c>
    </row>
    <row r="6" spans="1:25" x14ac:dyDescent="0.3">
      <c r="C6" s="3">
        <v>4</v>
      </c>
      <c r="D6" s="3" t="s">
        <v>79</v>
      </c>
      <c r="E6" s="3">
        <v>0</v>
      </c>
      <c r="F6" s="3" t="s">
        <v>87</v>
      </c>
      <c r="G6" s="3">
        <v>1800</v>
      </c>
      <c r="H6" s="3" t="s">
        <v>88</v>
      </c>
      <c r="I6" s="3" t="s">
        <v>89</v>
      </c>
      <c r="J6" s="3" t="s">
        <v>90</v>
      </c>
      <c r="K6" s="3" t="s">
        <v>84</v>
      </c>
      <c r="L6" s="3" t="s">
        <v>85</v>
      </c>
      <c r="M6" s="3">
        <v>14</v>
      </c>
      <c r="N6" s="15" t="s">
        <v>86</v>
      </c>
      <c r="O6" s="13" t="str">
        <f>O22</f>
        <v>https://upload.wikimedia.org/wikipedia/commons/thumb/6/60/Pixel_Museum_%2825%29.jpg/1200px-Pixel_Museum_%2825%29.jpg</v>
      </c>
      <c r="P6" s="13">
        <f>P52</f>
        <v>1</v>
      </c>
      <c r="Q6" s="13" t="str">
        <f>Q52</f>
        <v>Strasbourg</v>
      </c>
      <c r="W6" s="4">
        <f t="shared" si="0"/>
        <v>176</v>
      </c>
      <c r="Y6" s="3" t="str">
        <f t="shared" si="1"/>
        <v>INSERT INTO building VALUES (4,'-',0,'Schiltigheim',1800,'48.609034','7.747392','Le Pixel Museum est un lieu autour duquel s’articulent les différents besoins du jeu vidéo : la préservation du patrimoine, l’évangélisation du média, le soutien à la création.','Pixel Museum','Rue de Lattre de Tassigny','14','67300');</v>
      </c>
    </row>
    <row r="7" spans="1:25" x14ac:dyDescent="0.3">
      <c r="C7" s="3">
        <v>5</v>
      </c>
      <c r="D7" s="3" t="s">
        <v>95</v>
      </c>
      <c r="E7" s="3">
        <v>4</v>
      </c>
      <c r="F7" s="3" t="s">
        <v>65</v>
      </c>
      <c r="G7" s="3">
        <v>1889</v>
      </c>
      <c r="H7" s="3" t="s">
        <v>97</v>
      </c>
      <c r="I7" s="3" t="s">
        <v>98</v>
      </c>
      <c r="J7" s="3" t="s">
        <v>96</v>
      </c>
      <c r="K7" s="3" t="s">
        <v>92</v>
      </c>
      <c r="L7" s="3" t="s">
        <v>93</v>
      </c>
      <c r="M7" s="3">
        <v>5</v>
      </c>
      <c r="N7" s="15" t="s">
        <v>94</v>
      </c>
      <c r="O7" s="13" t="str">
        <f>O25</f>
        <v>https://upload.wikimedia.org/wikipedia/commons/thumb/a/a6/Jielbeaumadier_tour_eiffel_paris_2007.jpg/1280px-Jielbeaumadier_tour_eiffel_paris_2007.jpg</v>
      </c>
      <c r="P7" s="13">
        <f>P53</f>
        <v>2</v>
      </c>
      <c r="Q7" s="13" t="str">
        <f>Q53</f>
        <v>Paris</v>
      </c>
      <c r="W7" s="4">
        <f t="shared" si="0"/>
        <v>205</v>
      </c>
      <c r="Y7" s="3" t="str">
        <f t="shared" si="1"/>
        <v>INSERT INTO building VALUES (5,'Gustave Eiffel',4,'Paris',1889,'48.860070','2.294567','Construite pour l’Exposition universelle de Paris de 1889, et initialement nommée « tour de 300 mètres », ce monument est devenu le symbole de la capitale française, et un site touristique de premier plan.','Tour Eiffel','Avenue Anatole France','5','75007');</v>
      </c>
    </row>
    <row r="8" spans="1:25" x14ac:dyDescent="0.3">
      <c r="C8" s="3">
        <v>6</v>
      </c>
      <c r="D8" s="3" t="s">
        <v>107</v>
      </c>
      <c r="E8" s="3">
        <v>0</v>
      </c>
      <c r="F8" s="3" t="s">
        <v>65</v>
      </c>
      <c r="G8" s="3">
        <v>1793</v>
      </c>
      <c r="H8" s="3" t="s">
        <v>105</v>
      </c>
      <c r="I8" s="3" t="s">
        <v>106</v>
      </c>
      <c r="J8" s="3" t="s">
        <v>136</v>
      </c>
      <c r="K8" s="3" t="s">
        <v>102</v>
      </c>
      <c r="L8" s="3" t="s">
        <v>103</v>
      </c>
      <c r="N8" s="15" t="s">
        <v>104</v>
      </c>
      <c r="O8" s="13" t="str">
        <f>O26</f>
        <v>https://upload.wikimedia.org/wikipedia/commons/thumb/6/66/Louvre_Museum_Wikimedia_Commons.jpg/1920px-Louvre_Museum_Wikimedia_Commons.jpg</v>
      </c>
      <c r="P8" s="13">
        <f>P53</f>
        <v>2</v>
      </c>
      <c r="Q8" s="13" t="str">
        <f>Q53</f>
        <v>Paris</v>
      </c>
      <c r="W8" s="4">
        <f t="shared" si="0"/>
        <v>242</v>
      </c>
      <c r="Y8" s="3" t="str">
        <f t="shared" si="1"/>
        <v>INSERT INTO building VALUES (6,'Charles Claude Flahaut de La Billarderie',0,'Paris',1793,'48.862345','2.337756','Le musée se signale par la pyramide de verre de son hall d accueil, érigée en 1989 dans la cour Napoléon et qui en est devenue emblématique, tandis que la statue équestre de Louis XIV constitue le point de départ de l axe historique parisien.','Musée du Louvre','Rue de Rivoli','','75001');</v>
      </c>
    </row>
    <row r="9" spans="1:25" x14ac:dyDescent="0.3">
      <c r="C9" s="3">
        <v>7</v>
      </c>
      <c r="D9" s="3" t="s">
        <v>116</v>
      </c>
      <c r="E9" s="3">
        <v>4</v>
      </c>
      <c r="F9" s="3" t="s">
        <v>65</v>
      </c>
      <c r="G9" s="3">
        <v>1836</v>
      </c>
      <c r="H9" s="3" t="s">
        <v>114</v>
      </c>
      <c r="I9" s="3" t="s">
        <v>115</v>
      </c>
      <c r="J9" s="3" t="s">
        <v>137</v>
      </c>
      <c r="K9" s="3" t="s">
        <v>111</v>
      </c>
      <c r="L9" s="3" t="s">
        <v>112</v>
      </c>
      <c r="N9" s="15" t="s">
        <v>113</v>
      </c>
      <c r="O9" s="13" t="str">
        <f>O29</f>
        <v>https://upload.wikimedia.org/wikipedia/commons/thumb/7/79/Arc_de_Triomphe%2C_Paris_21_October_2010.jpg/1280px-Arc_de_Triomphe%2C_Paris_21_October_2010.jpg</v>
      </c>
      <c r="P9" s="13">
        <f>P53</f>
        <v>2</v>
      </c>
      <c r="Q9" s="13" t="str">
        <f>Q53</f>
        <v>Paris</v>
      </c>
      <c r="W9" s="4">
        <f t="shared" si="0"/>
        <v>194</v>
      </c>
      <c r="Y9" s="3" t="str">
        <f t="shared" si="1"/>
        <v>INSERT INTO building VALUES (7,'Jean-François Chalgrin',4,'Paris',1836,'48.876770','2.295574','L’arc de triomphe de l’Étoile, souvent appelé simplement l’Arc de triomphe, dont la construction, décidée par l empereur Napoléon Ier est situé à Paris, dans les 8e, 16e, et 17e arrondissements.','Arc de Triomphe','Place Charles de Gaulle','','75008');</v>
      </c>
    </row>
    <row r="10" spans="1:25" x14ac:dyDescent="0.3">
      <c r="C10" s="3">
        <v>8</v>
      </c>
      <c r="D10" s="3" t="s">
        <v>123</v>
      </c>
      <c r="E10" s="3">
        <v>4</v>
      </c>
      <c r="F10" s="3" t="s">
        <v>66</v>
      </c>
      <c r="G10" s="3">
        <v>1800</v>
      </c>
      <c r="H10" s="3" t="s">
        <v>120</v>
      </c>
      <c r="I10" s="3" t="s">
        <v>121</v>
      </c>
      <c r="J10" s="3" t="s">
        <v>122</v>
      </c>
      <c r="K10" s="3" t="s">
        <v>119</v>
      </c>
      <c r="L10" s="3" t="s">
        <v>119</v>
      </c>
      <c r="N10" s="15" t="s">
        <v>124</v>
      </c>
      <c r="O10" s="13" t="str">
        <f>O31</f>
        <v>https://upload.wikimedia.org/wikipedia/commons/thumb/f/fe/Bellecour_-_H%C3%B4tel_Dieu%2C_Lyon%2C_France_-_panoramio_%284%29.jpg/1920px-Bellecour_-_H%C3%B4tel_Dieu%2C_Lyon%2C_France_-_panoramio_%284%29.jpg</v>
      </c>
      <c r="P10" s="13">
        <f>P54</f>
        <v>3</v>
      </c>
      <c r="Q10" s="13" t="str">
        <f>Q54</f>
        <v>Lyon</v>
      </c>
      <c r="W10" s="4">
        <f t="shared" si="0"/>
        <v>120</v>
      </c>
      <c r="Y10" s="3" t="str">
        <f t="shared" si="1"/>
        <v>INSERT INTO building VALUES (8,'François-Frédéric Lemot',4,'Lyon',1800,'45.758310','4.832093','La place Bellecour est la plus grande place de la ville de Lyon (62 000 m2) et la cinquième plus grande place de France.','Place Bellecour','Place Bellecour','','69002');</v>
      </c>
    </row>
    <row r="11" spans="1:25" x14ac:dyDescent="0.3">
      <c r="C11" s="3">
        <v>9</v>
      </c>
      <c r="D11" s="3" t="s">
        <v>132</v>
      </c>
      <c r="E11" s="3">
        <v>4</v>
      </c>
      <c r="F11" s="3" t="s">
        <v>66</v>
      </c>
      <c r="G11" s="3">
        <v>1884</v>
      </c>
      <c r="H11" s="3" t="s">
        <v>128</v>
      </c>
      <c r="I11" s="3" t="s">
        <v>129</v>
      </c>
      <c r="J11" s="3" t="s">
        <v>133</v>
      </c>
      <c r="K11" s="3" t="s">
        <v>127</v>
      </c>
      <c r="L11" s="3" t="s">
        <v>130</v>
      </c>
      <c r="M11" s="3">
        <v>8</v>
      </c>
      <c r="N11" s="15" t="s">
        <v>131</v>
      </c>
      <c r="O11" s="13" t="str">
        <f>O33</f>
        <v>https://upload.wikimedia.org/wikipedia/commons/thumb/6/60/Notre_Dame_de_Fourvi%C3%A8re.jpg/1920px-Notre_Dame_de_Fourvi%C3%A8re.jpg</v>
      </c>
      <c r="P11" s="13">
        <f>P54</f>
        <v>3</v>
      </c>
      <c r="Q11" s="13" t="str">
        <f>Q54</f>
        <v>Lyon</v>
      </c>
      <c r="W11" s="4">
        <f>LEN(J11)</f>
        <v>137</v>
      </c>
      <c r="Y11" s="3" t="str">
        <f>"INSERT INTO "&amp;B$2&amp;" VALUES ("&amp;C11&amp;","&amp;"'"&amp;D11&amp;"'"&amp;","&amp;E11&amp;","&amp;"'"&amp;F11&amp;"'"&amp;","&amp;G11&amp;","&amp;"'"&amp;H11&amp;"'"&amp;","&amp;"'"&amp;I11&amp;"'"&amp;","&amp;"'"&amp;J11&amp;"'"&amp;","&amp;"'"&amp;K11&amp;"'"&amp;","&amp;"'"&amp;L11&amp;"'"&amp;","&amp;"'"&amp;M11&amp;"'"&amp;","&amp;"'"&amp;N11&amp;"'"&amp;");"</f>
        <v>INSERT INTO building VALUES (9,'Pierre Bossan',4,'Lyon',1884,'45.762472','4.822572','La basilique Notre-Dame de Fourvière surplombe la ville de Lyon depuis le sommet de la colline de Fourvière depuis la fin du xixe siècle.','La Basilique Notre Dame de Fourvière','Place de Fourvière','8','69005');</v>
      </c>
    </row>
    <row r="12" spans="1:25" x14ac:dyDescent="0.3">
      <c r="N12" s="15"/>
    </row>
    <row r="13" spans="1:25" x14ac:dyDescent="0.3">
      <c r="N13" s="15"/>
    </row>
    <row r="14" spans="1:25" x14ac:dyDescent="0.3">
      <c r="N14" s="15"/>
    </row>
    <row r="15" spans="1:25" s="4" customFormat="1" x14ac:dyDescent="0.3">
      <c r="A15" s="9" t="s">
        <v>1</v>
      </c>
      <c r="B15" s="9" t="s">
        <v>13</v>
      </c>
      <c r="C15" s="4" t="s">
        <v>14</v>
      </c>
      <c r="N15" s="14"/>
      <c r="O15" s="4" t="s">
        <v>15</v>
      </c>
      <c r="V15" s="5"/>
      <c r="X15" s="9"/>
      <c r="Y15" s="4" t="s">
        <v>31</v>
      </c>
    </row>
    <row r="16" spans="1:25" x14ac:dyDescent="0.3">
      <c r="C16" s="7">
        <f>C3</f>
        <v>1</v>
      </c>
      <c r="O16" s="16" t="s">
        <v>138</v>
      </c>
      <c r="X16" s="8" t="s">
        <v>37</v>
      </c>
      <c r="Y16" s="3" t="str">
        <f>"INSERT INTO "&amp;B$15&amp;" VALUES ("&amp;C16&amp;","&amp;"'"&amp;O16&amp;"'"&amp;");"</f>
        <v>INSERT INTO building_photos VALUES (1,'https://upload.wikimedia.org/wikipedia/commons/thumb/7/7e/Strasbourg_Cathedral_Exterior_-_Diliff.jpg/1024px-Strasbourg_Cathedral_Exterior_-_Diliff.jpg');</v>
      </c>
    </row>
    <row r="17" spans="3:25" x14ac:dyDescent="0.3">
      <c r="C17" s="7">
        <f>C3</f>
        <v>1</v>
      </c>
      <c r="O17" s="3" t="s">
        <v>27</v>
      </c>
      <c r="X17" s="8" t="s">
        <v>37</v>
      </c>
      <c r="Y17" s="3" t="str">
        <f>"INSERT INTO "&amp;B$15&amp;" VALUES ("&amp;C17&amp;","&amp;"'"&amp;O17&amp;"'"&amp;");"</f>
        <v>INSERT INTO building_photos VALUES (1,'https://upload.wikimedia.org/wikipedia/commons/thumb/7/7f/Cathedrale_Notre_Dame_Strasboug_France.jpg/800px-Cathedrale_Notre_Dame_Strasboug_France.jpg');</v>
      </c>
    </row>
    <row r="18" spans="3:25" x14ac:dyDescent="0.3">
      <c r="C18" s="7">
        <f>C4</f>
        <v>2</v>
      </c>
      <c r="O18" s="2" t="s">
        <v>74</v>
      </c>
      <c r="Y18" s="3" t="str">
        <f t="shared" ref="Y18:Y34" si="2">"INSERT INTO "&amp;B$15&amp;" VALUES ("&amp;C18&amp;","&amp;"'"&amp;O18&amp;"'"&amp;");"</f>
        <v>INSERT INTO building_photos VALUES (2,'https://upload.wikimedia.org/wikipedia/commons/thumb/4/4b/Ponts_Couverts_Strasbourg_FRA_001.JPG/1920px-Ponts_Couverts_Strasbourg_FRA_001.JPG');</v>
      </c>
    </row>
    <row r="19" spans="3:25" x14ac:dyDescent="0.3">
      <c r="C19" s="7">
        <f>C4</f>
        <v>2</v>
      </c>
      <c r="O19" s="2" t="s">
        <v>75</v>
      </c>
      <c r="Y19" s="3" t="str">
        <f t="shared" si="2"/>
        <v>INSERT INTO building_photos VALUES (2,'https://upload.wikimedia.org/wikipedia/commons/thumb/d/d7/Strasbourg_barrage_Vauban_nouvelle_mise_en_lumi%C3%A8re_2012-01.jpg/2560px-Strasbourg_barrage_Vauban_nouvelle_mise_en_lumi%C3%A8re_2012-01.jpg');</v>
      </c>
    </row>
    <row r="20" spans="3:25" x14ac:dyDescent="0.3">
      <c r="C20" s="7">
        <f>C5</f>
        <v>3</v>
      </c>
      <c r="O20" s="3" t="s">
        <v>82</v>
      </c>
      <c r="Y20" s="3" t="str">
        <f t="shared" si="2"/>
        <v>INSERT INTO building_photos VALUES (3,'https://upload.wikimedia.org/wikipedia/commons/thumb/d/da/Stra%C3%9Fburg_-_panoramio.jpg/1280px-Stra%C3%9Fburg_-_panoramio.jpg');</v>
      </c>
    </row>
    <row r="21" spans="3:25" x14ac:dyDescent="0.3">
      <c r="C21" s="7">
        <f>C5</f>
        <v>3</v>
      </c>
      <c r="O21" s="3" t="s">
        <v>83</v>
      </c>
      <c r="Y21" s="3" t="str">
        <f t="shared" si="2"/>
        <v>INSERT INTO building_photos VALUES (3,'https://upload.wikimedia.org/wikipedia/commons/thumb/f/fd/Stra%C3%9Fburg_La_Petite_France_28.jpg/1280px-Stra%C3%9Fburg_La_Petite_France_28.jpg');</v>
      </c>
    </row>
    <row r="22" spans="3:25" x14ac:dyDescent="0.3">
      <c r="C22" s="7">
        <f>C6</f>
        <v>4</v>
      </c>
      <c r="O22" s="2" t="s">
        <v>91</v>
      </c>
      <c r="Y22" s="3" t="str">
        <f t="shared" si="2"/>
        <v>INSERT INTO building_photos VALUES (4,'https://upload.wikimedia.org/wikipedia/commons/thumb/6/60/Pixel_Museum_%2825%29.jpg/1200px-Pixel_Museum_%2825%29.jpg');</v>
      </c>
    </row>
    <row r="23" spans="3:25" x14ac:dyDescent="0.3">
      <c r="C23" s="7">
        <f>C7</f>
        <v>5</v>
      </c>
      <c r="O23" s="2" t="s">
        <v>99</v>
      </c>
      <c r="Y23" s="3" t="str">
        <f t="shared" si="2"/>
        <v>INSERT INTO building_photos VALUES (5,'https://upload.wikimedia.org/wikipedia/commons/thumb/a/a8/Tour_Eiffel_Wikimedia_Commons.jpg/800px-Tour_Eiffel_Wikimedia_Commons.jpg');</v>
      </c>
    </row>
    <row r="24" spans="3:25" x14ac:dyDescent="0.3">
      <c r="C24" s="7">
        <f>C7</f>
        <v>5</v>
      </c>
      <c r="O24" s="2" t="s">
        <v>100</v>
      </c>
      <c r="Y24" s="3" t="str">
        <f t="shared" si="2"/>
        <v>INSERT INTO building_photos VALUES (5,'https://upload.wikimedia.org/wikipedia/commons/thumb/b/b6/Tour_Eiffel_en_mai_2014.JPG/800px-Tour_Eiffel_en_mai_2014.JPG');</v>
      </c>
    </row>
    <row r="25" spans="3:25" x14ac:dyDescent="0.3">
      <c r="C25" s="7">
        <f>C7</f>
        <v>5</v>
      </c>
      <c r="O25" s="3" t="s">
        <v>101</v>
      </c>
      <c r="Y25" s="3" t="str">
        <f t="shared" si="2"/>
        <v>INSERT INTO building_photos VALUES (5,'https://upload.wikimedia.org/wikipedia/commons/thumb/a/a6/Jielbeaumadier_tour_eiffel_paris_2007.jpg/1280px-Jielbeaumadier_tour_eiffel_paris_2007.jpg');</v>
      </c>
    </row>
    <row r="26" spans="3:25" x14ac:dyDescent="0.3">
      <c r="C26" s="7">
        <f>C8</f>
        <v>6</v>
      </c>
      <c r="O26" s="3" t="s">
        <v>108</v>
      </c>
      <c r="Y26" s="3" t="str">
        <f t="shared" si="2"/>
        <v>INSERT INTO building_photos VALUES (6,'https://upload.wikimedia.org/wikipedia/commons/thumb/6/66/Louvre_Museum_Wikimedia_Commons.jpg/1920px-Louvre_Museum_Wikimedia_Commons.jpg');</v>
      </c>
    </row>
    <row r="27" spans="3:25" x14ac:dyDescent="0.3">
      <c r="C27" s="7">
        <f>C8</f>
        <v>6</v>
      </c>
      <c r="O27" s="3" t="s">
        <v>109</v>
      </c>
      <c r="Y27" s="3" t="str">
        <f t="shared" si="2"/>
        <v>INSERT INTO building_photos VALUES (6,'https://upload.wikimedia.org/wikipedia/commons/thumb/e/e6/Great_Sphinx_of_Tanis.jpg/1280px-Great_Sphinx_of_Tanis.jpg');</v>
      </c>
    </row>
    <row r="28" spans="3:25" x14ac:dyDescent="0.3">
      <c r="C28" s="7">
        <f>C8</f>
        <v>6</v>
      </c>
      <c r="O28" s="3" t="s">
        <v>110</v>
      </c>
      <c r="Y28" s="3" t="str">
        <f t="shared" si="2"/>
        <v>INSERT INTO building_photos VALUES (6,'https://upload.wikimedia.org/wikipedia/commons/thumb/8/84/Louvre-CourMarly.jpg/1280px-Louvre-CourMarly.jpg');</v>
      </c>
    </row>
    <row r="29" spans="3:25" x14ac:dyDescent="0.3">
      <c r="C29" s="7">
        <f>C9</f>
        <v>7</v>
      </c>
      <c r="O29" s="3" t="s">
        <v>117</v>
      </c>
      <c r="Y29" s="3" t="str">
        <f t="shared" si="2"/>
        <v>INSERT INTO building_photos VALUES (7,'https://upload.wikimedia.org/wikipedia/commons/thumb/7/79/Arc_de_Triomphe%2C_Paris_21_October_2010.jpg/1280px-Arc_de_Triomphe%2C_Paris_21_October_2010.jpg');</v>
      </c>
    </row>
    <row r="30" spans="3:25" x14ac:dyDescent="0.3">
      <c r="C30" s="7">
        <f>C9</f>
        <v>7</v>
      </c>
      <c r="O30" s="3" t="s">
        <v>118</v>
      </c>
      <c r="Y30" s="3" t="str">
        <f t="shared" si="2"/>
        <v>INSERT INTO building_photos VALUES (7,'https://upload.wikimedia.org/wikipedia/commons/thumb/2/26/Arc_de_Triomphe_vu_depuis_la_Terrasse_Publicis.jpg/1920px-Arc_de_Triomphe_vu_depuis_la_Terrasse_Publicis.jpg');</v>
      </c>
    </row>
    <row r="31" spans="3:25" x14ac:dyDescent="0.3">
      <c r="C31" s="7">
        <f>C10</f>
        <v>8</v>
      </c>
      <c r="O31" s="3" t="s">
        <v>126</v>
      </c>
      <c r="Y31" s="3" t="str">
        <f t="shared" si="2"/>
        <v>INSERT INTO building_photos VALUES (8,'https://upload.wikimedia.org/wikipedia/commons/thumb/f/fe/Bellecour_-_H%C3%B4tel_Dieu%2C_Lyon%2C_France_-_panoramio_%284%29.jpg/1920px-Bellecour_-_H%C3%B4tel_Dieu%2C_Lyon%2C_France_-_panoramio_%284%29.jpg');</v>
      </c>
    </row>
    <row r="32" spans="3:25" x14ac:dyDescent="0.3">
      <c r="C32" s="7">
        <f>C10</f>
        <v>8</v>
      </c>
      <c r="O32" s="3" t="s">
        <v>125</v>
      </c>
      <c r="Y32" s="3" t="str">
        <f t="shared" si="2"/>
        <v>INSERT INTO building_photos VALUES (8,'https://upload.wikimedia.org/wikipedia/commons/5/5b/Lyon_Place_Bellecour.JPG');</v>
      </c>
    </row>
    <row r="33" spans="1:25" x14ac:dyDescent="0.3">
      <c r="C33" s="7">
        <f>C11</f>
        <v>9</v>
      </c>
      <c r="O33" s="3" t="s">
        <v>134</v>
      </c>
      <c r="Y33" s="3" t="str">
        <f t="shared" si="2"/>
        <v>INSERT INTO building_photos VALUES (9,'https://upload.wikimedia.org/wikipedia/commons/thumb/6/60/Notre_Dame_de_Fourvi%C3%A8re.jpg/1920px-Notre_Dame_de_Fourvi%C3%A8re.jpg');</v>
      </c>
    </row>
    <row r="34" spans="1:25" x14ac:dyDescent="0.3">
      <c r="C34" s="7">
        <f>C11</f>
        <v>9</v>
      </c>
      <c r="O34" s="3" t="s">
        <v>135</v>
      </c>
      <c r="Y34" s="3" t="str">
        <f t="shared" si="2"/>
        <v>INSERT INTO building_photos VALUES (9,'https://upload.wikimedia.org/wikipedia/commons/5/52/BasiliqueFourvi%C3%A8re.jpg');</v>
      </c>
    </row>
    <row r="39" spans="1:25" s="4" customFormat="1" x14ac:dyDescent="0.3">
      <c r="A39" s="9" t="s">
        <v>38</v>
      </c>
      <c r="B39" s="9" t="s">
        <v>39</v>
      </c>
      <c r="C39" s="4" t="s">
        <v>41</v>
      </c>
      <c r="K39" s="4" t="s">
        <v>8</v>
      </c>
      <c r="N39" s="14"/>
      <c r="O39" s="4" t="s">
        <v>42</v>
      </c>
      <c r="V39" s="5" t="s">
        <v>43</v>
      </c>
      <c r="X39" s="9"/>
      <c r="Y39" s="4" t="s">
        <v>28</v>
      </c>
    </row>
    <row r="40" spans="1:25" x14ac:dyDescent="0.3">
      <c r="C40" s="11">
        <f>C3</f>
        <v>1</v>
      </c>
      <c r="K40" s="11" t="str">
        <f>K3</f>
        <v>Cathédrale Notre-Dame</v>
      </c>
      <c r="O40" s="11" t="str">
        <f>O3</f>
        <v>https://upload.wikimedia.org/wikipedia/commons/thumb/7/7e/Strasbourg_Cathedral_Exterior_-_Diliff.jpg/1024px-Strasbourg_Cathedral_Exterior_-_Diliff.jpg</v>
      </c>
      <c r="Y40" s="3" t="str">
        <f>"INSERT INTO "&amp;B$39&amp;" VALUES ("&amp;C40&amp;","&amp;"'"&amp;K40&amp;"'"&amp;","&amp;"'"&amp;O40&amp;"'"&amp;");"</f>
        <v>INSERT INTO building_city VALUES (1,'Cathédrale Notre-Dame','https://upload.wikimedia.org/wikipedia/commons/thumb/7/7e/Strasbourg_Cathedral_Exterior_-_Diliff.jpg/1024px-Strasbourg_Cathedral_Exterior_-_Diliff.jpg');</v>
      </c>
    </row>
    <row r="41" spans="1:25" x14ac:dyDescent="0.3">
      <c r="C41" s="11">
        <f>C4</f>
        <v>2</v>
      </c>
      <c r="K41" s="11" t="str">
        <f>K4</f>
        <v>Barrage Vauban</v>
      </c>
      <c r="O41" s="11" t="str">
        <f>O4</f>
        <v>https://upload.wikimedia.org/wikipedia/commons/thumb/4/4b/Ponts_Couverts_Strasbourg_FRA_001.JPG/1920px-Ponts_Couverts_Strasbourg_FRA_001.JPG</v>
      </c>
      <c r="Y41" s="3" t="str">
        <f t="shared" ref="Y41:Y48" si="3">"INSERT INTO "&amp;B$39&amp;" VALUES ("&amp;C41&amp;","&amp;"'"&amp;K41&amp;"'"&amp;","&amp;"'"&amp;O41&amp;"'"&amp;");"</f>
        <v>INSERT INTO building_city VALUES (2,'Barrage Vauban','https://upload.wikimedia.org/wikipedia/commons/thumb/4/4b/Ponts_Couverts_Strasbourg_FRA_001.JPG/1920px-Ponts_Couverts_Strasbourg_FRA_001.JPG');</v>
      </c>
    </row>
    <row r="42" spans="1:25" x14ac:dyDescent="0.3">
      <c r="C42" s="11">
        <f>C5</f>
        <v>3</v>
      </c>
      <c r="K42" s="11" t="str">
        <f>K5</f>
        <v>Maison des Tanneurs</v>
      </c>
      <c r="O42" s="11" t="str">
        <f>O5</f>
        <v>https://upload.wikimedia.org/wikipedia/commons/thumb/d/da/Stra%C3%9Fburg_-_panoramio.jpg/1280px-Stra%C3%9Fburg_-_panoramio.jpg</v>
      </c>
      <c r="Y42" s="3" t="str">
        <f t="shared" si="3"/>
        <v>INSERT INTO building_city VALUES (3,'Maison des Tanneurs','https://upload.wikimedia.org/wikipedia/commons/thumb/d/da/Stra%C3%9Fburg_-_panoramio.jpg/1280px-Stra%C3%9Fburg_-_panoramio.jpg');</v>
      </c>
    </row>
    <row r="43" spans="1:25" x14ac:dyDescent="0.3">
      <c r="C43" s="11">
        <f>C6</f>
        <v>4</v>
      </c>
      <c r="K43" s="11" t="str">
        <f>K6</f>
        <v>Pixel Museum</v>
      </c>
      <c r="O43" s="11" t="str">
        <f>O6</f>
        <v>https://upload.wikimedia.org/wikipedia/commons/thumb/6/60/Pixel_Museum_%2825%29.jpg/1200px-Pixel_Museum_%2825%29.jpg</v>
      </c>
      <c r="Y43" s="3" t="str">
        <f t="shared" si="3"/>
        <v>INSERT INTO building_city VALUES (4,'Pixel Museum','https://upload.wikimedia.org/wikipedia/commons/thumb/6/60/Pixel_Museum_%2825%29.jpg/1200px-Pixel_Museum_%2825%29.jpg');</v>
      </c>
    </row>
    <row r="44" spans="1:25" x14ac:dyDescent="0.3">
      <c r="C44" s="11">
        <f>C7</f>
        <v>5</v>
      </c>
      <c r="K44" s="11" t="str">
        <f>K7</f>
        <v>Tour Eiffel</v>
      </c>
      <c r="O44" s="11" t="str">
        <f>O7</f>
        <v>https://upload.wikimedia.org/wikipedia/commons/thumb/a/a6/Jielbeaumadier_tour_eiffel_paris_2007.jpg/1280px-Jielbeaumadier_tour_eiffel_paris_2007.jpg</v>
      </c>
      <c r="Y44" s="3" t="str">
        <f t="shared" si="3"/>
        <v>INSERT INTO building_city VALUES (5,'Tour Eiffel','https://upload.wikimedia.org/wikipedia/commons/thumb/a/a6/Jielbeaumadier_tour_eiffel_paris_2007.jpg/1280px-Jielbeaumadier_tour_eiffel_paris_2007.jpg');</v>
      </c>
    </row>
    <row r="45" spans="1:25" x14ac:dyDescent="0.3">
      <c r="C45" s="11">
        <f t="shared" ref="C45:C48" si="4">C8</f>
        <v>6</v>
      </c>
      <c r="K45" s="11" t="str">
        <f t="shared" ref="K45:K48" si="5">K8</f>
        <v>Musée du Louvre</v>
      </c>
      <c r="O45" s="11" t="str">
        <f t="shared" ref="O45:O48" si="6">O8</f>
        <v>https://upload.wikimedia.org/wikipedia/commons/thumb/6/66/Louvre_Museum_Wikimedia_Commons.jpg/1920px-Louvre_Museum_Wikimedia_Commons.jpg</v>
      </c>
      <c r="Y45" s="3" t="str">
        <f t="shared" si="3"/>
        <v>INSERT INTO building_city VALUES (6,'Musée du Louvre','https://upload.wikimedia.org/wikipedia/commons/thumb/6/66/Louvre_Museum_Wikimedia_Commons.jpg/1920px-Louvre_Museum_Wikimedia_Commons.jpg');</v>
      </c>
    </row>
    <row r="46" spans="1:25" x14ac:dyDescent="0.3">
      <c r="C46" s="11">
        <f t="shared" si="4"/>
        <v>7</v>
      </c>
      <c r="K46" s="11" t="str">
        <f t="shared" si="5"/>
        <v>Arc de Triomphe</v>
      </c>
      <c r="O46" s="11" t="str">
        <f t="shared" si="6"/>
        <v>https://upload.wikimedia.org/wikipedia/commons/thumb/7/79/Arc_de_Triomphe%2C_Paris_21_October_2010.jpg/1280px-Arc_de_Triomphe%2C_Paris_21_October_2010.jpg</v>
      </c>
      <c r="Y46" s="3" t="str">
        <f t="shared" si="3"/>
        <v>INSERT INTO building_city VALUES (7,'Arc de Triomphe','https://upload.wikimedia.org/wikipedia/commons/thumb/7/79/Arc_de_Triomphe%2C_Paris_21_October_2010.jpg/1280px-Arc_de_Triomphe%2C_Paris_21_October_2010.jpg');</v>
      </c>
    </row>
    <row r="47" spans="1:25" x14ac:dyDescent="0.3">
      <c r="C47" s="11">
        <f t="shared" si="4"/>
        <v>8</v>
      </c>
      <c r="K47" s="11" t="str">
        <f t="shared" si="5"/>
        <v>Place Bellecour</v>
      </c>
      <c r="O47" s="11" t="str">
        <f t="shared" si="6"/>
        <v>https://upload.wikimedia.org/wikipedia/commons/thumb/f/fe/Bellecour_-_H%C3%B4tel_Dieu%2C_Lyon%2C_France_-_panoramio_%284%29.jpg/1920px-Bellecour_-_H%C3%B4tel_Dieu%2C_Lyon%2C_France_-_panoramio_%284%29.jpg</v>
      </c>
      <c r="Y47" s="3" t="str">
        <f t="shared" si="3"/>
        <v>INSERT INTO building_city VALUES (8,'Place Bellecour','https://upload.wikimedia.org/wikipedia/commons/thumb/f/fe/Bellecour_-_H%C3%B4tel_Dieu%2C_Lyon%2C_France_-_panoramio_%284%29.jpg/1920px-Bellecour_-_H%C3%B4tel_Dieu%2C_Lyon%2C_France_-_panoramio_%284%29.jpg');</v>
      </c>
    </row>
    <row r="48" spans="1:25" x14ac:dyDescent="0.3">
      <c r="C48" s="11">
        <f t="shared" si="4"/>
        <v>9</v>
      </c>
      <c r="K48" s="11" t="str">
        <f t="shared" si="5"/>
        <v>La Basilique Notre Dame de Fourvière</v>
      </c>
      <c r="O48" s="11" t="str">
        <f t="shared" si="6"/>
        <v>https://upload.wikimedia.org/wikipedia/commons/thumb/6/60/Notre_Dame_de_Fourvi%C3%A8re.jpg/1920px-Notre_Dame_de_Fourvi%C3%A8re.jpg</v>
      </c>
      <c r="Y48" s="3" t="str">
        <f t="shared" si="3"/>
        <v>INSERT INTO building_city VALUES (9,'La Basilique Notre Dame de Fourvière','https://upload.wikimedia.org/wikipedia/commons/thumb/6/60/Notre_Dame_de_Fourvi%C3%A8re.jpg/1920px-Notre_Dame_de_Fourvi%C3%A8re.jpg');</v>
      </c>
    </row>
    <row r="49" spans="1:25" x14ac:dyDescent="0.3">
      <c r="C49" s="11"/>
      <c r="K49" s="11"/>
      <c r="O49" s="11"/>
    </row>
    <row r="51" spans="1:25" s="4" customFormat="1" x14ac:dyDescent="0.3">
      <c r="A51" s="9" t="s">
        <v>38</v>
      </c>
      <c r="B51" s="9" t="s">
        <v>38</v>
      </c>
      <c r="N51" s="14"/>
      <c r="P51" s="4" t="s">
        <v>44</v>
      </c>
      <c r="Q51" s="4" t="s">
        <v>8</v>
      </c>
      <c r="V51" s="5" t="s">
        <v>45</v>
      </c>
      <c r="X51" s="9"/>
      <c r="Y51" s="4" t="s">
        <v>29</v>
      </c>
    </row>
    <row r="52" spans="1:25" x14ac:dyDescent="0.3">
      <c r="P52" s="3">
        <v>1</v>
      </c>
      <c r="Q52" s="3" t="s">
        <v>23</v>
      </c>
      <c r="Y52" s="3" t="str">
        <f>"INSERT INTO "&amp;B$51&amp;" VALUES ("&amp;P52&amp;","&amp;"'"&amp;Q52&amp;"'"&amp;");"</f>
        <v>INSERT INTO city VALUES (1,'Strasbourg');</v>
      </c>
    </row>
    <row r="53" spans="1:25" x14ac:dyDescent="0.3">
      <c r="P53" s="3">
        <v>2</v>
      </c>
      <c r="Q53" s="3" t="s">
        <v>65</v>
      </c>
      <c r="Y53" s="3" t="str">
        <f t="shared" ref="Y53:Y54" si="7">"INSERT INTO "&amp;B$51&amp;" VALUES ("&amp;P53&amp;","&amp;"'"&amp;Q53&amp;"'"&amp;");"</f>
        <v>INSERT INTO city VALUES (2,'Paris');</v>
      </c>
    </row>
    <row r="54" spans="1:25" x14ac:dyDescent="0.3">
      <c r="P54" s="3">
        <v>3</v>
      </c>
      <c r="Q54" s="3" t="s">
        <v>66</v>
      </c>
      <c r="Y54" s="3" t="str">
        <f t="shared" si="7"/>
        <v>INSERT INTO city VALUES (3,'Lyon');</v>
      </c>
    </row>
    <row r="57" spans="1:25" s="4" customFormat="1" x14ac:dyDescent="0.3">
      <c r="A57" s="9" t="s">
        <v>38</v>
      </c>
      <c r="B57" s="9" t="s">
        <v>40</v>
      </c>
      <c r="C57" s="4" t="s">
        <v>47</v>
      </c>
      <c r="N57" s="14"/>
      <c r="P57" s="4" t="s">
        <v>46</v>
      </c>
      <c r="V57" s="5"/>
      <c r="X57" s="9"/>
      <c r="Y57" s="4" t="s">
        <v>30</v>
      </c>
    </row>
    <row r="58" spans="1:25" x14ac:dyDescent="0.3">
      <c r="C58" s="11">
        <f>C3</f>
        <v>1</v>
      </c>
      <c r="P58" s="11">
        <f>P3</f>
        <v>1</v>
      </c>
      <c r="Y58" s="3" t="str">
        <f>"INSERT INTO "&amp;B$57&amp;" VALUES ("&amp;P58&amp;","&amp;C58&amp;");"</f>
        <v>INSERT INTO city_buildings VALUES (1,1);</v>
      </c>
    </row>
    <row r="59" spans="1:25" x14ac:dyDescent="0.3">
      <c r="C59" s="11">
        <f>C4</f>
        <v>2</v>
      </c>
      <c r="P59" s="11">
        <f>P4</f>
        <v>1</v>
      </c>
      <c r="Y59" s="3" t="str">
        <f t="shared" ref="Y59:Y66" si="8">"INSERT INTO "&amp;B$57&amp;" VALUES ("&amp;P59&amp;","&amp;C59&amp;");"</f>
        <v>INSERT INTO city_buildings VALUES (1,2);</v>
      </c>
    </row>
    <row r="60" spans="1:25" x14ac:dyDescent="0.3">
      <c r="C60" s="11">
        <f>C5</f>
        <v>3</v>
      </c>
      <c r="P60" s="11">
        <f>P5</f>
        <v>1</v>
      </c>
      <c r="Y60" s="3" t="str">
        <f t="shared" si="8"/>
        <v>INSERT INTO city_buildings VALUES (1,3);</v>
      </c>
    </row>
    <row r="61" spans="1:25" x14ac:dyDescent="0.3">
      <c r="C61" s="11">
        <f>C6</f>
        <v>4</v>
      </c>
      <c r="P61" s="11">
        <f>P6</f>
        <v>1</v>
      </c>
      <c r="Y61" s="3" t="str">
        <f t="shared" si="8"/>
        <v>INSERT INTO city_buildings VALUES (1,4);</v>
      </c>
    </row>
    <row r="62" spans="1:25" x14ac:dyDescent="0.3">
      <c r="C62" s="11">
        <f>C7</f>
        <v>5</v>
      </c>
      <c r="P62" s="11">
        <f>P7</f>
        <v>2</v>
      </c>
      <c r="Y62" s="3" t="str">
        <f t="shared" si="8"/>
        <v>INSERT INTO city_buildings VALUES (2,5);</v>
      </c>
    </row>
    <row r="63" spans="1:25" x14ac:dyDescent="0.3">
      <c r="C63" s="11">
        <f t="shared" ref="C63:C66" si="9">C8</f>
        <v>6</v>
      </c>
      <c r="P63" s="11">
        <f t="shared" ref="P63:P66" si="10">P8</f>
        <v>2</v>
      </c>
      <c r="Y63" s="3" t="str">
        <f t="shared" si="8"/>
        <v>INSERT INTO city_buildings VALUES (2,6);</v>
      </c>
    </row>
    <row r="64" spans="1:25" x14ac:dyDescent="0.3">
      <c r="C64" s="11">
        <f t="shared" si="9"/>
        <v>7</v>
      </c>
      <c r="P64" s="11">
        <f t="shared" si="10"/>
        <v>2</v>
      </c>
      <c r="Y64" s="3" t="str">
        <f t="shared" si="8"/>
        <v>INSERT INTO city_buildings VALUES (2,7);</v>
      </c>
    </row>
    <row r="65" spans="1:26" x14ac:dyDescent="0.3">
      <c r="C65" s="11">
        <f t="shared" si="9"/>
        <v>8</v>
      </c>
      <c r="P65" s="11">
        <f t="shared" si="10"/>
        <v>3</v>
      </c>
      <c r="Y65" s="3" t="str">
        <f t="shared" si="8"/>
        <v>INSERT INTO city_buildings VALUES (3,8);</v>
      </c>
    </row>
    <row r="66" spans="1:26" x14ac:dyDescent="0.3">
      <c r="C66" s="11">
        <f t="shared" si="9"/>
        <v>9</v>
      </c>
      <c r="P66" s="11">
        <f t="shared" si="10"/>
        <v>3</v>
      </c>
      <c r="Y66" s="3" t="str">
        <f t="shared" si="8"/>
        <v>INSERT INTO city_buildings VALUES (3,9);</v>
      </c>
    </row>
    <row r="67" spans="1:26" x14ac:dyDescent="0.3">
      <c r="C67" s="11"/>
      <c r="P67" s="11"/>
    </row>
    <row r="69" spans="1:26" s="4" customFormat="1" x14ac:dyDescent="0.3">
      <c r="A69" s="9" t="s">
        <v>52</v>
      </c>
      <c r="B69" s="9" t="s">
        <v>53</v>
      </c>
      <c r="C69" s="4" t="s">
        <v>2</v>
      </c>
      <c r="K69" s="4" t="s">
        <v>8</v>
      </c>
      <c r="N69" s="14"/>
      <c r="O69" s="4" t="s">
        <v>55</v>
      </c>
      <c r="V69" s="5" t="s">
        <v>12</v>
      </c>
      <c r="X69" s="9"/>
      <c r="Y69" s="4" t="s">
        <v>49</v>
      </c>
      <c r="Z69" s="1"/>
    </row>
    <row r="70" spans="1:26" x14ac:dyDescent="0.3">
      <c r="C70" s="11">
        <f>C3</f>
        <v>1</v>
      </c>
      <c r="K70" s="11" t="str">
        <f>K3</f>
        <v>Cathédrale Notre-Dame</v>
      </c>
      <c r="O70" s="11" t="str">
        <f>O3</f>
        <v>https://upload.wikimedia.org/wikipedia/commons/thumb/7/7e/Strasbourg_Cathedral_Exterior_-_Diliff.jpg/1024px-Strasbourg_Cathedral_Exterior_-_Diliff.jpg</v>
      </c>
      <c r="Y70" s="3" t="str">
        <f>"INSERT INTO "&amp;B$69&amp;" VALUES ("&amp;C70&amp;","&amp;"'"&amp;K70&amp;"'"&amp;","&amp;"'"&amp;O70&amp;"'"&amp;");"</f>
        <v>INSERT INTO building_user VALUES (1,'Cathédrale Notre-Dame','https://upload.wikimedia.org/wikipedia/commons/thumb/7/7e/Strasbourg_Cathedral_Exterior_-_Diliff.jpg/1024px-Strasbourg_Cathedral_Exterior_-_Diliff.jpg');</v>
      </c>
    </row>
    <row r="71" spans="1:26" x14ac:dyDescent="0.3">
      <c r="C71" s="11">
        <f>C5</f>
        <v>3</v>
      </c>
      <c r="K71" s="11" t="str">
        <f>K5</f>
        <v>Maison des Tanneurs</v>
      </c>
      <c r="O71" s="11" t="str">
        <f>O5</f>
        <v>https://upload.wikimedia.org/wikipedia/commons/thumb/d/da/Stra%C3%9Fburg_-_panoramio.jpg/1280px-Stra%C3%9Fburg_-_panoramio.jpg</v>
      </c>
      <c r="Y71" s="3" t="str">
        <f>"INSERT INTO "&amp;B$69&amp;" VALUES ("&amp;C71&amp;","&amp;"'"&amp;K71&amp;"'"&amp;","&amp;"'"&amp;O71&amp;"'"&amp;");"</f>
        <v>INSERT INTO building_user VALUES (3,'Maison des Tanneurs','https://upload.wikimedia.org/wikipedia/commons/thumb/d/da/Stra%C3%9Fburg_-_panoramio.jpg/1280px-Stra%C3%9Fburg_-_panoramio.jpg');</v>
      </c>
    </row>
    <row r="74" spans="1:26" s="4" customFormat="1" x14ac:dyDescent="0.3">
      <c r="A74" s="9" t="s">
        <v>52</v>
      </c>
      <c r="B74" s="9" t="s">
        <v>52</v>
      </c>
      <c r="N74" s="14"/>
      <c r="R74" s="4" t="s">
        <v>56</v>
      </c>
      <c r="S74" s="4" t="s">
        <v>57</v>
      </c>
      <c r="T74" s="4" t="s">
        <v>58</v>
      </c>
      <c r="U74" s="4" t="s">
        <v>59</v>
      </c>
      <c r="V74" s="5" t="s">
        <v>60</v>
      </c>
      <c r="X74" s="9"/>
      <c r="Y74" s="4" t="s">
        <v>50</v>
      </c>
      <c r="Z74" s="1"/>
    </row>
    <row r="75" spans="1:26" x14ac:dyDescent="0.3">
      <c r="R75" s="3">
        <v>1</v>
      </c>
      <c r="S75" s="2" t="s">
        <v>63</v>
      </c>
      <c r="T75" s="3" t="s">
        <v>64</v>
      </c>
      <c r="U75" s="3">
        <v>1</v>
      </c>
      <c r="Y75" s="3" t="str">
        <f>"INSERT INTO "&amp;B$74&amp;" VALUES ("&amp;R75&amp;","&amp;"'"&amp;S75&amp;"'"&amp;","&amp;"'"&amp;T75&amp;"'"&amp;","&amp;U75&amp;");"</f>
        <v>INSERT INTO user VALUES (1,'admin@gmail.fr','admin',1);</v>
      </c>
    </row>
    <row r="79" spans="1:26" x14ac:dyDescent="0.3">
      <c r="A79" s="9" t="s">
        <v>52</v>
      </c>
      <c r="B79" s="9" t="s">
        <v>54</v>
      </c>
      <c r="C79" s="4" t="s">
        <v>62</v>
      </c>
      <c r="R79" s="4" t="s">
        <v>61</v>
      </c>
      <c r="Y79" s="4" t="s">
        <v>51</v>
      </c>
    </row>
    <row r="80" spans="1:26" x14ac:dyDescent="0.3">
      <c r="C80" s="11">
        <f>C3</f>
        <v>1</v>
      </c>
      <c r="R80" s="11">
        <f>R75</f>
        <v>1</v>
      </c>
      <c r="Y80" s="3" t="str">
        <f>"INSERT INTO "&amp;B$79&amp;" VALUES ("&amp;R80&amp;","&amp;C80&amp;");"</f>
        <v>INSERT INTO user_buildings VALUES (1,1);</v>
      </c>
    </row>
    <row r="81" spans="3:25" x14ac:dyDescent="0.3">
      <c r="C81" s="11">
        <f>C5</f>
        <v>3</v>
      </c>
      <c r="R81" s="11">
        <f>R75</f>
        <v>1</v>
      </c>
      <c r="Y81" s="3" t="str">
        <f>"INSERT INTO "&amp;B$79&amp;" VALUES ("&amp;R81&amp;","&amp;C81&amp;");"</f>
        <v>INSERT INTO user_buildings VALUES (1,3);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BEA8-E42B-48CD-9136-37AF5EBCE143}">
  <dimension ref="A1:B6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18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20</v>
      </c>
    </row>
    <row r="4" spans="1:2" x14ac:dyDescent="0.3">
      <c r="A4">
        <v>2</v>
      </c>
      <c r="B4" t="s">
        <v>21</v>
      </c>
    </row>
    <row r="5" spans="1:2" x14ac:dyDescent="0.3">
      <c r="A5">
        <v>3</v>
      </c>
      <c r="B5" t="s">
        <v>22</v>
      </c>
    </row>
    <row r="6" spans="1:2" x14ac:dyDescent="0.3">
      <c r="A6">
        <v>4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 Gallioz</dc:creator>
  <cp:lastModifiedBy>Cecile Gallioz</cp:lastModifiedBy>
  <dcterms:created xsi:type="dcterms:W3CDTF">2020-04-22T11:56:26Z</dcterms:created>
  <dcterms:modified xsi:type="dcterms:W3CDTF">2020-04-24T08:52:04Z</dcterms:modified>
</cp:coreProperties>
</file>