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X:\Water pump project\Epic Gamer Pump\SolidWorks native\Volute housing\"/>
    </mc:Choice>
  </mc:AlternateContent>
  <xr:revisionPtr revIDLastSave="0" documentId="8_{722457B5-957D-42B8-ADC1-6CA30F98CA2E}" xr6:coauthVersionLast="47" xr6:coauthVersionMax="47" xr10:uidLastSave="{00000000-0000-0000-0000-000000000000}"/>
  <bookViews>
    <workbookView xWindow="-120" yWindow="-120" windowWidth="29040" windowHeight="15840" xr2:uid="{4944DF2E-F9B6-44D4-ADF4-052CDA8B0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  <c r="D1" i="1"/>
  <c r="E1" i="1"/>
  <c r="F1" i="1"/>
  <c r="G1" i="1"/>
  <c r="H1" i="1"/>
  <c r="I1" i="1"/>
  <c r="J1" i="1"/>
  <c r="K1" i="1"/>
  <c r="B1" i="1"/>
  <c r="C4" i="1"/>
  <c r="D4" i="1"/>
  <c r="E4" i="1"/>
  <c r="F4" i="1"/>
  <c r="G4" i="1"/>
  <c r="H4" i="1"/>
  <c r="I4" i="1"/>
  <c r="J4" i="1"/>
  <c r="A7" i="1" s="1" a="1"/>
  <c r="A7" i="1" s="1"/>
  <c r="K4" i="1"/>
  <c r="B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<sst xmlns="http://schemas.openxmlformats.org/spreadsheetml/2006/main" count="4" uniqueCount="4">
  <si>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Angular Velocity (RPM)</t>
  </si>
  <si>
    <t>Angular velocity (rad/sec)</t>
  </si>
  <si>
    <t>Torque (Nm)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</si>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</sst>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Torque/Power</a:t>
            </a:r>
            <a:r>
              <a:rPr lang="en-US" baseline="0"/>
              <a:t> vs Angular Velocity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Sheet1!$C$7</c:f>
              <c:strCache>
                <c:ptCount val="1"/>
                <c:pt idx="0">
                  <c:v>Power (W)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Sheet1!$A$8:$A$17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cat>
          <c:val>
            <c:numRef>
              <c:f>Sheet1!$C$8:$C$17</c:f>
              <c:numCache>
                <c:formatCode>General</c:formatCode>
                <c:ptCount val="10"/>
                <c:pt idx="0">
                  <c:v>5.0167808199999993</c:v>
                </c:pt>
                <c:pt idx="1">
                  <c:v>44.449132800000001</c:v>
                </c:pt>
                <c:pt idx="2">
                  <c:v>139.15043700000001</c:v>
                </c:pt>
                <c:pt idx="3">
                  <c:v>351.54706160000001</c:v>
                </c:pt>
                <c:pt idx="4">
                  <c:v>674.52738699999998</c:v>
                </c:pt>
                <c:pt idx="5">
                  <c:v>1107.7337688</c:v>
                </c:pt>
                <c:pt idx="6">
                  <c:v>1748.713428</c:v>
                </c:pt>
                <c:pt idx="7">
                  <c:v>2768.3548479999999</c:v>
                </c:pt>
                <c:pt idx="8">
                  <c:v>3860.7729119999999</c:v>
                </c:pt>
                <c:pt idx="9">
                  <c:v>5593.8376600000001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795-48FD-9331-13EF25D760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2100626352"/>
        <c:axId val="2100605968"/>
      </c:lineChart>
      <c:lineChart>
        <c:grouping val="standard"/>
        <c:varyColors val="0"/>
        <c:ser>
          <c:idx val="0"/>
          <c:order val="0"/>
          <c:tx>
            <c:strRef>
              <c:f>Sheet1!$B$7</c:f>
              <c:strCache>
                <c:ptCount val="1"/>
                <c:pt idx="0">
                  <c:v>Torque (Nm)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Sheet1!$A$8:$A$17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cat>
          <c:val>
            <c:numRef>
              <c:f>Sheet1!$B$8:$B$17</c:f>
              <c:numCache>
                <c:formatCode>General</c:formatCode>
                <c:ptCount val="10"/>
                <c:pt idx="0">
                  <c:v>0.25083904099999998</c:v>
                </c:pt>
                <c:pt idx="1">
                  <c:v>1.1112283199999999</c:v>
                </c:pt>
                <c:pt idx="2">
                  <c:v>2.3191739500000002</c:v>
                </c:pt>
                <c:pt idx="3">
                  <c:v>4.3943382700000004</c:v>
                </c:pt>
                <c:pt idx="4">
                  <c:v>6.7452738700000001</c:v>
                </c:pt>
                <c:pt idx="5">
                  <c:v>9.2311147400000007</c:v>
                </c:pt>
                <c:pt idx="6">
                  <c:v>12.4908102</c:v>
                </c:pt>
                <c:pt idx="7">
                  <c:v>17.302217800000001</c:v>
                </c:pt>
                <c:pt idx="8">
                  <c:v>21.4487384</c:v>
                </c:pt>
                <c:pt idx="9">
                  <c:v>27.969188299999999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95-48FD-9331-13EF25D760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2096943296"/>
        <c:axId val="2096945792"/>
      </c:lineChart>
      <c:catAx>
        <c:axId val="2100626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Angular</a:t>
                </a:r>
                <a:r>
                  <a:rPr lang="en-US" baseline="0"/>
                  <a:t> Velocity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605968"/>
        <c:crosses val="autoZero"/>
        <c:auto val="1"/>
        <c:lblAlgn val="ctr"/>
        <c:lblOffset val="100"/>
        <c:noMultiLvlLbl val="0"/>
      </c:catAx>
      <c:valAx>
        <c:axId val="210060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  <a:r>
                  <a:rPr lang="en-US" baseline="0"/>
                  <a:t>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626352"/>
        <c:crosses val="autoZero"/>
        <c:crossBetween val="between"/>
      </c:valAx>
      <c:valAx>
        <c:axId val="20969457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943296"/>
        <c:crosses val="max"/>
        <c:crossBetween val="between"/>
      </c:valAx>
      <c:catAx>
        <c:axId val="20969432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694579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6</xdr:row>
      <xdr:rowOff>14286</xdr:rowOff>
    </xdr:from>
    <xdr:to>
      <xdr:col>17</xdr:col>
      <xdr:colOff>0</xdr:colOff>
      <xdr:row>26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63436E-9EC5-47FB-AC1E-ECF6B435B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B0D6-80D8-4A3D-9236-1615AD18BC29}">
  <dimension ref="A1:K17"/>
  <sheetViews>
    <sheetView tabSelected="1" workbookViewId="0">
      <selection activeCell="T17" sqref="T17"/>
    </sheetView>
  </sheetViews>
  <sheetFormatPr defaultRowHeight="15" x14ac:dyDescent="0.25"/>
  <cols>
    <col min="1" max="1" width="21.85546875" bestFit="1" customWidth="1"/>
  </cols>
  <sheetData>
    <row r="1" spans="1:11" x14ac:dyDescent="0.25">
      <c r="A1" t="s">
        <v>0</v>
      </c>
      <c r="B1">
        <f>(B2 /(PI()*2))*60</f>
        <v>190.98593171027443</v>
      </c>
      <c r="C1">
        <f t="shared" ref="C1:K1" si="0">(C2 /(PI()*2))*60</f>
        <v>381.97186342054886</v>
      </c>
      <c r="D1">
        <f t="shared" si="0"/>
        <v>572.95779513082323</v>
      </c>
      <c r="E1">
        <f t="shared" si="0"/>
        <v>763.94372684109771</v>
      </c>
      <c r="F1">
        <f t="shared" si="0"/>
        <v>954.92965855137197</v>
      </c>
      <c r="G1">
        <f t="shared" si="0"/>
        <v>1145.9155902616465</v>
      </c>
      <c r="H1">
        <f t="shared" si="0"/>
        <v>1336.9015219719208</v>
      </c>
      <c r="I1">
        <f t="shared" si="0"/>
        <v>1527.8874536821954</v>
      </c>
      <c r="J1">
        <f t="shared" si="0"/>
        <v>1718.8733853924696</v>
      </c>
      <c r="K1">
        <f t="shared" si="0"/>
        <v>1909.8593171027439</v>
      </c>
    </row>
    <row r="2" spans="1:11" x14ac:dyDescent="0.25">
      <c r="A2" t="s">
        <v>1</v>
      </c>
      <c r="B2">
        <v>20</v>
      </c>
      <c r="C2">
        <v>40</v>
      </c>
      <c r="D2">
        <v>60</v>
      </c>
      <c r="E2">
        <v>80</v>
      </c>
      <c r="F2">
        <v>100</v>
      </c>
      <c r="G2">
        <v>120</v>
      </c>
      <c r="H2">
        <v>140</v>
      </c>
      <c r="I2">
        <v>160</v>
      </c>
      <c r="J2">
        <v>180</v>
      </c>
      <c r="K2">
        <v>200</v>
      </c>
    </row>
    <row r="3" spans="1:11" x14ac:dyDescent="0.25">
      <c r="A3" t="s">
        <v>2</v>
      </c>
      <c r="B3">
        <v>0.25083904099999998</v>
      </c>
      <c r="C3">
        <v>1.1112283199999999</v>
      </c>
      <c r="D3">
        <v>2.3191739500000002</v>
      </c>
      <c r="E3">
        <v>4.3943382700000004</v>
      </c>
      <c r="F3">
        <v>6.7452738700000001</v>
      </c>
      <c r="G3">
        <v>9.2311147400000007</v>
      </c>
      <c r="H3">
        <v>12.4908102</v>
      </c>
      <c r="I3">
        <v>17.302217800000001</v>
      </c>
      <c r="J3">
        <v>21.4487384</v>
      </c>
      <c r="K3">
        <v>27.969188299999999</v>
      </c>
    </row>
    <row r="4" spans="1:11" x14ac:dyDescent="0.25">
      <c r="A4" t="s">
        <v>3</v>
      </c>
      <c r="B4">
        <f xml:space="preserve"> B3 * B2</f>
        <v>5.0167808199999993</v>
      </c>
      <c r="C4">
        <f xml:space="preserve"> C3 * C2</f>
        <v>44.449132800000001</v>
      </c>
      <c r="D4">
        <f xml:space="preserve"> D3 * D2</f>
        <v>139.15043700000001</v>
      </c>
      <c r="E4">
        <f xml:space="preserve"> E3 * E2</f>
        <v>351.54706160000001</v>
      </c>
      <c r="F4">
        <f xml:space="preserve"> F3 * F2</f>
        <v>674.52738699999998</v>
      </c>
      <c r="G4">
        <f xml:space="preserve"> G3 * G2</f>
        <v>1107.7337688</v>
      </c>
      <c r="H4">
        <f xml:space="preserve"> H3 * H2</f>
        <v>1748.713428</v>
      </c>
      <c r="I4">
        <f xml:space="preserve"> I3 * I2</f>
        <v>2768.3548479999999</v>
      </c>
      <c r="J4">
        <f xml:space="preserve"> J3 * J2</f>
        <v>3860.7729119999999</v>
      </c>
      <c r="K4">
        <f xml:space="preserve"> K3 * K2</f>
        <v>5593.8376600000001</v>
      </c>
    </row>
    <row r="7" spans="1:11" x14ac:dyDescent="0.25">
      <c r="A7" t="str" cm="1">
        <f t="array" ref="A7:C17">TRANSPOSE(A2:K4)</f>
        <v>Angular velocity (rad/sec)</v>
      </c>
      <c r="B7" t="str">
        <v>Torque (Nm)</v>
      </c>
      <c r="C7" t="str">
        <v>Power (W)</v>
      </c>
    </row>
    <row r="8" spans="1:11" x14ac:dyDescent="0.25">
      <c r="A8">
        <v>20</v>
      </c>
      <c r="B8">
        <v>0.25083904099999998</v>
      </c>
      <c r="C8">
        <v>5.0167808199999993</v>
      </c>
    </row>
    <row r="9" spans="1:11" x14ac:dyDescent="0.25">
      <c r="A9">
        <v>40</v>
      </c>
      <c r="B9">
        <v>1.1112283199999999</v>
      </c>
      <c r="C9">
        <v>44.449132800000001</v>
      </c>
    </row>
    <row r="10" spans="1:11" x14ac:dyDescent="0.25">
      <c r="A10">
        <v>60</v>
      </c>
      <c r="B10">
        <v>2.3191739500000002</v>
      </c>
      <c r="C10">
        <v>139.15043700000001</v>
      </c>
    </row>
    <row r="11" spans="1:11" x14ac:dyDescent="0.25">
      <c r="A11">
        <v>80</v>
      </c>
      <c r="B11">
        <v>4.3943382700000004</v>
      </c>
      <c r="C11">
        <v>351.54706160000001</v>
      </c>
    </row>
    <row r="12" spans="1:11" x14ac:dyDescent="0.25">
      <c r="A12">
        <v>100</v>
      </c>
      <c r="B12">
        <v>6.7452738700000001</v>
      </c>
      <c r="C12">
        <v>674.52738699999998</v>
      </c>
    </row>
    <row r="13" spans="1:11" x14ac:dyDescent="0.25">
      <c r="A13">
        <v>120</v>
      </c>
      <c r="B13">
        <v>9.2311147400000007</v>
      </c>
      <c r="C13">
        <v>1107.7337688</v>
      </c>
    </row>
    <row r="14" spans="1:11" x14ac:dyDescent="0.25">
      <c r="A14">
        <v>140</v>
      </c>
      <c r="B14">
        <v>12.4908102</v>
      </c>
      <c r="C14">
        <v>1748.713428</v>
      </c>
    </row>
    <row r="15" spans="1:11" x14ac:dyDescent="0.25">
      <c r="A15">
        <v>160</v>
      </c>
      <c r="B15">
        <v>17.302217800000001</v>
      </c>
      <c r="C15">
        <v>2768.3548479999999</v>
      </c>
    </row>
    <row r="16" spans="1:11" x14ac:dyDescent="0.25">
      <c r="A16">
        <v>180</v>
      </c>
      <c r="B16">
        <v>21.4487384</v>
      </c>
      <c r="C16">
        <v>3860.7729119999999</v>
      </c>
    </row>
    <row r="17" spans="1:3" x14ac:dyDescent="0.25">
      <c r="A17">
        <v>200</v>
      </c>
      <c r="B17">
        <v>27.969188299999999</v>
      </c>
      <c r="C17">
        <v>5593.8376600000001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TAYLOR WALL</dc:creator>
  <cp:lastModifiedBy>CHRISTOPHER TAYLOR WALL</cp:lastModifiedBy>
  <dcterms:created xsi:type="dcterms:W3CDTF">2023-10-04T19:16:16Z</dcterms:created>
  <dcterms:modified xsi:type="dcterms:W3CDTF">2023-10-04T20:33:47Z</dcterms:modified>
</cp:coreProperties>
</file>