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ater pump project\Epic Gamer Pump\SolidWorks native\Volute housing\"/>
    </mc:Choice>
  </mc:AlternateContent>
  <xr:revisionPtr revIDLastSave="0" documentId="8_{406A432E-6E59-4EEF-82CF-6A6BFAB6AD6F}" xr6:coauthVersionLast="47" xr6:coauthVersionMax="47" xr10:uidLastSave="{00000000-0000-0000-0000-000000000000}"/>
  <bookViews>
    <workbookView xWindow="-120" yWindow="-120" windowWidth="29040" windowHeight="15840" xr2:uid="{1250740A-4066-472D-A7C6-AC41F8A6A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20" i="1"/>
  <c r="D21" i="1"/>
  <c r="D22" i="1"/>
  <c r="D23" i="1"/>
  <c r="D24" i="1"/>
  <c r="D25" i="1"/>
  <c r="D26" i="1"/>
  <c r="D27" i="1"/>
  <c r="D28" i="1"/>
  <c r="D18" i="1"/>
  <c r="A6" i="1" a="1"/>
  <c r="A6" i="1" s="1"/>
  <c r="A18" i="1" s="1"/>
  <c r="C4" i="1"/>
  <c r="D4" i="1"/>
  <c r="E4" i="1"/>
  <c r="F4" i="1"/>
  <c r="G4" i="1"/>
  <c r="H4" i="1"/>
  <c r="I4" i="1"/>
  <c r="J4" i="1"/>
  <c r="K4" i="1"/>
  <c r="B4" i="1"/>
  <c r="C22" i="1" l="1"/>
  <c r="C28" i="1"/>
  <c r="C27" i="1"/>
  <c r="C26" i="1"/>
  <c r="C25" i="1"/>
  <c r="C24" i="1"/>
  <c r="C23" i="1"/>
  <c r="C19" i="1"/>
  <c r="C21" i="1"/>
  <c r="C20" i="1"/>
  <c r="A24" i="1"/>
  <c r="A25" i="1"/>
  <c r="B25" i="1"/>
  <c r="A27" i="1"/>
  <c r="B24" i="1"/>
  <c r="A26" i="1"/>
  <c r="B23" i="1"/>
  <c r="B22" i="1"/>
  <c r="B28" i="1"/>
  <c r="B21" i="1"/>
  <c r="A23" i="1"/>
  <c r="B20" i="1"/>
  <c r="A22" i="1"/>
  <c r="B27" i="1"/>
  <c r="B19" i="1"/>
  <c r="A21" i="1"/>
  <c r="B26" i="1"/>
  <c r="A28" i="1"/>
  <c r="A20" i="1"/>
  <c r="A19" i="1"/>
  <c r="B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<sst xmlns="http://schemas.openxmlformats.org/spreadsheetml/2006/main" count="5" uniqueCount="5">
  <si>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Angular Velocity</t>
  </si>
  <si>
    <t>Torque</t>
  </si>
  <si>
    <t>Output rate</t>
  </si>
  <si>
    <t>Output Rate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</si>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</sst>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Impeller</a:t>
            </a:r>
            <a:r>
              <a:rPr lang="en-US" baseline="0"/>
              <a:t> velocity vs Toque and Fluid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Sheet1!$D$18</c:f>
              <c:strCache>
                <c:ptCount val="1"/>
                <c:pt idx="0">
                  <c:v>Power (W)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Sheet1!$A$19:$A$28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Sheet1!$D$19:$D$28</c:f>
              <c:numCache>
                <c:formatCode>General</c:formatCode>
                <c:ptCount val="10"/>
                <c:pt idx="0">
                  <c:v>5.3521142200000007</c:v>
                </c:pt>
                <c:pt idx="1">
                  <c:v>42.485308799999999</c:v>
                </c:pt>
                <c:pt idx="2">
                  <c:v>138.6448662</c:v>
                </c:pt>
                <c:pt idx="3">
                  <c:v>334.17990959999997</c:v>
                </c:pt>
                <c:pt idx="4">
                  <c:v>673.84957500000007</c:v>
                </c:pt>
                <c:pt idx="5">
                  <c:v>1138.017636</c:v>
                </c:pt>
                <c:pt idx="6">
                  <c:v>1874.043136</c:v>
                </c:pt>
                <c:pt idx="7">
                  <c:v>2728.925424</c:v>
                </c:pt>
                <c:pt idx="8">
                  <c:v>3980.2093199999999</c:v>
                </c:pt>
                <c:pt idx="9">
                  <c:v>5328.3849600000003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2D-439C-B68F-5ABFFD25D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6893344"/>
        <c:axId val="1196893760"/>
      </c:lineChart>
      <c:lineChart>
        <c:grouping val="standar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Torque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Sheet1!$A$19:$A$28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Sheet1!$B$19:$B$28</c:f>
              <c:numCache>
                <c:formatCode>General</c:formatCode>
                <c:ptCount val="10"/>
                <c:pt idx="0">
                  <c:v>0.26760571100000002</c:v>
                </c:pt>
                <c:pt idx="1">
                  <c:v>1.0621327199999999</c:v>
                </c:pt>
                <c:pt idx="2">
                  <c:v>2.3107477699999999</c:v>
                </c:pt>
                <c:pt idx="3">
                  <c:v>4.1772488699999997</c:v>
                </c:pt>
                <c:pt idx="4">
                  <c:v>6.7384957500000002</c:v>
                </c:pt>
                <c:pt idx="5">
                  <c:v>9.4834803000000001</c:v>
                </c:pt>
                <c:pt idx="6">
                  <c:v>13.3860224</c:v>
                </c:pt>
                <c:pt idx="7">
                  <c:v>17.055783900000002</c:v>
                </c:pt>
                <c:pt idx="8">
                  <c:v>22.112273999999999</c:v>
                </c:pt>
                <c:pt idx="9">
                  <c:v>26.641924800000002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D-439C-B68F-5ABFFD25D45E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Output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Sheet1!$A$19:$A$28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Sheet1!$C$19:$C$28</c:f>
              <c:numCache>
                <c:formatCode>General</c:formatCode>
                <c:ptCount val="10"/>
                <c:pt idx="0">
                  <c:v>0.55674003699999997</c:v>
                </c:pt>
                <c:pt idx="1">
                  <c:v>1.6637189499999998</c:v>
                </c:pt>
                <c:pt idx="2">
                  <c:v>2.2752325499999997</c:v>
                </c:pt>
                <c:pt idx="3">
                  <c:v>1.7851650699999999</c:v>
                </c:pt>
                <c:pt idx="4">
                  <c:v>2.8652501500000001</c:v>
                </c:pt>
                <c:pt idx="5">
                  <c:v>4.6905307299999999</c:v>
                </c:pt>
                <c:pt idx="6">
                  <c:v>5.3850635000000002</c:v>
                </c:pt>
                <c:pt idx="7">
                  <c:v>5.8795814000000002</c:v>
                </c:pt>
                <c:pt idx="8">
                  <c:v>5.9514980600000005</c:v>
                </c:pt>
                <c:pt idx="9">
                  <c:v>8.6593256200000006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2D-439C-B68F-5ABFFD25D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2305520"/>
        <c:axId val="1202304688"/>
      </c:lineChart>
      <c:catAx>
        <c:axId val="1196893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Velocity (Rad/s)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893760"/>
        <c:crosses val="autoZero"/>
        <c:auto val="1"/>
        <c:lblAlgn val="ctr"/>
        <c:lblOffset val="100"/>
        <c:noMultiLvlLbl val="0"/>
      </c:catAx>
      <c:valAx>
        <c:axId val="119689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  <a:r>
                  <a:rPr lang="en-US" baseline="0"/>
                  <a:t> (W)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893344"/>
        <c:crosses val="autoZero"/>
        <c:crossBetween val="between"/>
      </c:valAx>
      <c:valAx>
        <c:axId val="12023046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  <a:r>
                  <a:rPr lang="en-US" baseline="0"/>
                  <a:t> Rate (L/s)</a:t>
                </a:r>
              </a:p>
              <a:p>
                <a:pPr>
                  <a:defRPr/>
                </a:pPr>
                <a:r>
                  <a:rPr lang="en-US" baseline="0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305520"/>
        <c:crosses val="max"/>
        <c:crossBetween val="between"/>
      </c:valAx>
      <c:catAx>
        <c:axId val="1202305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23046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6</xdr:row>
      <xdr:rowOff>14287</xdr:rowOff>
    </xdr:from>
    <xdr:to>
      <xdr:col>13</xdr:col>
      <xdr:colOff>285750</xdr:colOff>
      <xdr:row>20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09B33F-EA87-4034-BD22-F453AD8C7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25B9-C984-4E32-B5A3-3DDFA70145BF}">
  <dimension ref="A1:K28"/>
  <sheetViews>
    <sheetView tabSelected="1" workbookViewId="0">
      <selection activeCell="O8" sqref="O8"/>
    </sheetView>
  </sheetViews>
  <sheetFormatPr defaultRowHeight="15" x14ac:dyDescent="0.25"/>
  <cols>
    <col min="1" max="1" width="15.42578125" bestFit="1" customWidth="1"/>
    <col min="3" max="3" width="12.7109375" bestFit="1" customWidth="1"/>
  </cols>
  <sheetData>
    <row r="1" spans="1:11" x14ac:dyDescent="0.25">
      <c r="A1" t="s">
        <v>0</v>
      </c>
      <c r="B1">
        <v>20</v>
      </c>
      <c r="C1">
        <v>40</v>
      </c>
      <c r="D1">
        <v>60</v>
      </c>
      <c r="E1">
        <v>80</v>
      </c>
      <c r="F1">
        <v>100</v>
      </c>
      <c r="G1">
        <v>120</v>
      </c>
      <c r="H1">
        <v>140</v>
      </c>
      <c r="I1">
        <v>160</v>
      </c>
      <c r="J1">
        <v>180</v>
      </c>
      <c r="K1">
        <v>200</v>
      </c>
    </row>
    <row r="2" spans="1:11" x14ac:dyDescent="0.25">
      <c r="A2" t="s">
        <v>1</v>
      </c>
      <c r="B2">
        <v>0.26760571100000002</v>
      </c>
      <c r="C2">
        <v>1.0621327199999999</v>
      </c>
      <c r="D2">
        <v>2.3107477699999999</v>
      </c>
      <c r="E2">
        <v>4.1772488699999997</v>
      </c>
      <c r="F2">
        <v>6.7384957500000002</v>
      </c>
      <c r="G2">
        <v>9.4834803000000001</v>
      </c>
      <c r="H2">
        <v>13.3860224</v>
      </c>
      <c r="I2">
        <v>17.055783900000002</v>
      </c>
      <c r="J2">
        <v>22.112273999999999</v>
      </c>
      <c r="K2">
        <v>26.641924800000002</v>
      </c>
    </row>
    <row r="3" spans="1:11" x14ac:dyDescent="0.25">
      <c r="A3" t="s">
        <v>2</v>
      </c>
      <c r="B3">
        <v>-5.5674003699999997E-4</v>
      </c>
      <c r="C3">
        <v>-1.6637189499999999E-3</v>
      </c>
      <c r="D3">
        <v>-2.2752325499999998E-3</v>
      </c>
      <c r="E3">
        <v>-1.78516507E-3</v>
      </c>
      <c r="F3">
        <v>-2.86525015E-3</v>
      </c>
      <c r="G3">
        <v>-4.6905307299999997E-3</v>
      </c>
      <c r="H3">
        <v>-5.3850635000000004E-3</v>
      </c>
      <c r="I3">
        <v>-5.8795814000000002E-3</v>
      </c>
      <c r="J3">
        <v>-5.9514980600000001E-3</v>
      </c>
      <c r="K3">
        <v>-8.65932562E-3</v>
      </c>
    </row>
    <row r="4" spans="1:11" x14ac:dyDescent="0.25">
      <c r="A4" t="s">
        <v>4</v>
      </c>
      <c r="B4">
        <f>B2 *B1</f>
        <v>5.3521142200000007</v>
      </c>
      <c r="C4">
        <f t="shared" ref="C4:K4" si="0">C2 *C1</f>
        <v>42.485308799999999</v>
      </c>
      <c r="D4">
        <f t="shared" si="0"/>
        <v>138.6448662</v>
      </c>
      <c r="E4">
        <f t="shared" si="0"/>
        <v>334.17990959999997</v>
      </c>
      <c r="F4">
        <f t="shared" si="0"/>
        <v>673.84957500000007</v>
      </c>
      <c r="G4">
        <f t="shared" si="0"/>
        <v>1138.017636</v>
      </c>
      <c r="H4">
        <f t="shared" si="0"/>
        <v>1874.043136</v>
      </c>
      <c r="I4">
        <f t="shared" si="0"/>
        <v>2728.925424</v>
      </c>
      <c r="J4">
        <f t="shared" si="0"/>
        <v>3980.2093199999999</v>
      </c>
      <c r="K4">
        <f t="shared" si="0"/>
        <v>5328.3849600000003</v>
      </c>
    </row>
    <row r="6" spans="1:11" x14ac:dyDescent="0.25">
      <c r="A6" t="str" cm="1">
        <f t="array" ref="A6:D16">TRANSPOSE(A1:K4)</f>
        <v>Angular Velocity</v>
      </c>
      <c r="B6" t="str">
        <v>Torque</v>
      </c>
      <c r="C6" t="str">
        <v>Output rate</v>
      </c>
      <c r="D6" t="str">
        <v>Power (W)</v>
      </c>
    </row>
    <row r="7" spans="1:11" x14ac:dyDescent="0.25">
      <c r="A7">
        <v>20</v>
      </c>
      <c r="B7">
        <v>0.26760571100000002</v>
      </c>
      <c r="C7">
        <v>-5.5674003699999997E-4</v>
      </c>
      <c r="D7">
        <v>5.3521142200000007</v>
      </c>
    </row>
    <row r="8" spans="1:11" x14ac:dyDescent="0.25">
      <c r="A8">
        <v>40</v>
      </c>
      <c r="B8">
        <v>1.0621327199999999</v>
      </c>
      <c r="C8">
        <v>-1.6637189499999999E-3</v>
      </c>
      <c r="D8">
        <v>42.485308799999999</v>
      </c>
    </row>
    <row r="9" spans="1:11" x14ac:dyDescent="0.25">
      <c r="A9">
        <v>60</v>
      </c>
      <c r="B9">
        <v>2.3107477699999999</v>
      </c>
      <c r="C9">
        <v>-2.2752325499999998E-3</v>
      </c>
      <c r="D9">
        <v>138.6448662</v>
      </c>
    </row>
    <row r="10" spans="1:11" x14ac:dyDescent="0.25">
      <c r="A10">
        <v>80</v>
      </c>
      <c r="B10">
        <v>4.1772488699999997</v>
      </c>
      <c r="C10">
        <v>-1.78516507E-3</v>
      </c>
      <c r="D10">
        <v>334.17990959999997</v>
      </c>
    </row>
    <row r="11" spans="1:11" x14ac:dyDescent="0.25">
      <c r="A11">
        <v>100</v>
      </c>
      <c r="B11">
        <v>6.7384957500000002</v>
      </c>
      <c r="C11">
        <v>-2.86525015E-3</v>
      </c>
      <c r="D11">
        <v>673.84957500000007</v>
      </c>
    </row>
    <row r="12" spans="1:11" x14ac:dyDescent="0.25">
      <c r="A12">
        <v>120</v>
      </c>
      <c r="B12">
        <v>9.4834803000000001</v>
      </c>
      <c r="C12">
        <v>-4.6905307299999997E-3</v>
      </c>
      <c r="D12">
        <v>1138.017636</v>
      </c>
    </row>
    <row r="13" spans="1:11" x14ac:dyDescent="0.25">
      <c r="A13">
        <v>140</v>
      </c>
      <c r="B13">
        <v>13.3860224</v>
      </c>
      <c r="C13">
        <v>-5.3850635000000004E-3</v>
      </c>
      <c r="D13">
        <v>1874.043136</v>
      </c>
    </row>
    <row r="14" spans="1:11" x14ac:dyDescent="0.25">
      <c r="A14">
        <v>160</v>
      </c>
      <c r="B14">
        <v>17.055783900000002</v>
      </c>
      <c r="C14">
        <v>-5.8795814000000002E-3</v>
      </c>
      <c r="D14">
        <v>2728.925424</v>
      </c>
    </row>
    <row r="15" spans="1:11" x14ac:dyDescent="0.25">
      <c r="A15">
        <v>180</v>
      </c>
      <c r="B15">
        <v>22.112273999999999</v>
      </c>
      <c r="C15">
        <v>-5.9514980600000001E-3</v>
      </c>
      <c r="D15">
        <v>3980.2093199999999</v>
      </c>
    </row>
    <row r="16" spans="1:11" x14ac:dyDescent="0.25">
      <c r="A16">
        <v>200</v>
      </c>
      <c r="B16">
        <v>26.641924800000002</v>
      </c>
      <c r="C16">
        <v>-8.65932562E-3</v>
      </c>
      <c r="D16">
        <v>5328.3849600000003</v>
      </c>
    </row>
    <row r="18" spans="1:4" x14ac:dyDescent="0.25">
      <c r="A18" t="str">
        <f>A6</f>
        <v>Angular Velocity</v>
      </c>
      <c r="B18" t="str">
        <f>B6</f>
        <v>Torque</v>
      </c>
      <c r="C18" t="s">
        <v>3</v>
      </c>
      <c r="D18" t="str">
        <f>D6</f>
        <v>Power (W)</v>
      </c>
    </row>
    <row r="19" spans="1:4" x14ac:dyDescent="0.25">
      <c r="A19">
        <f t="shared" ref="A19:A28" si="1">A7</f>
        <v>20</v>
      </c>
      <c r="B19">
        <f t="shared" ref="B19:B28" si="2">B7</f>
        <v>0.26760571100000002</v>
      </c>
      <c r="C19">
        <f>-C7* 1000</f>
        <v>0.55674003699999997</v>
      </c>
      <c r="D19">
        <f t="shared" ref="D19:D28" si="3">D7</f>
        <v>5.3521142200000007</v>
      </c>
    </row>
    <row r="20" spans="1:4" x14ac:dyDescent="0.25">
      <c r="A20">
        <f t="shared" si="1"/>
        <v>40</v>
      </c>
      <c r="B20">
        <f t="shared" si="2"/>
        <v>1.0621327199999999</v>
      </c>
      <c r="C20">
        <f t="shared" ref="C20:C28" si="4">-C8* 1000</f>
        <v>1.6637189499999998</v>
      </c>
      <c r="D20">
        <f t="shared" si="3"/>
        <v>42.485308799999999</v>
      </c>
    </row>
    <row r="21" spans="1:4" x14ac:dyDescent="0.25">
      <c r="A21">
        <f t="shared" si="1"/>
        <v>60</v>
      </c>
      <c r="B21">
        <f t="shared" si="2"/>
        <v>2.3107477699999999</v>
      </c>
      <c r="C21">
        <f t="shared" si="4"/>
        <v>2.2752325499999997</v>
      </c>
      <c r="D21">
        <f t="shared" si="3"/>
        <v>138.6448662</v>
      </c>
    </row>
    <row r="22" spans="1:4" x14ac:dyDescent="0.25">
      <c r="A22">
        <f t="shared" si="1"/>
        <v>80</v>
      </c>
      <c r="B22">
        <f t="shared" si="2"/>
        <v>4.1772488699999997</v>
      </c>
      <c r="C22">
        <f t="shared" si="4"/>
        <v>1.7851650699999999</v>
      </c>
      <c r="D22">
        <f t="shared" si="3"/>
        <v>334.17990959999997</v>
      </c>
    </row>
    <row r="23" spans="1:4" x14ac:dyDescent="0.25">
      <c r="A23">
        <f t="shared" si="1"/>
        <v>100</v>
      </c>
      <c r="B23">
        <f t="shared" si="2"/>
        <v>6.7384957500000002</v>
      </c>
      <c r="C23">
        <f t="shared" si="4"/>
        <v>2.8652501500000001</v>
      </c>
      <c r="D23">
        <f t="shared" si="3"/>
        <v>673.84957500000007</v>
      </c>
    </row>
    <row r="24" spans="1:4" x14ac:dyDescent="0.25">
      <c r="A24">
        <f t="shared" si="1"/>
        <v>120</v>
      </c>
      <c r="B24">
        <f t="shared" si="2"/>
        <v>9.4834803000000001</v>
      </c>
      <c r="C24">
        <f t="shared" si="4"/>
        <v>4.6905307299999999</v>
      </c>
      <c r="D24">
        <f t="shared" si="3"/>
        <v>1138.017636</v>
      </c>
    </row>
    <row r="25" spans="1:4" x14ac:dyDescent="0.25">
      <c r="A25">
        <f t="shared" si="1"/>
        <v>140</v>
      </c>
      <c r="B25">
        <f t="shared" si="2"/>
        <v>13.3860224</v>
      </c>
      <c r="C25">
        <f t="shared" si="4"/>
        <v>5.3850635000000002</v>
      </c>
      <c r="D25">
        <f t="shared" si="3"/>
        <v>1874.043136</v>
      </c>
    </row>
    <row r="26" spans="1:4" x14ac:dyDescent="0.25">
      <c r="A26">
        <f t="shared" si="1"/>
        <v>160</v>
      </c>
      <c r="B26">
        <f t="shared" si="2"/>
        <v>17.055783900000002</v>
      </c>
      <c r="C26">
        <f t="shared" si="4"/>
        <v>5.8795814000000002</v>
      </c>
      <c r="D26">
        <f t="shared" si="3"/>
        <v>2728.925424</v>
      </c>
    </row>
    <row r="27" spans="1:4" x14ac:dyDescent="0.25">
      <c r="A27">
        <f t="shared" si="1"/>
        <v>180</v>
      </c>
      <c r="B27">
        <f t="shared" si="2"/>
        <v>22.112273999999999</v>
      </c>
      <c r="C27">
        <f t="shared" si="4"/>
        <v>5.9514980600000005</v>
      </c>
      <c r="D27">
        <f t="shared" si="3"/>
        <v>3980.2093199999999</v>
      </c>
    </row>
    <row r="28" spans="1:4" x14ac:dyDescent="0.25">
      <c r="A28">
        <f t="shared" si="1"/>
        <v>200</v>
      </c>
      <c r="B28">
        <f t="shared" si="2"/>
        <v>26.641924800000002</v>
      </c>
      <c r="C28">
        <f t="shared" si="4"/>
        <v>8.6593256200000006</v>
      </c>
      <c r="D28">
        <f t="shared" si="3"/>
        <v>5328.3849600000003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TAYLOR WALL</dc:creator>
  <cp:lastModifiedBy>CHRISTOPHER TAYLOR WALL</cp:lastModifiedBy>
  <dcterms:created xsi:type="dcterms:W3CDTF">2023-10-04T21:48:39Z</dcterms:created>
  <dcterms:modified xsi:type="dcterms:W3CDTF">2023-10-04T22:14:27Z</dcterms:modified>
</cp:coreProperties>
</file>