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ThisWorkbook"/>
  <xr:revisionPtr revIDLastSave="0" documentId="13_ncr:1_{0D9CA623-BD64-4082-B526-2B10F2AFC734}" xr6:coauthVersionLast="41" xr6:coauthVersionMax="41" xr10:uidLastSave="{00000000-0000-0000-0000-000000000000}"/>
  <bookViews>
    <workbookView xWindow="-3405" yWindow="-15660" windowWidth="28590" windowHeight="2607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1" i="11" l="1"/>
  <c r="F17" i="11" l="1"/>
  <c r="F18" i="11" s="1"/>
  <c r="F19" i="11" s="1"/>
  <c r="F22" i="11" s="1"/>
  <c r="F23" i="11" s="1"/>
  <c r="F24" i="11" s="1"/>
  <c r="F25" i="11" s="1"/>
  <c r="F26" i="11" s="1"/>
  <c r="F27" i="11" s="1"/>
  <c r="F28" i="11" s="1"/>
  <c r="F29" i="11" s="1"/>
  <c r="F30" i="11" s="1"/>
  <c r="F31" i="11" s="1"/>
  <c r="F32" i="11" s="1"/>
  <c r="F33" i="11" s="1"/>
  <c r="F13" i="11" l="1"/>
  <c r="F14" i="11" l="1"/>
  <c r="F40" i="11"/>
  <c r="F11" i="11"/>
  <c r="F36" i="11" l="1"/>
  <c r="F37" i="11" s="1"/>
  <c r="I5" i="11" l="1"/>
  <c r="I4" i="11" l="1"/>
  <c r="I15" i="11"/>
  <c r="I7" i="11"/>
  <c r="I35" i="11"/>
  <c r="I36" i="11"/>
  <c r="I41" i="11"/>
  <c r="I10" i="11"/>
  <c r="I38" i="11"/>
  <c r="I14" i="11"/>
  <c r="I9" i="11"/>
  <c r="I11" i="11"/>
  <c r="I40" i="11"/>
  <c r="J5" i="11"/>
  <c r="I37" i="11"/>
  <c r="J14" i="11" l="1"/>
  <c r="J11" i="11"/>
  <c r="J40" i="11"/>
  <c r="J41" i="11"/>
  <c r="J7" i="11"/>
  <c r="J38" i="11"/>
  <c r="J10" i="11"/>
  <c r="J9" i="11"/>
  <c r="J36" i="11"/>
  <c r="J37" i="11"/>
  <c r="J35" i="11"/>
  <c r="K5" i="11"/>
  <c r="J15" i="11"/>
  <c r="K36" i="11" l="1"/>
  <c r="K35" i="11"/>
  <c r="K40" i="11"/>
  <c r="K11" i="11"/>
  <c r="K38" i="11"/>
  <c r="K7" i="11"/>
  <c r="K15" i="11"/>
  <c r="K37" i="11"/>
  <c r="K9" i="11"/>
  <c r="K41" i="11"/>
  <c r="K10" i="11"/>
  <c r="L5" i="11"/>
  <c r="K14" i="11"/>
  <c r="L37" i="11" l="1"/>
  <c r="L11" i="11"/>
  <c r="L14" i="11"/>
  <c r="M5" i="11"/>
  <c r="L7" i="11"/>
  <c r="L38" i="11"/>
  <c r="L9" i="11"/>
  <c r="L36" i="11"/>
  <c r="L40" i="11"/>
  <c r="L10" i="11"/>
  <c r="L35" i="11"/>
  <c r="L15" i="11"/>
  <c r="L41" i="11"/>
  <c r="M10" i="11" l="1"/>
  <c r="N5" i="11"/>
  <c r="M15" i="11"/>
  <c r="M36" i="11"/>
  <c r="M7" i="11"/>
  <c r="M11" i="11"/>
  <c r="M38" i="11"/>
  <c r="M37" i="11"/>
  <c r="M40" i="11"/>
  <c r="M41" i="11"/>
  <c r="M14" i="11"/>
  <c r="M35" i="11"/>
  <c r="M9" i="11"/>
  <c r="N10" i="11" l="1"/>
  <c r="N35" i="11"/>
  <c r="N9" i="11"/>
  <c r="N38" i="11"/>
  <c r="N7" i="11"/>
  <c r="O5" i="11"/>
  <c r="N36" i="11"/>
  <c r="N11" i="11"/>
  <c r="N40" i="11"/>
  <c r="N14" i="11"/>
  <c r="N41" i="11"/>
  <c r="N37" i="11"/>
  <c r="N15" i="11"/>
  <c r="O37" i="11" l="1"/>
  <c r="O38" i="11"/>
  <c r="O15" i="11"/>
  <c r="O7" i="11"/>
  <c r="O35" i="11"/>
  <c r="O41" i="11"/>
  <c r="O10" i="11"/>
  <c r="O14" i="11"/>
  <c r="O11" i="11"/>
  <c r="O40" i="11"/>
  <c r="P5" i="11"/>
  <c r="O36" i="11"/>
  <c r="O9" i="11"/>
  <c r="P9" i="11" l="1"/>
  <c r="P38" i="11"/>
  <c r="P41" i="11"/>
  <c r="P4" i="11"/>
  <c r="P7" i="11"/>
  <c r="P37" i="11"/>
  <c r="Q5" i="11"/>
  <c r="P35" i="11"/>
  <c r="P36" i="11"/>
  <c r="P10" i="11"/>
  <c r="P11" i="11"/>
  <c r="P15" i="11"/>
  <c r="P40" i="11"/>
  <c r="P14" i="11"/>
  <c r="Q11" i="11" l="1"/>
  <c r="Q40" i="11"/>
  <c r="Q36" i="11"/>
  <c r="Q35" i="11"/>
  <c r="Q10" i="11"/>
  <c r="Q7" i="11"/>
  <c r="Q37" i="11"/>
  <c r="Q38" i="11"/>
  <c r="Q9" i="11"/>
  <c r="Q14" i="11"/>
  <c r="R5" i="11"/>
  <c r="Q15" i="11"/>
  <c r="Q41" i="11"/>
  <c r="R35" i="11" l="1"/>
  <c r="R15" i="11"/>
  <c r="R38" i="11"/>
  <c r="R41" i="11"/>
  <c r="R10" i="11"/>
  <c r="R11" i="11"/>
  <c r="R9" i="11"/>
  <c r="S5" i="11"/>
  <c r="R37" i="11"/>
  <c r="R14" i="11"/>
  <c r="R36" i="11"/>
  <c r="R40" i="11"/>
  <c r="R7" i="11"/>
  <c r="S9" i="11" l="1"/>
  <c r="S7" i="11"/>
  <c r="S36" i="11"/>
  <c r="S10" i="11"/>
  <c r="S37" i="11"/>
  <c r="S15" i="11"/>
  <c r="S38" i="11"/>
  <c r="S14" i="11"/>
  <c r="S41" i="11"/>
  <c r="S40" i="11"/>
  <c r="S11" i="11"/>
  <c r="T5" i="11"/>
  <c r="S35" i="11"/>
  <c r="T14" i="11" l="1"/>
  <c r="T36" i="11"/>
  <c r="T7" i="11"/>
  <c r="T10" i="11"/>
  <c r="T9" i="11"/>
  <c r="T37" i="11"/>
  <c r="T41" i="11"/>
  <c r="T38" i="11"/>
  <c r="T15" i="11"/>
  <c r="T35" i="11"/>
  <c r="T11" i="11"/>
  <c r="T40" i="11"/>
  <c r="U5" i="11"/>
  <c r="U10" i="11" l="1"/>
  <c r="U11" i="11"/>
  <c r="U41" i="11"/>
  <c r="U36" i="11"/>
  <c r="U35" i="11"/>
  <c r="V5" i="11"/>
  <c r="U7" i="11"/>
  <c r="U37" i="11"/>
  <c r="U38" i="11"/>
  <c r="U9" i="11"/>
  <c r="U14" i="11"/>
  <c r="U15" i="11"/>
  <c r="U40" i="11"/>
  <c r="V40" i="11" l="1"/>
  <c r="V10" i="11"/>
  <c r="V36" i="11"/>
  <c r="V38" i="11"/>
  <c r="W5" i="11"/>
  <c r="V41" i="11"/>
  <c r="V11" i="11"/>
  <c r="V14" i="11"/>
  <c r="V7" i="11"/>
  <c r="V9" i="11"/>
  <c r="V15" i="11"/>
  <c r="V37" i="11"/>
  <c r="V35" i="11"/>
  <c r="X5" i="11" l="1"/>
  <c r="W15" i="11"/>
  <c r="W41" i="11"/>
  <c r="W36" i="11"/>
  <c r="W37" i="11"/>
  <c r="W40" i="11"/>
  <c r="W7" i="11"/>
  <c r="W11" i="11"/>
  <c r="W9" i="11"/>
  <c r="W38" i="11"/>
  <c r="W14" i="11"/>
  <c r="W10" i="11"/>
  <c r="W35" i="11"/>
  <c r="W4" i="11"/>
  <c r="X35" i="11" l="1"/>
  <c r="X10" i="11"/>
  <c r="X36" i="11"/>
  <c r="X40" i="11"/>
  <c r="X14" i="11"/>
  <c r="Y5" i="11"/>
  <c r="X41" i="11"/>
  <c r="X11" i="11"/>
  <c r="X38" i="11"/>
  <c r="X7" i="11"/>
  <c r="X37" i="11"/>
  <c r="X15" i="11"/>
  <c r="X9" i="11"/>
  <c r="Y40" i="11" l="1"/>
  <c r="Z5" i="11"/>
  <c r="Y7" i="11"/>
  <c r="Y41" i="11"/>
  <c r="Y38" i="11"/>
  <c r="Y37" i="11"/>
  <c r="Y35" i="11"/>
  <c r="Y10" i="11"/>
  <c r="Y11" i="11"/>
  <c r="Y36" i="11"/>
  <c r="Y9" i="11"/>
  <c r="Y14" i="11"/>
  <c r="Y15" i="11"/>
  <c r="Z10" i="11" l="1"/>
  <c r="Z37" i="11"/>
  <c r="Z35" i="11"/>
  <c r="Z9" i="11"/>
  <c r="Z7" i="11"/>
  <c r="Z41" i="11"/>
  <c r="Z15" i="11"/>
  <c r="Z36" i="11"/>
  <c r="Z40" i="11"/>
  <c r="Z11" i="11"/>
  <c r="Z14" i="11"/>
  <c r="AA5" i="11"/>
  <c r="Z38" i="11"/>
  <c r="AB5" i="11" l="1"/>
  <c r="AB14" i="11" s="1"/>
  <c r="AA14" i="11"/>
  <c r="AA37" i="11"/>
  <c r="AA35" i="11"/>
  <c r="AA36" i="11"/>
  <c r="AA41" i="11"/>
  <c r="AA15" i="11"/>
  <c r="AA11" i="11"/>
  <c r="AA9" i="11"/>
  <c r="AA10" i="11"/>
  <c r="AA7" i="11"/>
  <c r="AA38" i="11"/>
  <c r="AA40" i="11"/>
  <c r="AB37" i="11" l="1"/>
  <c r="AB15" i="11"/>
  <c r="AB36" i="11"/>
  <c r="AB40" i="11"/>
  <c r="AB10" i="11"/>
  <c r="AB9" i="11"/>
  <c r="AB35" i="11"/>
  <c r="AB38" i="11"/>
  <c r="AB41" i="11"/>
  <c r="AB7" i="11"/>
  <c r="AC5" i="11"/>
  <c r="AC14" i="11" s="1"/>
  <c r="AB11" i="11"/>
  <c r="AC41" i="11" l="1"/>
  <c r="AC37" i="11"/>
  <c r="AC10" i="11"/>
  <c r="AC36" i="11"/>
  <c r="AC7" i="11"/>
  <c r="AC35" i="11"/>
  <c r="AD5" i="11"/>
  <c r="AC11" i="11"/>
  <c r="AC15" i="11"/>
  <c r="AC38" i="11"/>
  <c r="AC40" i="11"/>
  <c r="AC9" i="11"/>
  <c r="AD9" i="11" l="1"/>
  <c r="AD7" i="11"/>
  <c r="AD41" i="11"/>
  <c r="AE5" i="11"/>
  <c r="AE15" i="11" s="1"/>
  <c r="AD15" i="11"/>
  <c r="AD14" i="11"/>
  <c r="AD4" i="11"/>
  <c r="AD36" i="11"/>
  <c r="AD37" i="11"/>
  <c r="AD38" i="11"/>
  <c r="AD40" i="11"/>
  <c r="AD11" i="11"/>
  <c r="AD35" i="11"/>
  <c r="AD10" i="11"/>
  <c r="AE10" i="11" l="1"/>
  <c r="AE14" i="11"/>
  <c r="AE7" i="11"/>
  <c r="AF5" i="11"/>
  <c r="AF35" i="11" s="1"/>
  <c r="AE9" i="11"/>
  <c r="AE40" i="11"/>
  <c r="AE37" i="11"/>
  <c r="AE36" i="11"/>
  <c r="AE11" i="11"/>
  <c r="AE38" i="11"/>
  <c r="AE35" i="11"/>
  <c r="AE41" i="11"/>
  <c r="AF15" i="11" l="1"/>
  <c r="AF36" i="11"/>
  <c r="AF9" i="11"/>
  <c r="AF14" i="11"/>
  <c r="AF37" i="11"/>
  <c r="AF7" i="11"/>
  <c r="AF38" i="11"/>
  <c r="AF11" i="11"/>
  <c r="AF10" i="11"/>
  <c r="AF40" i="11"/>
  <c r="AF41" i="11"/>
  <c r="AG5" i="11"/>
  <c r="AG15" i="11" s="1"/>
  <c r="AG37" i="11" l="1"/>
  <c r="AG35" i="11"/>
  <c r="AG36" i="11"/>
  <c r="AG38" i="11"/>
  <c r="AG14" i="11"/>
  <c r="AG41" i="11"/>
  <c r="AH5" i="11"/>
  <c r="AH40" i="11" s="1"/>
  <c r="AG7" i="11"/>
  <c r="AG40" i="11"/>
  <c r="AG10" i="11"/>
  <c r="AG9" i="11"/>
  <c r="AG11" i="11"/>
  <c r="AH14" i="11" l="1"/>
  <c r="AI5" i="11"/>
  <c r="AJ5" i="11" s="1"/>
  <c r="AH9" i="11"/>
  <c r="AH11" i="11"/>
  <c r="AH41" i="11"/>
  <c r="AH38" i="11"/>
  <c r="AH35" i="11"/>
  <c r="AH37" i="11"/>
  <c r="AH15" i="11"/>
  <c r="AH36" i="11"/>
  <c r="AH7" i="11"/>
  <c r="AH10" i="11"/>
  <c r="AI41" i="11" l="1"/>
  <c r="AI9" i="11"/>
  <c r="AI38" i="11"/>
  <c r="AI11" i="11"/>
  <c r="AI36" i="11"/>
  <c r="AI7" i="11"/>
  <c r="AI10" i="11"/>
  <c r="AI14" i="11"/>
  <c r="AI37" i="11"/>
  <c r="AI15" i="11"/>
  <c r="AI40" i="11"/>
  <c r="AI35" i="11"/>
  <c r="AJ10" i="11"/>
  <c r="AJ36" i="11"/>
  <c r="AJ7" i="11"/>
  <c r="AJ41" i="11"/>
  <c r="AK5" i="11"/>
  <c r="AJ35" i="11"/>
  <c r="AJ15" i="11"/>
  <c r="AJ37" i="11"/>
  <c r="AJ38" i="11"/>
  <c r="AJ9" i="11"/>
  <c r="AJ14" i="11"/>
  <c r="AJ40" i="11"/>
  <c r="AJ11" i="11"/>
  <c r="AK37" i="11" l="1"/>
  <c r="AK7" i="11"/>
  <c r="AK4" i="11"/>
  <c r="AK14" i="11"/>
  <c r="AK10" i="11"/>
  <c r="AK36" i="11"/>
  <c r="AK15" i="11"/>
  <c r="AK41" i="11"/>
  <c r="AK11" i="11"/>
  <c r="AK40" i="11"/>
  <c r="AK9" i="11"/>
  <c r="AK38" i="11"/>
  <c r="AK35" i="11"/>
  <c r="AL5" i="11"/>
  <c r="AL35" i="11" l="1"/>
  <c r="AL40" i="11"/>
  <c r="AL11" i="11"/>
  <c r="AL38" i="11"/>
  <c r="AL7" i="11"/>
  <c r="AL41" i="11"/>
  <c r="AM5" i="11"/>
  <c r="AL14" i="11"/>
  <c r="AL37" i="11"/>
  <c r="AL10" i="11"/>
  <c r="AL36" i="11"/>
  <c r="AL9" i="11"/>
  <c r="AL15" i="11"/>
  <c r="AM41" i="11" l="1"/>
  <c r="AM36" i="11"/>
  <c r="AM10" i="11"/>
  <c r="AM37" i="11"/>
  <c r="AM7" i="11"/>
  <c r="AM11" i="11"/>
  <c r="AN5" i="11"/>
  <c r="AM38" i="11"/>
  <c r="AM15" i="11"/>
  <c r="AM9" i="11"/>
  <c r="AM35" i="11"/>
  <c r="AM40" i="11"/>
  <c r="AM14" i="11"/>
  <c r="AN10" i="11" l="1"/>
  <c r="AN41" i="11"/>
  <c r="AN37" i="11"/>
  <c r="AO5" i="11"/>
  <c r="AN7" i="11"/>
  <c r="AN11" i="11"/>
  <c r="AN35" i="11"/>
  <c r="AN14" i="11"/>
  <c r="AN38" i="11"/>
  <c r="AN40" i="11"/>
  <c r="AN9" i="11"/>
  <c r="AN15" i="11"/>
  <c r="AN36" i="11"/>
  <c r="AO9" i="11" l="1"/>
  <c r="AO7" i="11"/>
  <c r="AO11" i="11"/>
  <c r="AO37" i="11"/>
  <c r="AO35" i="11"/>
  <c r="AO14" i="11"/>
  <c r="AP5" i="11"/>
  <c r="AO10" i="11"/>
  <c r="AO15" i="11"/>
  <c r="AO38" i="11"/>
  <c r="AO40" i="11"/>
  <c r="AO41" i="11"/>
  <c r="AO36" i="11"/>
  <c r="AP11" i="11" l="1"/>
  <c r="AP10" i="11"/>
  <c r="AP41" i="11"/>
  <c r="AP9" i="11"/>
  <c r="AP14" i="11"/>
  <c r="AP7" i="11"/>
  <c r="AP36" i="11"/>
  <c r="AP37" i="11"/>
  <c r="AP40" i="11"/>
  <c r="AP38" i="11"/>
  <c r="AP15" i="11"/>
  <c r="AP35" i="11"/>
  <c r="AQ5" i="11"/>
  <c r="AQ11" i="11" l="1"/>
  <c r="AQ41" i="11"/>
  <c r="AQ14" i="11"/>
  <c r="AQ10" i="11"/>
  <c r="AR5" i="11"/>
  <c r="AQ9" i="11"/>
  <c r="AQ40" i="11"/>
  <c r="AQ38" i="11"/>
  <c r="AQ35" i="11"/>
  <c r="AQ15" i="11"/>
  <c r="AQ7" i="11"/>
  <c r="AQ36" i="11"/>
  <c r="AQ37" i="11"/>
  <c r="AR14" i="11" l="1"/>
  <c r="AR40" i="11"/>
  <c r="AR10" i="11"/>
  <c r="AR9" i="11"/>
  <c r="AR4" i="11"/>
  <c r="AR36" i="11"/>
  <c r="AR7" i="11"/>
  <c r="AR38" i="11"/>
  <c r="AR37" i="11"/>
  <c r="AR41" i="11"/>
  <c r="AR15" i="11"/>
  <c r="AR11" i="11"/>
  <c r="AR35" i="11"/>
  <c r="AS5" i="11"/>
  <c r="AS7" i="11" l="1"/>
  <c r="AS40" i="11"/>
  <c r="AS36" i="11"/>
  <c r="AS15" i="11"/>
  <c r="AS9" i="11"/>
  <c r="AS10" i="11"/>
  <c r="AS41" i="11"/>
  <c r="AS35" i="11"/>
  <c r="AS37" i="11"/>
  <c r="AS14" i="11"/>
  <c r="AS11" i="11"/>
  <c r="AS38" i="11"/>
  <c r="AT5" i="11"/>
  <c r="AT35" i="11" l="1"/>
  <c r="AT11" i="11"/>
  <c r="AT38" i="11"/>
  <c r="AT9" i="11"/>
  <c r="AT37" i="11"/>
  <c r="AT41" i="11"/>
  <c r="AT40" i="11"/>
  <c r="AT10" i="11"/>
  <c r="AT7" i="11"/>
  <c r="AT14" i="11"/>
  <c r="AT36" i="11"/>
  <c r="AT15" i="11"/>
  <c r="AU5" i="11"/>
  <c r="AU10" i="11" l="1"/>
  <c r="AU38" i="11"/>
  <c r="AU36" i="11"/>
  <c r="AU7" i="11"/>
  <c r="AU37" i="11"/>
  <c r="AU11" i="11"/>
  <c r="AU15" i="11"/>
  <c r="AU40" i="11"/>
  <c r="AV5" i="11"/>
  <c r="AU41" i="11"/>
  <c r="AU35" i="11"/>
  <c r="AU9" i="11"/>
  <c r="AU14" i="11"/>
  <c r="AV11" i="11" l="1"/>
  <c r="AV15" i="11"/>
  <c r="AV38" i="11"/>
  <c r="AW5" i="11"/>
  <c r="AV7" i="11"/>
  <c r="AV41" i="11"/>
  <c r="AV36" i="11"/>
  <c r="AV9" i="11"/>
  <c r="AV10" i="11"/>
  <c r="AV14" i="11"/>
  <c r="AV40" i="11"/>
  <c r="AV37" i="11"/>
  <c r="AV35" i="11"/>
  <c r="AW35" i="11" l="1"/>
  <c r="AW7" i="11"/>
  <c r="AW40" i="11"/>
  <c r="AW38" i="11"/>
  <c r="AW36" i="11"/>
  <c r="AW14" i="11"/>
  <c r="AW37" i="11"/>
  <c r="AW9" i="11"/>
  <c r="AW15" i="11"/>
  <c r="AW11" i="11"/>
  <c r="AX5" i="11"/>
  <c r="AW41" i="11"/>
  <c r="AW10" i="11"/>
  <c r="AX41" i="11" l="1"/>
  <c r="AX10" i="11"/>
  <c r="AX14" i="11"/>
  <c r="AX38" i="11"/>
  <c r="AX11" i="11"/>
  <c r="AX15" i="11"/>
  <c r="AX7" i="11"/>
  <c r="AX37" i="11"/>
  <c r="AX35" i="11"/>
  <c r="AX36" i="11"/>
  <c r="AX9" i="11"/>
  <c r="AX40" i="11"/>
  <c r="AY5" i="11"/>
  <c r="AY35" i="11" l="1"/>
  <c r="AY7" i="11"/>
  <c r="AY4" i="11"/>
  <c r="AY37" i="11"/>
  <c r="AY10" i="11"/>
  <c r="AY14" i="11"/>
  <c r="AY38" i="11"/>
  <c r="AY15" i="11"/>
  <c r="AY41" i="11"/>
  <c r="AY11" i="11"/>
  <c r="AY40" i="11"/>
  <c r="AY9" i="11"/>
  <c r="AY36" i="11"/>
  <c r="AZ5" i="11"/>
  <c r="AZ15" i="11" l="1"/>
  <c r="AZ40" i="11"/>
  <c r="AZ10" i="11"/>
  <c r="AZ35" i="11"/>
  <c r="AZ7" i="11"/>
  <c r="AZ37" i="11"/>
  <c r="BA5" i="11"/>
  <c r="AZ11" i="11"/>
  <c r="AZ36" i="11"/>
  <c r="AZ9" i="11"/>
  <c r="AZ14" i="11"/>
  <c r="AZ41" i="11"/>
  <c r="AZ38" i="11"/>
  <c r="BA38" i="11" l="1"/>
  <c r="BA36" i="11"/>
  <c r="BA14" i="11"/>
  <c r="BA9" i="11"/>
  <c r="BA7" i="11"/>
  <c r="BA35" i="11"/>
  <c r="BA10" i="11"/>
  <c r="BA37" i="11"/>
  <c r="BA11" i="11"/>
  <c r="BA40" i="11"/>
  <c r="BB5" i="11"/>
  <c r="BA41" i="11"/>
  <c r="BA15" i="11"/>
  <c r="BB10" i="11" l="1"/>
  <c r="BB35" i="11"/>
  <c r="BB11" i="11"/>
  <c r="BC5" i="11"/>
  <c r="BB15" i="11"/>
  <c r="BB40" i="11"/>
  <c r="BB36" i="11"/>
  <c r="BB41" i="11"/>
  <c r="BB14" i="11"/>
  <c r="BB9" i="11"/>
  <c r="BB37" i="11"/>
  <c r="BB38" i="11"/>
  <c r="BB7" i="11"/>
  <c r="BC7" i="11" l="1"/>
  <c r="BC11" i="11"/>
  <c r="BC40" i="11"/>
  <c r="BC9" i="11"/>
  <c r="BC37" i="11"/>
  <c r="BC15" i="11"/>
  <c r="BC35" i="11"/>
  <c r="BC10" i="11"/>
  <c r="BC36" i="11"/>
  <c r="BC38" i="11"/>
  <c r="BC14" i="11"/>
  <c r="BC41" i="11"/>
  <c r="BD5" i="11"/>
  <c r="BD35" i="11" l="1"/>
  <c r="BD40" i="11"/>
  <c r="BD10" i="11"/>
  <c r="BD41" i="11"/>
  <c r="BD14" i="11"/>
  <c r="BD36" i="11"/>
  <c r="BD9" i="11"/>
  <c r="BD11" i="11"/>
  <c r="BE5" i="11"/>
  <c r="BD37" i="11"/>
  <c r="BD7" i="11"/>
  <c r="BD38" i="11"/>
  <c r="BD15" i="11"/>
  <c r="BE35" i="11" l="1"/>
  <c r="BE14" i="11"/>
  <c r="BE9" i="11"/>
  <c r="BE38" i="11"/>
  <c r="BE37" i="11"/>
  <c r="BE41" i="11"/>
  <c r="BE11" i="11"/>
  <c r="BE15" i="11"/>
  <c r="BF5" i="11"/>
  <c r="BE10" i="11"/>
  <c r="BE40" i="11"/>
  <c r="BE7" i="11"/>
  <c r="BE36" i="11"/>
  <c r="BF40" i="11" l="1"/>
  <c r="BF37" i="11"/>
  <c r="BF35" i="11"/>
  <c r="BF14" i="11"/>
  <c r="BF15" i="11"/>
  <c r="BF9" i="11"/>
  <c r="BF36" i="11"/>
  <c r="BF41" i="11"/>
  <c r="BF38" i="11"/>
  <c r="BF4" i="11"/>
  <c r="BF11" i="11"/>
  <c r="BF7" i="11"/>
  <c r="BG5" i="11"/>
  <c r="BF10" i="11"/>
  <c r="BG10" i="11" l="1"/>
  <c r="BG38" i="11"/>
  <c r="BG40" i="11"/>
  <c r="BG14" i="11"/>
  <c r="BG35" i="11"/>
  <c r="BG36" i="11"/>
  <c r="BG11" i="11"/>
  <c r="BG9" i="11"/>
  <c r="BG15" i="11"/>
  <c r="BG37" i="11"/>
  <c r="BH5" i="11"/>
  <c r="BG41" i="11"/>
  <c r="BG7" i="11"/>
  <c r="BH37" i="11" l="1"/>
  <c r="BH41" i="11"/>
  <c r="BH14" i="11"/>
  <c r="BH40" i="11"/>
  <c r="BH35" i="11"/>
  <c r="BH10" i="11"/>
  <c r="BH9" i="11"/>
  <c r="BH15" i="11"/>
  <c r="BH36" i="11"/>
  <c r="BH7" i="11"/>
  <c r="BH11" i="11"/>
  <c r="BI5" i="11"/>
  <c r="BH38" i="11"/>
  <c r="BI11" i="11" l="1"/>
  <c r="BI15" i="11"/>
  <c r="BI36" i="11"/>
  <c r="BI35" i="11"/>
  <c r="BI38" i="11"/>
  <c r="BI41" i="11"/>
  <c r="BI37" i="11"/>
  <c r="BJ5" i="11"/>
  <c r="BI10" i="11"/>
  <c r="BI14" i="11"/>
  <c r="BI7" i="11"/>
  <c r="BI9" i="11"/>
  <c r="BI40" i="11"/>
  <c r="BJ10" i="11" l="1"/>
  <c r="BJ41" i="11"/>
  <c r="BK5" i="11"/>
  <c r="BJ7" i="11"/>
  <c r="BJ14" i="11"/>
  <c r="BJ36" i="11"/>
  <c r="BJ37" i="11"/>
  <c r="BJ35" i="11"/>
  <c r="BJ9" i="11"/>
  <c r="BJ11" i="11"/>
  <c r="BJ15" i="11"/>
  <c r="BJ40" i="11"/>
  <c r="BJ38" i="11"/>
  <c r="BK14" i="11" l="1"/>
  <c r="BK7" i="11"/>
  <c r="BK35" i="11"/>
  <c r="BK11" i="11"/>
  <c r="BL5" i="11"/>
  <c r="BK40" i="11"/>
  <c r="BK10" i="11"/>
  <c r="BK36" i="11"/>
  <c r="BK15" i="11"/>
  <c r="BK37" i="11"/>
  <c r="BK9" i="11"/>
  <c r="BK38" i="11"/>
  <c r="BK41" i="11"/>
  <c r="BL15" i="11" l="1"/>
  <c r="BL41" i="11"/>
  <c r="BL40" i="11"/>
  <c r="BL10" i="11"/>
  <c r="BL37" i="11"/>
  <c r="BL14" i="11"/>
  <c r="BL7" i="11"/>
  <c r="BL35" i="11"/>
  <c r="BL11" i="11"/>
  <c r="BL38" i="11"/>
  <c r="BL36" i="11"/>
  <c r="BL9" i="11"/>
</calcChain>
</file>

<file path=xl/sharedStrings.xml><?xml version="1.0" encoding="utf-8"?>
<sst xmlns="http://schemas.openxmlformats.org/spreadsheetml/2006/main" count="95" uniqueCount="66">
  <si>
    <t>About This Template</t>
  </si>
  <si>
    <t>Company Name</t>
  </si>
  <si>
    <t>Project Lead</t>
  </si>
  <si>
    <t>Guide for Screen Readers</t>
  </si>
  <si>
    <t>No. Days</t>
  </si>
  <si>
    <t>Category</t>
  </si>
  <si>
    <t>Goal</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</si>
  <si>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</si>
  <si>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</si>
  <si>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</si>
  <si>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</si>
  <si>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</si>
  <si>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</si>
  <si>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</si>
  <si>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</si>
  <si>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</si>
  <si>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</si>
  <si>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</si>
  <si>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</si>
  <si>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</si>
  <si>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</si>
  <si>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</si>
  <si>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</si>
  <si>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</si>
  <si>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</si>
  <si>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</si>
  <si>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</si>
  <si>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</si>
  <si>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</si>
  <si>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</si>
  <si>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</si>
  <si>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</si>
  <si>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Task 1) HTML &amp; CSS</t>
  </si>
  <si>
    <t>General Tasks</t>
  </si>
  <si>
    <t>Wireframe Design</t>
  </si>
  <si>
    <t>Colour theory</t>
  </si>
  <si>
    <t xml:space="preserve">CSS </t>
  </si>
  <si>
    <t>Gantt Chart</t>
  </si>
  <si>
    <t>Project Planning</t>
  </si>
  <si>
    <t>Write Up</t>
  </si>
  <si>
    <t xml:space="preserve">Market research </t>
  </si>
  <si>
    <t>Scope of project</t>
  </si>
  <si>
    <t>OCTOBER BREAK</t>
  </si>
  <si>
    <t xml:space="preserve">HTML structure </t>
  </si>
  <si>
    <t>Create basic extension structure</t>
  </si>
  <si>
    <t>Create database structure</t>
  </si>
  <si>
    <t>Link between extension and database</t>
  </si>
  <si>
    <t>New user, with validation</t>
  </si>
  <si>
    <t>Task 2) Problem Agenda</t>
  </si>
  <si>
    <t>Login Validation</t>
  </si>
  <si>
    <t>Profile Page- allow edits</t>
  </si>
  <si>
    <t>Product Order Form</t>
  </si>
  <si>
    <t>Function 1</t>
  </si>
  <si>
    <t>Fucntion 2</t>
  </si>
  <si>
    <t>Function 3</t>
  </si>
  <si>
    <t>Function 4</t>
  </si>
  <si>
    <t>Function 6</t>
  </si>
  <si>
    <t>Function 5</t>
  </si>
  <si>
    <t>Function 7</t>
  </si>
  <si>
    <t>Function 8</t>
  </si>
  <si>
    <t>Put Functions together</t>
  </si>
  <si>
    <t>Order Report Form</t>
  </si>
  <si>
    <t xml:space="preserve">Practical deadline </t>
  </si>
  <si>
    <t>Milestone</t>
  </si>
  <si>
    <t>Christmas Break</t>
  </si>
  <si>
    <t>Gantt Chart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</si>
</sst>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1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3"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3" fillId="5" borderId="0" applyNumberFormat="0" applyBorder="0" applyAlignment="0" applyProtection="0"/>
  </cellStyleXfs>
  <cellXfs count="55">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9" fillId="0" borderId="0" xfId="1" applyFont="1" applyAlignment="1" applyProtection="1"/>
    <xf numFmtId="0" fontId="2" fillId="0" borderId="0" xfId="0" applyFont="1" applyAlignment="1">
      <alignment horizontal="center" vertical="center"/>
    </xf>
    <xf numFmtId="0" fontId="2" fillId="0" borderId="0" xfId="0" applyFont="1"/>
    <xf numFmtId="0" fontId="10" fillId="0" borderId="0" xfId="0" applyFont="1"/>
    <xf numFmtId="0" fontId="2" fillId="0" borderId="0" xfId="0" applyFont="1" applyAlignment="1">
      <alignment vertical="top"/>
    </xf>
    <xf numFmtId="0" fontId="12" fillId="0" borderId="0" xfId="0" applyFont="1" applyAlignment="1">
      <alignment vertical="center"/>
    </xf>
    <xf numFmtId="0" fontId="11" fillId="0" borderId="0" xfId="0" applyFont="1" applyAlignment="1">
      <alignment horizontal="left" vertical="top" wrapText="1" indent="1"/>
    </xf>
    <xf numFmtId="0" fontId="0" fillId="0" borderId="0" xfId="0" applyAlignment="1">
      <alignment vertical="top" wrapText="1"/>
    </xf>
    <xf numFmtId="0" fontId="13" fillId="0" borderId="0" xfId="3"/>
    <xf numFmtId="0" fontId="13" fillId="0" borderId="0" xfId="3" applyAlignment="1">
      <alignment wrapText="1"/>
    </xf>
    <xf numFmtId="0" fontId="8" fillId="0" borderId="0" xfId="5" applyAlignment="1">
      <alignment horizontal="left"/>
    </xf>
    <xf numFmtId="0" fontId="7" fillId="0" borderId="0" xfId="6"/>
    <xf numFmtId="0" fontId="7" fillId="0" borderId="0" xfId="7">
      <alignment vertical="top"/>
    </xf>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5" fillId="3" borderId="4" xfId="0" applyFont="1" applyFill="1" applyBorder="1" applyAlignment="1">
      <alignment horizontal="center" vertical="center" shrinkToFit="1"/>
    </xf>
    <xf numFmtId="0" fontId="4" fillId="0" borderId="0" xfId="0" applyFont="1" applyAlignment="1">
      <alignment horizontal="center" vertical="center"/>
    </xf>
    <xf numFmtId="0" fontId="14" fillId="4" borderId="0" xfId="0" applyFont="1" applyFill="1" applyAlignment="1">
      <alignment horizontal="center" vertical="center" wrapText="1"/>
    </xf>
    <xf numFmtId="0" fontId="0" fillId="0" borderId="0" xfId="0" applyAlignment="1">
      <alignment horizontal="left" vertical="center" indent="1"/>
    </xf>
    <xf numFmtId="0" fontId="0" fillId="0" borderId="0" xfId="0" applyAlignment="1">
      <alignment horizontal="center" vertical="center" wrapText="1"/>
    </xf>
    <xf numFmtId="9" fontId="0" fillId="0" borderId="0" xfId="2" applyFont="1">
      <alignment horizontal="center" vertical="center"/>
    </xf>
    <xf numFmtId="14" fontId="0" fillId="0" borderId="0" xfId="9" applyFont="1">
      <alignment horizontal="center" vertical="center"/>
    </xf>
    <xf numFmtId="37" fontId="0" fillId="0" borderId="0" xfId="10" applyFont="1">
      <alignment horizontal="center" vertical="center"/>
    </xf>
    <xf numFmtId="0" fontId="0" fillId="0" borderId="0" xfId="0" applyAlignment="1">
      <alignment horizontal="center" vertical="center"/>
    </xf>
    <xf numFmtId="0" fontId="0" fillId="0" borderId="10" xfId="0" applyBorder="1" applyAlignment="1">
      <alignment vertical="center"/>
    </xf>
    <xf numFmtId="0" fontId="0" fillId="0" borderId="9" xfId="0" applyBorder="1" applyAlignment="1">
      <alignment horizontal="center" vertical="center"/>
    </xf>
    <xf numFmtId="0" fontId="7" fillId="0" borderId="0" xfId="7" applyAlignment="1"/>
    <xf numFmtId="0" fontId="0" fillId="0" borderId="0" xfId="0" applyAlignment="1">
      <alignment horizontal="left" wrapText="1" indent="2"/>
    </xf>
    <xf numFmtId="0" fontId="5" fillId="0" borderId="0" xfId="0" applyFont="1" applyAlignment="1">
      <alignment horizontal="left" wrapText="1" indent="1"/>
    </xf>
    <xf numFmtId="0" fontId="18" fillId="0" borderId="0" xfId="0" applyFont="1"/>
    <xf numFmtId="0" fontId="0" fillId="0" borderId="11" xfId="0"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Alignment="1">
      <alignment horizontal="center" vertical="center"/>
    </xf>
    <xf numFmtId="165" fontId="2" fillId="3" borderId="3" xfId="0" applyNumberFormat="1" applyFont="1" applyFill="1" applyBorder="1" applyAlignment="1">
      <alignment horizontal="center" vertical="center"/>
    </xf>
    <xf numFmtId="165" fontId="15" fillId="3" borderId="2" xfId="0" applyNumberFormat="1" applyFont="1" applyFill="1" applyBorder="1" applyAlignment="1">
      <alignment horizontal="center" vertical="center"/>
    </xf>
    <xf numFmtId="165" fontId="15" fillId="3" borderId="0" xfId="0" applyNumberFormat="1" applyFont="1" applyFill="1" applyAlignment="1">
      <alignment horizontal="center" vertical="center"/>
    </xf>
    <xf numFmtId="165" fontId="15" fillId="3" borderId="3" xfId="0" applyNumberFormat="1" applyFont="1" applyFill="1" applyBorder="1" applyAlignment="1">
      <alignment horizontal="center" vertical="center"/>
    </xf>
    <xf numFmtId="0" fontId="0" fillId="0" borderId="0" xfId="0" applyAlignment="1">
      <alignment horizontal="left" wrapText="1" indent="1"/>
    </xf>
    <xf numFmtId="0" fontId="0" fillId="0" borderId="0" xfId="0" applyAlignment="1">
      <alignment horizontal="left" wrapText="1" indent="3"/>
    </xf>
    <xf numFmtId="0" fontId="17" fillId="9" borderId="0" xfId="0" applyFont="1" applyFill="1" applyAlignment="1">
      <alignment horizontal="center" vertical="center"/>
    </xf>
    <xf numFmtId="0" fontId="16" fillId="6" borderId="0" xfId="0" applyFont="1" applyFill="1" applyAlignment="1">
      <alignment horizontal="center" vertical="center"/>
    </xf>
    <xf numFmtId="0" fontId="0" fillId="0" borderId="0" xfId="8" applyFont="1">
      <alignment horizontal="right" vertical="center" indent="1"/>
    </xf>
    <xf numFmtId="0" fontId="6" fillId="0" borderId="0" xfId="8">
      <alignment horizontal="right" vertical="center" indent="1"/>
    </xf>
    <xf numFmtId="0" fontId="0" fillId="0" borderId="0" xfId="0"/>
    <xf numFmtId="14" fontId="6" fillId="0" borderId="7" xfId="9" applyBorder="1">
      <alignment horizontal="center" vertical="center"/>
    </xf>
    <xf numFmtId="14" fontId="6" fillId="0" borderId="8" xfId="9" applyBorder="1">
      <alignment horizontal="center" vertical="center"/>
    </xf>
    <xf numFmtId="0" fontId="17" fillId="7" borderId="0" xfId="11" applyFont="1" applyFill="1" applyAlignment="1">
      <alignment horizontal="center" vertical="center"/>
    </xf>
    <xf numFmtId="0" fontId="16" fillId="8" borderId="0" xfId="0" applyFont="1" applyFill="1" applyAlignment="1">
      <alignment horizontal="center" vertical="center"/>
    </xf>
    <xf numFmtId="0" fontId="17"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24">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TableStyleMedium2" defaultPivotStyle="PivotStyleLight16">
    <tableStyle name="Gantt Table Style" pivot="0" count="3" xr9:uid="{4904D139-63E4-4221-B7C9-C6C5B7A50FAF}">
      <tableStyleElement type="wholeTable" dxfId="23"/>
      <tableStyleElement type="headerRow" dxfId="22"/>
      <tableStyleElement type="firstRowStripe" dxfId="21"/>
    </tableStyle>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165"/>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31750</xdr:colOff>
          <xdr:row>5</xdr:row>
          <xdr:rowOff>57150</xdr:rowOff>
        </xdr:from>
        <xdr:to>
          <xdr:col>63</xdr:col>
          <xdr:colOff>228600</xdr:colOff>
          <xdr:row>5</xdr:row>
          <xdr:rowOff>247650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41" totalsRowShown="0">
  <autoFilter ref="B7:G41"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
    <tableColumn id="2" xr3:uid="{B8ACC97F-C189-49BA-91CF-CB5671185BCF}" name="Category" dataDxfId="1"/>
    <tableColumn id="3" xr3:uid="{5419FA1B-A035-4F0A-9257-1AA4BCB5E6CF}" name="Assigned To" dataDxfId="0"/>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2"/>
  <sheetViews>
    <sheetView showGridLines="0" tabSelected="1" showRuler="0" zoomScale="85" zoomScaleNormal="85" zoomScalePageLayoutView="70" workbookViewId="0">
      <selection activeCell="E38" sqref="E38"/>
    </sheetView>
  </sheetViews>
  <sheetFormatPr defaultRowHeight="30" customHeight="1" x14ac:dyDescent="0.35"/>
  <cols>
    <col min="1" max="1" width="2.7265625" style="12" customWidth="1"/>
    <col min="2" max="2" width="19.81640625" customWidth="1"/>
    <col min="3" max="3" width="10.54296875" customWidth="1"/>
    <col min="4" max="4" width="20.54296875" customWidth="1"/>
    <col min="5" max="5" width="10.7265625" customWidth="1"/>
    <col min="6" max="6" width="10.453125" style="3" customWidth="1"/>
    <col min="7" max="7" width="10.453125" customWidth="1"/>
    <col min="8" max="8" width="2.7265625" customWidth="1"/>
    <col min="9" max="64" width="3.54296875" customWidth="1"/>
    <col min="69" max="70" width="10.26953125"/>
  </cols>
  <sheetData>
    <row r="1" spans="1:64" ht="30" customHeight="1" x14ac:dyDescent="0.65">
      <c r="A1" s="13" t="s">
        <v>28</v>
      </c>
      <c r="B1" s="14" t="s">
        <v>65</v>
      </c>
      <c r="C1" s="14"/>
      <c r="D1" s="1"/>
      <c r="F1"/>
      <c r="G1" s="5"/>
      <c r="I1" s="32" t="s">
        <v>16</v>
      </c>
      <c r="J1" s="6"/>
    </row>
    <row r="2" spans="1:64" ht="30" customHeight="1" x14ac:dyDescent="0.45">
      <c r="A2" s="13" t="s">
        <v>20</v>
      </c>
      <c r="B2" s="15" t="s">
        <v>1</v>
      </c>
      <c r="C2" s="15"/>
      <c r="F2" s="19"/>
      <c r="G2" s="17"/>
      <c r="I2" s="52" t="s">
        <v>14</v>
      </c>
      <c r="J2" s="52"/>
      <c r="K2" s="52"/>
      <c r="L2" s="52"/>
      <c r="N2" s="53" t="s">
        <v>12</v>
      </c>
      <c r="O2" s="53"/>
      <c r="P2" s="53"/>
      <c r="Q2" s="53"/>
      <c r="S2" s="54" t="s">
        <v>11</v>
      </c>
      <c r="T2" s="54"/>
      <c r="U2" s="54"/>
      <c r="V2" s="54"/>
      <c r="X2" s="45" t="s">
        <v>13</v>
      </c>
      <c r="Y2" s="45"/>
      <c r="Z2" s="45"/>
      <c r="AA2" s="45"/>
      <c r="AC2" s="46" t="s">
        <v>17</v>
      </c>
      <c r="AD2" s="46"/>
      <c r="AE2" s="46"/>
      <c r="AF2" s="46"/>
    </row>
    <row r="3" spans="1:64" ht="30" customHeight="1" x14ac:dyDescent="0.35">
      <c r="A3" s="13" t="s">
        <v>29</v>
      </c>
      <c r="B3" s="16" t="s">
        <v>2</v>
      </c>
      <c r="C3" s="16"/>
      <c r="D3" s="47" t="s">
        <v>15</v>
      </c>
      <c r="E3" s="48"/>
      <c r="F3" s="50">
        <v>43370</v>
      </c>
      <c r="G3" s="51"/>
      <c r="H3" s="18"/>
    </row>
    <row r="4" spans="1:64" ht="30" customHeight="1" x14ac:dyDescent="0.5">
      <c r="A4" s="13" t="s">
        <v>21</v>
      </c>
      <c r="D4" s="47" t="s">
        <v>10</v>
      </c>
      <c r="E4" s="48"/>
      <c r="F4" s="36">
        <v>165</v>
      </c>
      <c r="I4" s="35" t="str">
        <f ca="1">TEXT(I5,"mmmm")</f>
        <v>March</v>
      </c>
      <c r="J4" s="35"/>
      <c r="K4" s="35"/>
      <c r="L4" s="35"/>
      <c r="M4" s="35"/>
      <c r="N4" s="35"/>
      <c r="O4" s="35"/>
      <c r="P4" s="35" t="str">
        <f ca="1">IF(TEXT(P5,"mmmm")=I4,"",TEXT(P5,"mmmm"))</f>
        <v/>
      </c>
      <c r="Q4" s="35"/>
      <c r="R4" s="35"/>
      <c r="S4" s="35"/>
      <c r="T4" s="35"/>
      <c r="U4" s="35"/>
      <c r="V4" s="35"/>
      <c r="W4" s="35" t="str">
        <f ca="1">IF(OR(TEXT(W5,"mmmm")=P4,TEXT(W5,"mmmm")=I4),"",TEXT(W5,"mmmm"))</f>
        <v/>
      </c>
      <c r="X4" s="35"/>
      <c r="Y4" s="35"/>
      <c r="Z4" s="35"/>
      <c r="AA4" s="35"/>
      <c r="AB4" s="35"/>
      <c r="AC4" s="35"/>
      <c r="AD4" s="35" t="str">
        <f ca="1">IF(OR(TEXT(AD5,"mmmm")=W4,TEXT(AD5,"mmmm")=P4,TEXT(AD5,"mmmm")=I4),"",TEXT(AD5,"mmmm"))</f>
        <v>April</v>
      </c>
      <c r="AE4" s="35"/>
      <c r="AF4" s="35"/>
      <c r="AG4" s="35"/>
      <c r="AH4" s="35"/>
      <c r="AI4" s="35"/>
      <c r="AJ4" s="35"/>
      <c r="AK4" s="35" t="str">
        <f ca="1">IF(OR(TEXT(AK5,"mmmm")=AD4,TEXT(AK5,"mmmm")=W4,TEXT(AK5,"mmmm")=P4,TEXT(AK5,"mmmm")=I4),"",TEXT(AK5,"mmmm"))</f>
        <v/>
      </c>
      <c r="AL4" s="35"/>
      <c r="AM4" s="35"/>
      <c r="AN4" s="35"/>
      <c r="AO4" s="35"/>
      <c r="AP4" s="35"/>
      <c r="AQ4" s="35"/>
      <c r="AR4" s="35" t="str">
        <f ca="1">IF(OR(TEXT(AR5,"mmmm")=AK4,TEXT(AR5,"mmmm")=AD4,TEXT(AR5,"mmmm")=W4,TEXT(AR5,"mmmm")=P4),"",TEXT(AR5,"mmmm"))</f>
        <v/>
      </c>
      <c r="AS4" s="35"/>
      <c r="AT4" s="35"/>
      <c r="AU4" s="35"/>
      <c r="AV4" s="35"/>
      <c r="AW4" s="35"/>
      <c r="AX4" s="35"/>
      <c r="AY4" s="35" t="str">
        <f ca="1">IF(OR(TEXT(AY5,"mmmm")=AR4,TEXT(AY5,"mmmm")=AK4,TEXT(AY5,"mmmm")=AD4,TEXT(AY5,"mmmm")=W4),"",TEXT(AY5,"mmmm"))</f>
        <v/>
      </c>
      <c r="AZ4" s="35"/>
      <c r="BA4" s="35"/>
      <c r="BB4" s="35"/>
      <c r="BC4" s="35"/>
      <c r="BD4" s="35"/>
      <c r="BE4" s="35"/>
      <c r="BF4" s="35" t="str">
        <f ca="1">IF(OR(TEXT(BF5,"mmmm")=AY4,TEXT(BF5,"mmmm")=AR4,TEXT(BF5,"mmmm")=AK4,TEXT(BF5,"mmmm")=AD4),"",TEXT(BF5,"mmmm"))</f>
        <v/>
      </c>
      <c r="BG4" s="35"/>
      <c r="BH4" s="35"/>
      <c r="BI4" s="35"/>
      <c r="BJ4" s="35"/>
      <c r="BK4" s="35"/>
      <c r="BL4" s="35"/>
    </row>
    <row r="5" spans="1:64" ht="15" customHeight="1" x14ac:dyDescent="0.35">
      <c r="A5" s="13" t="s">
        <v>22</v>
      </c>
      <c r="B5" s="49"/>
      <c r="C5" s="49"/>
      <c r="D5" s="49"/>
      <c r="E5" s="49"/>
      <c r="F5" s="49"/>
      <c r="G5" s="49"/>
      <c r="H5" s="49"/>
      <c r="I5" s="40">
        <f ca="1">IFERROR(Project_Start+Scrolling_Increment,TODAY())</f>
        <v>43535</v>
      </c>
      <c r="J5" s="41">
        <f ca="1">I5+1</f>
        <v>43536</v>
      </c>
      <c r="K5" s="41">
        <f t="shared" ref="K5:AX5" ca="1" si="0">J5+1</f>
        <v>43537</v>
      </c>
      <c r="L5" s="41">
        <f t="shared" ca="1" si="0"/>
        <v>43538</v>
      </c>
      <c r="M5" s="41">
        <f t="shared" ca="1" si="0"/>
        <v>43539</v>
      </c>
      <c r="N5" s="41">
        <f t="shared" ca="1" si="0"/>
        <v>43540</v>
      </c>
      <c r="O5" s="42">
        <f t="shared" ca="1" si="0"/>
        <v>43541</v>
      </c>
      <c r="P5" s="40">
        <f ca="1">O5+1</f>
        <v>43542</v>
      </c>
      <c r="Q5" s="41">
        <f ca="1">P5+1</f>
        <v>43543</v>
      </c>
      <c r="R5" s="41">
        <f t="shared" ca="1" si="0"/>
        <v>43544</v>
      </c>
      <c r="S5" s="41">
        <f t="shared" ca="1" si="0"/>
        <v>43545</v>
      </c>
      <c r="T5" s="41">
        <f t="shared" ca="1" si="0"/>
        <v>43546</v>
      </c>
      <c r="U5" s="41">
        <f t="shared" ca="1" si="0"/>
        <v>43547</v>
      </c>
      <c r="V5" s="42">
        <f t="shared" ca="1" si="0"/>
        <v>43548</v>
      </c>
      <c r="W5" s="40">
        <f ca="1">V5+1</f>
        <v>43549</v>
      </c>
      <c r="X5" s="41">
        <f ca="1">W5+1</f>
        <v>43550</v>
      </c>
      <c r="Y5" s="41">
        <f t="shared" ca="1" si="0"/>
        <v>43551</v>
      </c>
      <c r="Z5" s="41">
        <f t="shared" ca="1" si="0"/>
        <v>43552</v>
      </c>
      <c r="AA5" s="41">
        <f t="shared" ca="1" si="0"/>
        <v>43553</v>
      </c>
      <c r="AB5" s="41">
        <f t="shared" ca="1" si="0"/>
        <v>43554</v>
      </c>
      <c r="AC5" s="42">
        <f t="shared" ca="1" si="0"/>
        <v>43555</v>
      </c>
      <c r="AD5" s="40">
        <f ca="1">AC5+1</f>
        <v>43556</v>
      </c>
      <c r="AE5" s="41">
        <f ca="1">AD5+1</f>
        <v>43557</v>
      </c>
      <c r="AF5" s="41">
        <f t="shared" ca="1" si="0"/>
        <v>43558</v>
      </c>
      <c r="AG5" s="41">
        <f t="shared" ca="1" si="0"/>
        <v>43559</v>
      </c>
      <c r="AH5" s="41">
        <f t="shared" ca="1" si="0"/>
        <v>43560</v>
      </c>
      <c r="AI5" s="41">
        <f t="shared" ca="1" si="0"/>
        <v>43561</v>
      </c>
      <c r="AJ5" s="42">
        <f t="shared" ca="1" si="0"/>
        <v>43562</v>
      </c>
      <c r="AK5" s="40">
        <f ca="1">AJ5+1</f>
        <v>43563</v>
      </c>
      <c r="AL5" s="41">
        <f ca="1">AK5+1</f>
        <v>43564</v>
      </c>
      <c r="AM5" s="41">
        <f t="shared" ca="1" si="0"/>
        <v>43565</v>
      </c>
      <c r="AN5" s="41">
        <f t="shared" ca="1" si="0"/>
        <v>43566</v>
      </c>
      <c r="AO5" s="41">
        <f t="shared" ca="1" si="0"/>
        <v>43567</v>
      </c>
      <c r="AP5" s="41">
        <f t="shared" ca="1" si="0"/>
        <v>43568</v>
      </c>
      <c r="AQ5" s="42">
        <f t="shared" ca="1" si="0"/>
        <v>43569</v>
      </c>
      <c r="AR5" s="40">
        <f ca="1">AQ5+1</f>
        <v>43570</v>
      </c>
      <c r="AS5" s="41">
        <f ca="1">AR5+1</f>
        <v>43571</v>
      </c>
      <c r="AT5" s="41">
        <f t="shared" ca="1" si="0"/>
        <v>43572</v>
      </c>
      <c r="AU5" s="41">
        <f t="shared" ca="1" si="0"/>
        <v>43573</v>
      </c>
      <c r="AV5" s="41">
        <f t="shared" ca="1" si="0"/>
        <v>43574</v>
      </c>
      <c r="AW5" s="41">
        <f t="shared" ca="1" si="0"/>
        <v>43575</v>
      </c>
      <c r="AX5" s="42">
        <f t="shared" ca="1" si="0"/>
        <v>43576</v>
      </c>
      <c r="AY5" s="40">
        <f t="shared" ref="AY5:BL5" ca="1" si="1">AX5+1</f>
        <v>43577</v>
      </c>
      <c r="AZ5" s="41">
        <f t="shared" ca="1" si="1"/>
        <v>43578</v>
      </c>
      <c r="BA5" s="41">
        <f t="shared" ca="1" si="1"/>
        <v>43579</v>
      </c>
      <c r="BB5" s="41">
        <f t="shared" ca="1" si="1"/>
        <v>43580</v>
      </c>
      <c r="BC5" s="41">
        <f t="shared" ca="1" si="1"/>
        <v>43581</v>
      </c>
      <c r="BD5" s="41">
        <f t="shared" ca="1" si="1"/>
        <v>43582</v>
      </c>
      <c r="BE5" s="42">
        <f t="shared" ca="1" si="1"/>
        <v>43583</v>
      </c>
      <c r="BF5" s="40">
        <f t="shared" ca="1" si="1"/>
        <v>43584</v>
      </c>
      <c r="BG5" s="41">
        <f t="shared" ca="1" si="1"/>
        <v>43585</v>
      </c>
      <c r="BH5" s="41">
        <f t="shared" ca="1" si="1"/>
        <v>43586</v>
      </c>
      <c r="BI5" s="41">
        <f t="shared" ca="1" si="1"/>
        <v>43587</v>
      </c>
      <c r="BJ5" s="41">
        <f t="shared" ca="1" si="1"/>
        <v>43588</v>
      </c>
      <c r="BK5" s="41">
        <f t="shared" ca="1" si="1"/>
        <v>43589</v>
      </c>
      <c r="BL5" s="42">
        <f t="shared" ca="1" si="1"/>
        <v>43590</v>
      </c>
    </row>
    <row r="6" spans="1:64" ht="25.15" customHeight="1" x14ac:dyDescent="0.35">
      <c r="A6" s="13" t="s">
        <v>23</v>
      </c>
      <c r="F6"/>
      <c r="I6" s="37"/>
      <c r="J6" s="38"/>
      <c r="K6" s="38"/>
      <c r="L6" s="38"/>
      <c r="M6" s="38"/>
      <c r="N6" s="38"/>
      <c r="O6" s="39"/>
      <c r="P6" s="37"/>
      <c r="Q6" s="38"/>
      <c r="R6" s="38"/>
      <c r="S6" s="38"/>
      <c r="T6" s="38"/>
      <c r="U6" s="38"/>
      <c r="V6" s="39"/>
      <c r="W6" s="37"/>
      <c r="X6" s="38"/>
      <c r="Y6" s="38"/>
      <c r="Z6" s="38"/>
      <c r="AA6" s="38"/>
      <c r="AB6" s="38"/>
      <c r="AC6" s="39"/>
      <c r="AD6" s="37"/>
      <c r="AE6" s="38"/>
      <c r="AF6" s="38"/>
      <c r="AG6" s="38"/>
      <c r="AH6" s="38"/>
      <c r="AI6" s="38"/>
      <c r="AJ6" s="39"/>
      <c r="AK6" s="37"/>
      <c r="AL6" s="38"/>
      <c r="AM6" s="38"/>
      <c r="AN6" s="38"/>
      <c r="AO6" s="38"/>
      <c r="AP6" s="38"/>
      <c r="AQ6" s="39"/>
      <c r="AR6" s="37"/>
      <c r="AS6" s="38"/>
      <c r="AT6" s="38"/>
      <c r="AU6" s="38"/>
      <c r="AV6" s="38"/>
      <c r="AW6" s="38"/>
      <c r="AX6" s="39"/>
      <c r="AY6" s="37"/>
      <c r="AZ6" s="38"/>
      <c r="BA6" s="38"/>
      <c r="BB6" s="38"/>
      <c r="BC6" s="38"/>
      <c r="BD6" s="38"/>
      <c r="BE6" s="39"/>
      <c r="BF6" s="37"/>
      <c r="BG6" s="38"/>
      <c r="BH6" s="38"/>
      <c r="BI6" s="38"/>
      <c r="BJ6" s="38"/>
      <c r="BK6" s="38"/>
      <c r="BL6" s="39"/>
    </row>
    <row r="7" spans="1:64" ht="31" customHeight="1" thickBot="1" x14ac:dyDescent="0.4">
      <c r="A7" s="13" t="s">
        <v>24</v>
      </c>
      <c r="B7" s="24" t="s">
        <v>18</v>
      </c>
      <c r="C7" s="25" t="s">
        <v>5</v>
      </c>
      <c r="D7" s="25" t="s">
        <v>7</v>
      </c>
      <c r="E7" s="25" t="s">
        <v>8</v>
      </c>
      <c r="F7" s="25" t="s">
        <v>9</v>
      </c>
      <c r="G7" s="25" t="s">
        <v>4</v>
      </c>
      <c r="H7" s="23"/>
      <c r="I7" s="21" t="str">
        <f ca="1">LEFT(TEXT(I5,"ddd"),1)</f>
        <v>M</v>
      </c>
      <c r="J7" s="21" t="str">
        <f t="shared" ref="J7:AR7" ca="1" si="2">LEFT(TEXT(J5,"ddd"),1)</f>
        <v>T</v>
      </c>
      <c r="K7" s="21" t="str">
        <f t="shared" ca="1" si="2"/>
        <v>W</v>
      </c>
      <c r="L7" s="21" t="str">
        <f t="shared" ca="1" si="2"/>
        <v>T</v>
      </c>
      <c r="M7" s="21" t="str">
        <f t="shared" ca="1" si="2"/>
        <v>F</v>
      </c>
      <c r="N7" s="21" t="str">
        <f t="shared" ca="1" si="2"/>
        <v>S</v>
      </c>
      <c r="O7" s="21" t="str">
        <f t="shared" ca="1" si="2"/>
        <v>S</v>
      </c>
      <c r="P7" s="21" t="str">
        <f t="shared" ca="1" si="2"/>
        <v>M</v>
      </c>
      <c r="Q7" s="21" t="str">
        <f t="shared" ca="1" si="2"/>
        <v>T</v>
      </c>
      <c r="R7" s="21" t="str">
        <f t="shared" ca="1" si="2"/>
        <v>W</v>
      </c>
      <c r="S7" s="21" t="str">
        <f t="shared" ca="1" si="2"/>
        <v>T</v>
      </c>
      <c r="T7" s="21" t="str">
        <f t="shared" ca="1" si="2"/>
        <v>F</v>
      </c>
      <c r="U7" s="21" t="str">
        <f t="shared" ca="1" si="2"/>
        <v>S</v>
      </c>
      <c r="V7" s="21" t="str">
        <f t="shared" ca="1" si="2"/>
        <v>S</v>
      </c>
      <c r="W7" s="21" t="str">
        <f t="shared" ca="1" si="2"/>
        <v>M</v>
      </c>
      <c r="X7" s="21" t="str">
        <f t="shared" ca="1" si="2"/>
        <v>T</v>
      </c>
      <c r="Y7" s="21" t="str">
        <f t="shared" ca="1" si="2"/>
        <v>W</v>
      </c>
      <c r="Z7" s="21" t="str">
        <f t="shared" ca="1" si="2"/>
        <v>T</v>
      </c>
      <c r="AA7" s="21" t="str">
        <f t="shared" ca="1" si="2"/>
        <v>F</v>
      </c>
      <c r="AB7" s="21" t="str">
        <f t="shared" ca="1" si="2"/>
        <v>S</v>
      </c>
      <c r="AC7" s="21" t="str">
        <f t="shared" ca="1" si="2"/>
        <v>S</v>
      </c>
      <c r="AD7" s="21" t="str">
        <f t="shared" ca="1" si="2"/>
        <v>M</v>
      </c>
      <c r="AE7" s="21" t="str">
        <f t="shared" ca="1" si="2"/>
        <v>T</v>
      </c>
      <c r="AF7" s="21" t="str">
        <f t="shared" ca="1" si="2"/>
        <v>W</v>
      </c>
      <c r="AG7" s="21" t="str">
        <f t="shared" ca="1" si="2"/>
        <v>T</v>
      </c>
      <c r="AH7" s="21" t="str">
        <f t="shared" ca="1" si="2"/>
        <v>F</v>
      </c>
      <c r="AI7" s="21" t="str">
        <f t="shared" ca="1" si="2"/>
        <v>S</v>
      </c>
      <c r="AJ7" s="21" t="str">
        <f t="shared" ca="1" si="2"/>
        <v>S</v>
      </c>
      <c r="AK7" s="21" t="str">
        <f t="shared" ca="1" si="2"/>
        <v>M</v>
      </c>
      <c r="AL7" s="21" t="str">
        <f t="shared" ca="1" si="2"/>
        <v>T</v>
      </c>
      <c r="AM7" s="21" t="str">
        <f t="shared" ca="1" si="2"/>
        <v>W</v>
      </c>
      <c r="AN7" s="21" t="str">
        <f t="shared" ca="1" si="2"/>
        <v>T</v>
      </c>
      <c r="AO7" s="21" t="str">
        <f t="shared" ca="1" si="2"/>
        <v>F</v>
      </c>
      <c r="AP7" s="21" t="str">
        <f t="shared" ca="1" si="2"/>
        <v>S</v>
      </c>
      <c r="AQ7" s="21" t="str">
        <f t="shared" ca="1" si="2"/>
        <v>S</v>
      </c>
      <c r="AR7" s="21" t="str">
        <f t="shared" ca="1" si="2"/>
        <v>M</v>
      </c>
      <c r="AS7" s="21" t="str">
        <f t="shared" ref="AS7:BL7" ca="1" si="3">LEFT(TEXT(AS5,"ddd"),1)</f>
        <v>T</v>
      </c>
      <c r="AT7" s="21" t="str">
        <f t="shared" ca="1" si="3"/>
        <v>W</v>
      </c>
      <c r="AU7" s="21" t="str">
        <f t="shared" ca="1" si="3"/>
        <v>T</v>
      </c>
      <c r="AV7" s="21" t="str">
        <f t="shared" ca="1" si="3"/>
        <v>F</v>
      </c>
      <c r="AW7" s="21" t="str">
        <f t="shared" ca="1" si="3"/>
        <v>S</v>
      </c>
      <c r="AX7" s="21" t="str">
        <f t="shared" ca="1" si="3"/>
        <v>S</v>
      </c>
      <c r="AY7" s="21" t="str">
        <f t="shared" ca="1" si="3"/>
        <v>M</v>
      </c>
      <c r="AZ7" s="21" t="str">
        <f t="shared" ca="1" si="3"/>
        <v>T</v>
      </c>
      <c r="BA7" s="21" t="str">
        <f t="shared" ca="1" si="3"/>
        <v>W</v>
      </c>
      <c r="BB7" s="21" t="str">
        <f t="shared" ca="1" si="3"/>
        <v>T</v>
      </c>
      <c r="BC7" s="21" t="str">
        <f t="shared" ca="1" si="3"/>
        <v>F</v>
      </c>
      <c r="BD7" s="21" t="str">
        <f t="shared" ca="1" si="3"/>
        <v>S</v>
      </c>
      <c r="BE7" s="21" t="str">
        <f t="shared" ca="1" si="3"/>
        <v>S</v>
      </c>
      <c r="BF7" s="21" t="str">
        <f t="shared" ca="1" si="3"/>
        <v>M</v>
      </c>
      <c r="BG7" s="21" t="str">
        <f t="shared" ca="1" si="3"/>
        <v>T</v>
      </c>
      <c r="BH7" s="21" t="str">
        <f t="shared" ca="1" si="3"/>
        <v>W</v>
      </c>
      <c r="BI7" s="21" t="str">
        <f t="shared" ca="1" si="3"/>
        <v>T</v>
      </c>
      <c r="BJ7" s="21" t="str">
        <f t="shared" ca="1" si="3"/>
        <v>F</v>
      </c>
      <c r="BK7" s="21" t="str">
        <f t="shared" ca="1" si="3"/>
        <v>S</v>
      </c>
      <c r="BL7" s="21" t="str">
        <f t="shared" ca="1" si="3"/>
        <v>S</v>
      </c>
    </row>
    <row r="8" spans="1:64" ht="30" hidden="1" customHeight="1" thickBot="1" x14ac:dyDescent="0.4">
      <c r="A8" s="12" t="s">
        <v>30</v>
      </c>
      <c r="B8" s="33"/>
      <c r="C8" s="26"/>
      <c r="D8" s="25"/>
      <c r="E8" s="26"/>
      <c r="F8" s="27"/>
      <c r="G8" s="28"/>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row>
    <row r="9" spans="1:64" s="2" customFormat="1" ht="30" customHeight="1" x14ac:dyDescent="0.35">
      <c r="A9" s="13" t="s">
        <v>25</v>
      </c>
      <c r="B9" s="34" t="s">
        <v>32</v>
      </c>
      <c r="C9" s="29"/>
      <c r="D9" s="29"/>
      <c r="E9" s="26"/>
      <c r="F9" s="27"/>
      <c r="G9" s="28"/>
      <c r="H9" s="22"/>
      <c r="I9" s="31" t="str">
        <f t="shared" ref="I9:X11" ca="1" si="4">IF(AND($C9="Goal",I$5&gt;=$F9,I$5&lt;=$F9+$G9-1),2,IF(AND($C9="Milestone",I$5&gt;=$F9,I$5&lt;=$F9+$G9-1),1,""))</f>
        <v/>
      </c>
      <c r="J9" s="31" t="str">
        <f t="shared" ca="1" si="4"/>
        <v/>
      </c>
      <c r="K9" s="31" t="str">
        <f t="shared" ca="1" si="4"/>
        <v/>
      </c>
      <c r="L9" s="31" t="str">
        <f t="shared" ca="1" si="4"/>
        <v/>
      </c>
      <c r="M9" s="31" t="str">
        <f t="shared" ca="1" si="4"/>
        <v/>
      </c>
      <c r="N9" s="31" t="str">
        <f t="shared" ca="1" si="4"/>
        <v/>
      </c>
      <c r="O9" s="31" t="str">
        <f t="shared" ca="1" si="4"/>
        <v/>
      </c>
      <c r="P9" s="31" t="str">
        <f t="shared" ca="1" si="4"/>
        <v/>
      </c>
      <c r="Q9" s="31" t="str">
        <f t="shared" ca="1" si="4"/>
        <v/>
      </c>
      <c r="R9" s="31" t="str">
        <f t="shared" ca="1" si="4"/>
        <v/>
      </c>
      <c r="S9" s="31" t="str">
        <f t="shared" ca="1" si="4"/>
        <v/>
      </c>
      <c r="T9" s="31" t="str">
        <f t="shared" ca="1" si="4"/>
        <v/>
      </c>
      <c r="U9" s="31" t="str">
        <f t="shared" ca="1" si="4"/>
        <v/>
      </c>
      <c r="V9" s="31" t="str">
        <f t="shared" ca="1" si="4"/>
        <v/>
      </c>
      <c r="W9" s="31" t="str">
        <f t="shared" ca="1" si="4"/>
        <v/>
      </c>
      <c r="X9" s="31" t="str">
        <f t="shared" ca="1" si="4"/>
        <v/>
      </c>
      <c r="Y9" s="31" t="str">
        <f t="shared" ref="Y9:AN11" ca="1" si="5">IF(AND($C9="Goal",Y$5&gt;=$F9,Y$5&lt;=$F9+$G9-1),2,IF(AND($C9="Milestone",Y$5&gt;=$F9,Y$5&lt;=$F9+$G9-1),1,""))</f>
        <v/>
      </c>
      <c r="Z9" s="31" t="str">
        <f t="shared" ca="1" si="5"/>
        <v/>
      </c>
      <c r="AA9" s="31" t="str">
        <f t="shared" ca="1" si="5"/>
        <v/>
      </c>
      <c r="AB9" s="31" t="str">
        <f t="shared" ca="1" si="5"/>
        <v/>
      </c>
      <c r="AC9" s="31" t="str">
        <f t="shared" ca="1" si="5"/>
        <v/>
      </c>
      <c r="AD9" s="31" t="str">
        <f t="shared" ca="1" si="5"/>
        <v/>
      </c>
      <c r="AE9" s="31" t="str">
        <f t="shared" ca="1" si="5"/>
        <v/>
      </c>
      <c r="AF9" s="31" t="str">
        <f t="shared" ca="1" si="5"/>
        <v/>
      </c>
      <c r="AG9" s="31" t="str">
        <f t="shared" ca="1" si="5"/>
        <v/>
      </c>
      <c r="AH9" s="31" t="str">
        <f t="shared" ca="1" si="5"/>
        <v/>
      </c>
      <c r="AI9" s="31" t="str">
        <f t="shared" ca="1" si="5"/>
        <v/>
      </c>
      <c r="AJ9" s="31" t="str">
        <f t="shared" ca="1" si="5"/>
        <v/>
      </c>
      <c r="AK9" s="31" t="str">
        <f t="shared" ca="1" si="5"/>
        <v/>
      </c>
      <c r="AL9" s="31" t="str">
        <f t="shared" ca="1" si="5"/>
        <v/>
      </c>
      <c r="AM9" s="31" t="str">
        <f t="shared" ca="1" si="5"/>
        <v/>
      </c>
      <c r="AN9" s="31" t="str">
        <f t="shared" ca="1" si="5"/>
        <v/>
      </c>
      <c r="AO9" s="31" t="str">
        <f t="shared" ref="AO9:BD11" ca="1" si="6">IF(AND($C9="Goal",AO$5&gt;=$F9,AO$5&lt;=$F9+$G9-1),2,IF(AND($C9="Milestone",AO$5&gt;=$F9,AO$5&lt;=$F9+$G9-1),1,""))</f>
        <v/>
      </c>
      <c r="AP9" s="31" t="str">
        <f t="shared" ca="1" si="6"/>
        <v/>
      </c>
      <c r="AQ9" s="31" t="str">
        <f t="shared" ca="1" si="6"/>
        <v/>
      </c>
      <c r="AR9" s="31" t="str">
        <f t="shared" ca="1" si="6"/>
        <v/>
      </c>
      <c r="AS9" s="31" t="str">
        <f t="shared" ca="1" si="6"/>
        <v/>
      </c>
      <c r="AT9" s="31" t="str">
        <f t="shared" ca="1" si="6"/>
        <v/>
      </c>
      <c r="AU9" s="31" t="str">
        <f t="shared" ca="1" si="6"/>
        <v/>
      </c>
      <c r="AV9" s="31" t="str">
        <f t="shared" ca="1" si="6"/>
        <v/>
      </c>
      <c r="AW9" s="31" t="str">
        <f t="shared" ca="1" si="6"/>
        <v/>
      </c>
      <c r="AX9" s="31" t="str">
        <f t="shared" ca="1" si="6"/>
        <v/>
      </c>
      <c r="AY9" s="31" t="str">
        <f t="shared" ca="1" si="6"/>
        <v/>
      </c>
      <c r="AZ9" s="31" t="str">
        <f t="shared" ca="1" si="6"/>
        <v/>
      </c>
      <c r="BA9" s="31" t="str">
        <f t="shared" ca="1" si="6"/>
        <v/>
      </c>
      <c r="BB9" s="31" t="str">
        <f t="shared" ca="1" si="6"/>
        <v/>
      </c>
      <c r="BC9" s="31" t="str">
        <f t="shared" ca="1" si="6"/>
        <v/>
      </c>
      <c r="BD9" s="31" t="str">
        <f t="shared" ca="1" si="6"/>
        <v/>
      </c>
      <c r="BE9" s="31" t="str">
        <f t="shared" ref="BE9:BL11" ca="1" si="7">IF(AND($C9="Goal",BE$5&gt;=$F9,BE$5&lt;=$F9+$G9-1),2,IF(AND($C9="Milestone",BE$5&gt;=$F9,BE$5&lt;=$F9+$G9-1),1,""))</f>
        <v/>
      </c>
      <c r="BF9" s="31" t="str">
        <f t="shared" ca="1" si="7"/>
        <v/>
      </c>
      <c r="BG9" s="31" t="str">
        <f t="shared" ca="1" si="7"/>
        <v/>
      </c>
      <c r="BH9" s="31" t="str">
        <f t="shared" ca="1" si="7"/>
        <v/>
      </c>
      <c r="BI9" s="31" t="str">
        <f t="shared" ca="1" si="7"/>
        <v/>
      </c>
      <c r="BJ9" s="31" t="str">
        <f t="shared" ca="1" si="7"/>
        <v/>
      </c>
      <c r="BK9" s="31" t="str">
        <f t="shared" ca="1" si="7"/>
        <v/>
      </c>
      <c r="BL9" s="31" t="str">
        <f t="shared" ca="1" si="7"/>
        <v/>
      </c>
    </row>
    <row r="10" spans="1:64" s="2" customFormat="1" ht="30" customHeight="1" x14ac:dyDescent="0.35">
      <c r="A10" s="13"/>
      <c r="B10" s="33" t="s">
        <v>34</v>
      </c>
      <c r="C10" s="29" t="s">
        <v>11</v>
      </c>
      <c r="D10" s="29"/>
      <c r="E10" s="26">
        <v>0</v>
      </c>
      <c r="F10" s="27">
        <v>43374</v>
      </c>
      <c r="G10" s="28">
        <v>7</v>
      </c>
      <c r="H10" s="22"/>
      <c r="I10" s="31" t="str">
        <f ca="1">IF(AND($C10="Goal",I$5&gt;=$F10,I$5&lt;=$F10+$G10-1),2,IF(AND($C10="Milestone",I$5&gt;=$F10,I$5&lt;=$F10+$G10-1),1,""))</f>
        <v/>
      </c>
      <c r="J10" s="31" t="str">
        <f t="shared" ca="1" si="4"/>
        <v/>
      </c>
      <c r="K10" s="31" t="str">
        <f t="shared" ca="1" si="4"/>
        <v/>
      </c>
      <c r="L10" s="31" t="str">
        <f t="shared" ca="1" si="4"/>
        <v/>
      </c>
      <c r="M10" s="31" t="str">
        <f t="shared" ca="1" si="4"/>
        <v/>
      </c>
      <c r="N10" s="31" t="str">
        <f t="shared" ca="1" si="4"/>
        <v/>
      </c>
      <c r="O10" s="31" t="str">
        <f t="shared" ca="1" si="4"/>
        <v/>
      </c>
      <c r="P10" s="31" t="str">
        <f t="shared" ca="1" si="4"/>
        <v/>
      </c>
      <c r="Q10" s="31" t="str">
        <f t="shared" ca="1" si="4"/>
        <v/>
      </c>
      <c r="R10" s="31" t="str">
        <f t="shared" ca="1" si="4"/>
        <v/>
      </c>
      <c r="S10" s="31" t="str">
        <f t="shared" ca="1" si="4"/>
        <v/>
      </c>
      <c r="T10" s="31" t="str">
        <f t="shared" ca="1" si="4"/>
        <v/>
      </c>
      <c r="U10" s="31" t="str">
        <f t="shared" ca="1" si="4"/>
        <v/>
      </c>
      <c r="V10" s="31" t="str">
        <f t="shared" ca="1" si="4"/>
        <v/>
      </c>
      <c r="W10" s="31" t="str">
        <f t="shared" ca="1" si="4"/>
        <v/>
      </c>
      <c r="X10" s="31" t="str">
        <f t="shared" ca="1" si="4"/>
        <v/>
      </c>
      <c r="Y10" s="31" t="str">
        <f t="shared" ca="1" si="5"/>
        <v/>
      </c>
      <c r="Z10" s="31" t="str">
        <f t="shared" ca="1" si="5"/>
        <v/>
      </c>
      <c r="AA10" s="31" t="str">
        <f t="shared" ca="1" si="5"/>
        <v/>
      </c>
      <c r="AB10" s="31" t="str">
        <f t="shared" ca="1" si="5"/>
        <v/>
      </c>
      <c r="AC10" s="31" t="str">
        <f t="shared" ca="1" si="5"/>
        <v/>
      </c>
      <c r="AD10" s="31" t="str">
        <f t="shared" ca="1" si="5"/>
        <v/>
      </c>
      <c r="AE10" s="31" t="str">
        <f t="shared" ca="1" si="5"/>
        <v/>
      </c>
      <c r="AF10" s="31" t="str">
        <f t="shared" ca="1" si="5"/>
        <v/>
      </c>
      <c r="AG10" s="31" t="str">
        <f t="shared" ca="1" si="5"/>
        <v/>
      </c>
      <c r="AH10" s="31" t="str">
        <f t="shared" ca="1" si="5"/>
        <v/>
      </c>
      <c r="AI10" s="31" t="str">
        <f t="shared" ca="1" si="5"/>
        <v/>
      </c>
      <c r="AJ10" s="31" t="str">
        <f t="shared" ca="1" si="5"/>
        <v/>
      </c>
      <c r="AK10" s="31" t="str">
        <f t="shared" ca="1" si="5"/>
        <v/>
      </c>
      <c r="AL10" s="31" t="str">
        <f t="shared" ca="1" si="5"/>
        <v/>
      </c>
      <c r="AM10" s="31" t="str">
        <f t="shared" ca="1" si="5"/>
        <v/>
      </c>
      <c r="AN10" s="31" t="str">
        <f t="shared" ca="1" si="5"/>
        <v/>
      </c>
      <c r="AO10" s="31" t="str">
        <f t="shared" ca="1" si="6"/>
        <v/>
      </c>
      <c r="AP10" s="31" t="str">
        <f t="shared" ca="1" si="6"/>
        <v/>
      </c>
      <c r="AQ10" s="31" t="str">
        <f t="shared" ca="1" si="6"/>
        <v/>
      </c>
      <c r="AR10" s="31" t="str">
        <f t="shared" ca="1" si="6"/>
        <v/>
      </c>
      <c r="AS10" s="31" t="str">
        <f t="shared" ca="1" si="6"/>
        <v/>
      </c>
      <c r="AT10" s="31" t="str">
        <f t="shared" ca="1" si="6"/>
        <v/>
      </c>
      <c r="AU10" s="31" t="str">
        <f t="shared" ca="1" si="6"/>
        <v/>
      </c>
      <c r="AV10" s="31" t="str">
        <f t="shared" ca="1" si="6"/>
        <v/>
      </c>
      <c r="AW10" s="31" t="str">
        <f t="shared" ca="1" si="6"/>
        <v/>
      </c>
      <c r="AX10" s="31" t="str">
        <f t="shared" ca="1" si="6"/>
        <v/>
      </c>
      <c r="AY10" s="31" t="str">
        <f t="shared" ca="1" si="6"/>
        <v/>
      </c>
      <c r="AZ10" s="31" t="str">
        <f t="shared" ca="1" si="6"/>
        <v/>
      </c>
      <c r="BA10" s="31" t="str">
        <f t="shared" ca="1" si="6"/>
        <v/>
      </c>
      <c r="BB10" s="31" t="str">
        <f t="shared" ca="1" si="6"/>
        <v/>
      </c>
      <c r="BC10" s="31" t="str">
        <f t="shared" ca="1" si="6"/>
        <v/>
      </c>
      <c r="BD10" s="31" t="str">
        <f t="shared" ca="1" si="6"/>
        <v/>
      </c>
      <c r="BE10" s="31" t="str">
        <f t="shared" ca="1" si="7"/>
        <v/>
      </c>
      <c r="BF10" s="31" t="str">
        <f t="shared" ca="1" si="7"/>
        <v/>
      </c>
      <c r="BG10" s="31" t="str">
        <f t="shared" ca="1" si="7"/>
        <v/>
      </c>
      <c r="BH10" s="31" t="str">
        <f t="shared" ca="1" si="7"/>
        <v/>
      </c>
      <c r="BI10" s="31" t="str">
        <f t="shared" ca="1" si="7"/>
        <v/>
      </c>
      <c r="BJ10" s="31" t="str">
        <f t="shared" ca="1" si="7"/>
        <v/>
      </c>
      <c r="BK10" s="31" t="str">
        <f t="shared" ca="1" si="7"/>
        <v/>
      </c>
      <c r="BL10" s="31" t="str">
        <f t="shared" ca="1" si="7"/>
        <v/>
      </c>
    </row>
    <row r="11" spans="1:64" s="2" customFormat="1" ht="30" customHeight="1" x14ac:dyDescent="0.35">
      <c r="A11" s="13"/>
      <c r="B11" s="33" t="s">
        <v>35</v>
      </c>
      <c r="C11" s="29" t="s">
        <v>11</v>
      </c>
      <c r="D11" s="29"/>
      <c r="E11" s="26">
        <v>0</v>
      </c>
      <c r="F11" s="27">
        <f>F10+G10-1</f>
        <v>43380</v>
      </c>
      <c r="G11" s="28">
        <v>4</v>
      </c>
      <c r="H11" s="22"/>
      <c r="I11" s="31" t="str">
        <f ca="1">IF(AND($C11="Goal",I$5&gt;=$F11,I$5&lt;=$F11+$G11-1),2,IF(AND($C11="Milestone",I$5&gt;=$F11,I$5&lt;=$F11+$G11-1),1,""))</f>
        <v/>
      </c>
      <c r="J11" s="31" t="str">
        <f t="shared" ca="1" si="4"/>
        <v/>
      </c>
      <c r="K11" s="31" t="str">
        <f t="shared" ca="1" si="4"/>
        <v/>
      </c>
      <c r="L11" s="31" t="str">
        <f t="shared" ca="1" si="4"/>
        <v/>
      </c>
      <c r="M11" s="31" t="str">
        <f t="shared" ca="1" si="4"/>
        <v/>
      </c>
      <c r="N11" s="31" t="str">
        <f t="shared" ca="1" si="4"/>
        <v/>
      </c>
      <c r="O11" s="31" t="str">
        <f t="shared" ca="1" si="4"/>
        <v/>
      </c>
      <c r="P11" s="31" t="str">
        <f t="shared" ca="1" si="4"/>
        <v/>
      </c>
      <c r="Q11" s="31" t="str">
        <f t="shared" ca="1" si="4"/>
        <v/>
      </c>
      <c r="R11" s="31" t="str">
        <f t="shared" ca="1" si="4"/>
        <v/>
      </c>
      <c r="S11" s="31" t="str">
        <f t="shared" ca="1" si="4"/>
        <v/>
      </c>
      <c r="T11" s="31" t="str">
        <f t="shared" ca="1" si="4"/>
        <v/>
      </c>
      <c r="U11" s="31" t="str">
        <f t="shared" ca="1" si="4"/>
        <v/>
      </c>
      <c r="V11" s="31" t="str">
        <f t="shared" ca="1" si="4"/>
        <v/>
      </c>
      <c r="W11" s="31" t="str">
        <f t="shared" ca="1" si="4"/>
        <v/>
      </c>
      <c r="X11" s="31" t="str">
        <f t="shared" ca="1" si="4"/>
        <v/>
      </c>
      <c r="Y11" s="31" t="str">
        <f t="shared" ca="1" si="5"/>
        <v/>
      </c>
      <c r="Z11" s="31" t="str">
        <f t="shared" ca="1" si="5"/>
        <v/>
      </c>
      <c r="AA11" s="31" t="str">
        <f t="shared" ca="1" si="5"/>
        <v/>
      </c>
      <c r="AB11" s="31" t="str">
        <f t="shared" ca="1" si="5"/>
        <v/>
      </c>
      <c r="AC11" s="31" t="str">
        <f t="shared" ca="1" si="5"/>
        <v/>
      </c>
      <c r="AD11" s="31" t="str">
        <f t="shared" ca="1" si="5"/>
        <v/>
      </c>
      <c r="AE11" s="31" t="str">
        <f t="shared" ca="1" si="5"/>
        <v/>
      </c>
      <c r="AF11" s="31" t="str">
        <f t="shared" ca="1" si="5"/>
        <v/>
      </c>
      <c r="AG11" s="31" t="str">
        <f t="shared" ca="1" si="5"/>
        <v/>
      </c>
      <c r="AH11" s="31" t="str">
        <f t="shared" ca="1" si="5"/>
        <v/>
      </c>
      <c r="AI11" s="31" t="str">
        <f t="shared" ca="1" si="5"/>
        <v/>
      </c>
      <c r="AJ11" s="31" t="str">
        <f t="shared" ca="1" si="5"/>
        <v/>
      </c>
      <c r="AK11" s="31" t="str">
        <f t="shared" ca="1" si="5"/>
        <v/>
      </c>
      <c r="AL11" s="31" t="str">
        <f t="shared" ca="1" si="5"/>
        <v/>
      </c>
      <c r="AM11" s="31" t="str">
        <f t="shared" ca="1" si="5"/>
        <v/>
      </c>
      <c r="AN11" s="31" t="str">
        <f t="shared" ca="1" si="5"/>
        <v/>
      </c>
      <c r="AO11" s="31" t="str">
        <f t="shared" ca="1" si="6"/>
        <v/>
      </c>
      <c r="AP11" s="31" t="str">
        <f t="shared" ca="1" si="6"/>
        <v/>
      </c>
      <c r="AQ11" s="31" t="str">
        <f t="shared" ca="1" si="6"/>
        <v/>
      </c>
      <c r="AR11" s="31" t="str">
        <f t="shared" ca="1" si="6"/>
        <v/>
      </c>
      <c r="AS11" s="31" t="str">
        <f t="shared" ca="1" si="6"/>
        <v/>
      </c>
      <c r="AT11" s="31" t="str">
        <f t="shared" ca="1" si="6"/>
        <v/>
      </c>
      <c r="AU11" s="31" t="str">
        <f t="shared" ca="1" si="6"/>
        <v/>
      </c>
      <c r="AV11" s="31" t="str">
        <f t="shared" ca="1" si="6"/>
        <v/>
      </c>
      <c r="AW11" s="31" t="str">
        <f t="shared" ca="1" si="6"/>
        <v/>
      </c>
      <c r="AX11" s="31" t="str">
        <f t="shared" ca="1" si="6"/>
        <v/>
      </c>
      <c r="AY11" s="31" t="str">
        <f t="shared" ca="1" si="6"/>
        <v/>
      </c>
      <c r="AZ11" s="31" t="str">
        <f t="shared" ca="1" si="6"/>
        <v/>
      </c>
      <c r="BA11" s="31" t="str">
        <f t="shared" ca="1" si="6"/>
        <v/>
      </c>
      <c r="BB11" s="31" t="str">
        <f t="shared" ca="1" si="6"/>
        <v/>
      </c>
      <c r="BC11" s="31" t="str">
        <f t="shared" ca="1" si="6"/>
        <v/>
      </c>
      <c r="BD11" s="31" t="str">
        <f t="shared" ca="1" si="6"/>
        <v/>
      </c>
      <c r="BE11" s="31" t="str">
        <f t="shared" ca="1" si="7"/>
        <v/>
      </c>
      <c r="BF11" s="31" t="str">
        <f t="shared" ca="1" si="7"/>
        <v/>
      </c>
      <c r="BG11" s="31" t="str">
        <f t="shared" ca="1" si="7"/>
        <v/>
      </c>
      <c r="BH11" s="31" t="str">
        <f t="shared" ca="1" si="7"/>
        <v/>
      </c>
      <c r="BI11" s="31" t="str">
        <f t="shared" ca="1" si="7"/>
        <v/>
      </c>
      <c r="BJ11" s="31" t="str">
        <f t="shared" ca="1" si="7"/>
        <v/>
      </c>
      <c r="BK11" s="31" t="str">
        <f t="shared" ca="1" si="7"/>
        <v/>
      </c>
      <c r="BL11" s="31" t="str">
        <f t="shared" ca="1" si="7"/>
        <v/>
      </c>
    </row>
    <row r="12" spans="1:64" s="2" customFormat="1" ht="30" customHeight="1" x14ac:dyDescent="0.35">
      <c r="A12" s="12"/>
      <c r="B12" s="33" t="s">
        <v>42</v>
      </c>
      <c r="C12" s="29" t="s">
        <v>14</v>
      </c>
      <c r="D12" s="29"/>
      <c r="E12" s="26"/>
      <c r="F12" s="27">
        <v>43386</v>
      </c>
      <c r="G12" s="28">
        <v>7</v>
      </c>
      <c r="H12" s="22"/>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2" customFormat="1" ht="30" customHeight="1" x14ac:dyDescent="0.35">
      <c r="A13" s="12"/>
      <c r="B13" s="33" t="s">
        <v>43</v>
      </c>
      <c r="C13" s="29" t="s">
        <v>11</v>
      </c>
      <c r="D13" s="29"/>
      <c r="E13" s="26">
        <v>0</v>
      </c>
      <c r="F13" s="27">
        <f>F12+G12+2</f>
        <v>43395</v>
      </c>
      <c r="G13" s="28">
        <v>10</v>
      </c>
      <c r="H13" s="22"/>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2" customFormat="1" ht="30" customHeight="1" x14ac:dyDescent="0.35">
      <c r="A14" s="12"/>
      <c r="B14" s="33" t="s">
        <v>36</v>
      </c>
      <c r="C14" s="29" t="s">
        <v>11</v>
      </c>
      <c r="D14" s="29"/>
      <c r="E14" s="26">
        <v>0</v>
      </c>
      <c r="F14" s="27">
        <f>F13+3</f>
        <v>43398</v>
      </c>
      <c r="G14" s="28">
        <v>8</v>
      </c>
      <c r="H14" s="22"/>
      <c r="I14" s="31" t="str">
        <f t="shared" ref="I14:R15" ca="1" si="8">IF(AND($C14="Goal",I$5&gt;=$F14,I$5&lt;=$F14+$G14-1),2,IF(AND($C14="Milestone",I$5&gt;=$F14,I$5&lt;=$F14+$G14-1),1,""))</f>
        <v/>
      </c>
      <c r="J14" s="31" t="str">
        <f t="shared" ca="1" si="8"/>
        <v/>
      </c>
      <c r="K14" s="31" t="str">
        <f t="shared" ca="1" si="8"/>
        <v/>
      </c>
      <c r="L14" s="31" t="str">
        <f t="shared" ca="1" si="8"/>
        <v/>
      </c>
      <c r="M14" s="31" t="str">
        <f t="shared" ca="1" si="8"/>
        <v/>
      </c>
      <c r="N14" s="31" t="str">
        <f t="shared" ca="1" si="8"/>
        <v/>
      </c>
      <c r="O14" s="31" t="str">
        <f t="shared" ca="1" si="8"/>
        <v/>
      </c>
      <c r="P14" s="31" t="str">
        <f t="shared" ca="1" si="8"/>
        <v/>
      </c>
      <c r="Q14" s="31" t="str">
        <f t="shared" ca="1" si="8"/>
        <v/>
      </c>
      <c r="R14" s="31" t="str">
        <f t="shared" ca="1" si="8"/>
        <v/>
      </c>
      <c r="S14" s="31" t="str">
        <f t="shared" ref="S14:AB15" ca="1" si="9">IF(AND($C14="Goal",S$5&gt;=$F14,S$5&lt;=$F14+$G14-1),2,IF(AND($C14="Milestone",S$5&gt;=$F14,S$5&lt;=$F14+$G14-1),1,""))</f>
        <v/>
      </c>
      <c r="T14" s="31" t="str">
        <f t="shared" ca="1" si="9"/>
        <v/>
      </c>
      <c r="U14" s="31" t="str">
        <f t="shared" ca="1" si="9"/>
        <v/>
      </c>
      <c r="V14" s="31" t="str">
        <f t="shared" ca="1" si="9"/>
        <v/>
      </c>
      <c r="W14" s="31" t="str">
        <f t="shared" ca="1" si="9"/>
        <v/>
      </c>
      <c r="X14" s="31" t="str">
        <f t="shared" ca="1" si="9"/>
        <v/>
      </c>
      <c r="Y14" s="31" t="str">
        <f t="shared" ca="1" si="9"/>
        <v/>
      </c>
      <c r="Z14" s="31" t="str">
        <f t="shared" ca="1" si="9"/>
        <v/>
      </c>
      <c r="AA14" s="31" t="str">
        <f t="shared" ca="1" si="9"/>
        <v/>
      </c>
      <c r="AB14" s="31" t="str">
        <f t="shared" ca="1" si="9"/>
        <v/>
      </c>
      <c r="AC14" s="31" t="str">
        <f t="shared" ref="AC14:AL15" ca="1" si="10">IF(AND($C14="Goal",AC$5&gt;=$F14,AC$5&lt;=$F14+$G14-1),2,IF(AND($C14="Milestone",AC$5&gt;=$F14,AC$5&lt;=$F14+$G14-1),1,""))</f>
        <v/>
      </c>
      <c r="AD14" s="31" t="str">
        <f t="shared" ca="1" si="10"/>
        <v/>
      </c>
      <c r="AE14" s="31" t="str">
        <f t="shared" ca="1" si="10"/>
        <v/>
      </c>
      <c r="AF14" s="31" t="str">
        <f t="shared" ca="1" si="10"/>
        <v/>
      </c>
      <c r="AG14" s="31" t="str">
        <f t="shared" ca="1" si="10"/>
        <v/>
      </c>
      <c r="AH14" s="31" t="str">
        <f t="shared" ca="1" si="10"/>
        <v/>
      </c>
      <c r="AI14" s="31" t="str">
        <f t="shared" ca="1" si="10"/>
        <v/>
      </c>
      <c r="AJ14" s="31" t="str">
        <f t="shared" ca="1" si="10"/>
        <v/>
      </c>
      <c r="AK14" s="31" t="str">
        <f t="shared" ca="1" si="10"/>
        <v/>
      </c>
      <c r="AL14" s="31" t="str">
        <f t="shared" ca="1" si="10"/>
        <v/>
      </c>
      <c r="AM14" s="31" t="str">
        <f t="shared" ref="AM14:AV15" ca="1" si="11">IF(AND($C14="Goal",AM$5&gt;=$F14,AM$5&lt;=$F14+$G14-1),2,IF(AND($C14="Milestone",AM$5&gt;=$F14,AM$5&lt;=$F14+$G14-1),1,""))</f>
        <v/>
      </c>
      <c r="AN14" s="31" t="str">
        <f t="shared" ca="1" si="11"/>
        <v/>
      </c>
      <c r="AO14" s="31" t="str">
        <f t="shared" ca="1" si="11"/>
        <v/>
      </c>
      <c r="AP14" s="31" t="str">
        <f t="shared" ca="1" si="11"/>
        <v/>
      </c>
      <c r="AQ14" s="31" t="str">
        <f t="shared" ca="1" si="11"/>
        <v/>
      </c>
      <c r="AR14" s="31" t="str">
        <f t="shared" ca="1" si="11"/>
        <v/>
      </c>
      <c r="AS14" s="31" t="str">
        <f t="shared" ca="1" si="11"/>
        <v/>
      </c>
      <c r="AT14" s="31" t="str">
        <f t="shared" ca="1" si="11"/>
        <v/>
      </c>
      <c r="AU14" s="31" t="str">
        <f t="shared" ca="1" si="11"/>
        <v/>
      </c>
      <c r="AV14" s="31" t="str">
        <f t="shared" ca="1" si="11"/>
        <v/>
      </c>
      <c r="AW14" s="31" t="str">
        <f t="shared" ref="AW14:BF15" ca="1" si="12">IF(AND($C14="Goal",AW$5&gt;=$F14,AW$5&lt;=$F14+$G14-1),2,IF(AND($C14="Milestone",AW$5&gt;=$F14,AW$5&lt;=$F14+$G14-1),1,""))</f>
        <v/>
      </c>
      <c r="AX14" s="31" t="str">
        <f t="shared" ca="1" si="12"/>
        <v/>
      </c>
      <c r="AY14" s="31" t="str">
        <f t="shared" ca="1" si="12"/>
        <v/>
      </c>
      <c r="AZ14" s="31" t="str">
        <f t="shared" ca="1" si="12"/>
        <v/>
      </c>
      <c r="BA14" s="31" t="str">
        <f t="shared" ca="1" si="12"/>
        <v/>
      </c>
      <c r="BB14" s="31" t="str">
        <f t="shared" ca="1" si="12"/>
        <v/>
      </c>
      <c r="BC14" s="31" t="str">
        <f t="shared" ca="1" si="12"/>
        <v/>
      </c>
      <c r="BD14" s="31" t="str">
        <f t="shared" ca="1" si="12"/>
        <v/>
      </c>
      <c r="BE14" s="31" t="str">
        <f t="shared" ca="1" si="12"/>
        <v/>
      </c>
      <c r="BF14" s="31" t="str">
        <f t="shared" ca="1" si="12"/>
        <v/>
      </c>
      <c r="BG14" s="31" t="str">
        <f t="shared" ref="BG14:BL15" ca="1" si="13">IF(AND($C14="Goal",BG$5&gt;=$F14,BG$5&lt;=$F14+$G14-1),2,IF(AND($C14="Milestone",BG$5&gt;=$F14,BG$5&lt;=$F14+$G14-1),1,""))</f>
        <v/>
      </c>
      <c r="BH14" s="31" t="str">
        <f t="shared" ca="1" si="13"/>
        <v/>
      </c>
      <c r="BI14" s="31" t="str">
        <f t="shared" ca="1" si="13"/>
        <v/>
      </c>
      <c r="BJ14" s="31" t="str">
        <f t="shared" ca="1" si="13"/>
        <v/>
      </c>
      <c r="BK14" s="31" t="str">
        <f t="shared" ca="1" si="13"/>
        <v/>
      </c>
      <c r="BL14" s="31" t="str">
        <f t="shared" ca="1" si="13"/>
        <v/>
      </c>
    </row>
    <row r="15" spans="1:64" s="2" customFormat="1" ht="30" customHeight="1" x14ac:dyDescent="0.35">
      <c r="A15" s="13"/>
      <c r="B15" s="34" t="s">
        <v>48</v>
      </c>
      <c r="C15" s="29"/>
      <c r="D15" s="29"/>
      <c r="E15" s="26"/>
      <c r="F15" s="27"/>
      <c r="G15" s="28"/>
      <c r="H15" s="22"/>
      <c r="I15" s="31" t="str">
        <f t="shared" ca="1" si="8"/>
        <v/>
      </c>
      <c r="J15" s="31" t="str">
        <f t="shared" ca="1" si="8"/>
        <v/>
      </c>
      <c r="K15" s="31" t="str">
        <f t="shared" ca="1" si="8"/>
        <v/>
      </c>
      <c r="L15" s="31" t="str">
        <f t="shared" ca="1" si="8"/>
        <v/>
      </c>
      <c r="M15" s="31" t="str">
        <f t="shared" ca="1" si="8"/>
        <v/>
      </c>
      <c r="N15" s="31" t="str">
        <f t="shared" ca="1" si="8"/>
        <v/>
      </c>
      <c r="O15" s="31" t="str">
        <f t="shared" ca="1" si="8"/>
        <v/>
      </c>
      <c r="P15" s="31" t="str">
        <f t="shared" ca="1" si="8"/>
        <v/>
      </c>
      <c r="Q15" s="31" t="str">
        <f t="shared" ca="1" si="8"/>
        <v/>
      </c>
      <c r="R15" s="31" t="str">
        <f t="shared" ca="1" si="8"/>
        <v/>
      </c>
      <c r="S15" s="31" t="str">
        <f t="shared" ca="1" si="9"/>
        <v/>
      </c>
      <c r="T15" s="31" t="str">
        <f t="shared" ca="1" si="9"/>
        <v/>
      </c>
      <c r="U15" s="31" t="str">
        <f t="shared" ca="1" si="9"/>
        <v/>
      </c>
      <c r="V15" s="31" t="str">
        <f t="shared" ca="1" si="9"/>
        <v/>
      </c>
      <c r="W15" s="31" t="str">
        <f t="shared" ca="1" si="9"/>
        <v/>
      </c>
      <c r="X15" s="31" t="str">
        <f t="shared" ca="1" si="9"/>
        <v/>
      </c>
      <c r="Y15" s="31" t="str">
        <f t="shared" ca="1" si="9"/>
        <v/>
      </c>
      <c r="Z15" s="31" t="str">
        <f t="shared" ca="1" si="9"/>
        <v/>
      </c>
      <c r="AA15" s="31" t="str">
        <f t="shared" ca="1" si="9"/>
        <v/>
      </c>
      <c r="AB15" s="31" t="str">
        <f t="shared" ca="1" si="9"/>
        <v/>
      </c>
      <c r="AC15" s="31" t="str">
        <f t="shared" ca="1" si="10"/>
        <v/>
      </c>
      <c r="AD15" s="31" t="str">
        <f t="shared" ca="1" si="10"/>
        <v/>
      </c>
      <c r="AE15" s="31" t="str">
        <f t="shared" ca="1" si="10"/>
        <v/>
      </c>
      <c r="AF15" s="31" t="str">
        <f t="shared" ca="1" si="10"/>
        <v/>
      </c>
      <c r="AG15" s="31" t="str">
        <f t="shared" ca="1" si="10"/>
        <v/>
      </c>
      <c r="AH15" s="31" t="str">
        <f t="shared" ca="1" si="10"/>
        <v/>
      </c>
      <c r="AI15" s="31" t="str">
        <f t="shared" ca="1" si="10"/>
        <v/>
      </c>
      <c r="AJ15" s="31" t="str">
        <f t="shared" ca="1" si="10"/>
        <v/>
      </c>
      <c r="AK15" s="31" t="str">
        <f t="shared" ca="1" si="10"/>
        <v/>
      </c>
      <c r="AL15" s="31" t="str">
        <f t="shared" ca="1" si="10"/>
        <v/>
      </c>
      <c r="AM15" s="31" t="str">
        <f t="shared" ca="1" si="11"/>
        <v/>
      </c>
      <c r="AN15" s="31" t="str">
        <f t="shared" ca="1" si="11"/>
        <v/>
      </c>
      <c r="AO15" s="31" t="str">
        <f t="shared" ca="1" si="11"/>
        <v/>
      </c>
      <c r="AP15" s="31" t="str">
        <f t="shared" ca="1" si="11"/>
        <v/>
      </c>
      <c r="AQ15" s="31" t="str">
        <f t="shared" ca="1" si="11"/>
        <v/>
      </c>
      <c r="AR15" s="31" t="str">
        <f t="shared" ca="1" si="11"/>
        <v/>
      </c>
      <c r="AS15" s="31" t="str">
        <f t="shared" ca="1" si="11"/>
        <v/>
      </c>
      <c r="AT15" s="31" t="str">
        <f t="shared" ca="1" si="11"/>
        <v/>
      </c>
      <c r="AU15" s="31" t="str">
        <f t="shared" ca="1" si="11"/>
        <v/>
      </c>
      <c r="AV15" s="31" t="str">
        <f t="shared" ca="1" si="11"/>
        <v/>
      </c>
      <c r="AW15" s="31" t="str">
        <f t="shared" ca="1" si="12"/>
        <v/>
      </c>
      <c r="AX15" s="31" t="str">
        <f t="shared" ca="1" si="12"/>
        <v/>
      </c>
      <c r="AY15" s="31" t="str">
        <f t="shared" ca="1" si="12"/>
        <v/>
      </c>
      <c r="AZ15" s="31" t="str">
        <f t="shared" ca="1" si="12"/>
        <v/>
      </c>
      <c r="BA15" s="31" t="str">
        <f t="shared" ca="1" si="12"/>
        <v/>
      </c>
      <c r="BB15" s="31" t="str">
        <f t="shared" ca="1" si="12"/>
        <v/>
      </c>
      <c r="BC15" s="31" t="str">
        <f t="shared" ca="1" si="12"/>
        <v/>
      </c>
      <c r="BD15" s="31" t="str">
        <f t="shared" ca="1" si="12"/>
        <v/>
      </c>
      <c r="BE15" s="31" t="str">
        <f t="shared" ca="1" si="12"/>
        <v/>
      </c>
      <c r="BF15" s="31" t="str">
        <f t="shared" ca="1" si="12"/>
        <v/>
      </c>
      <c r="BG15" s="31" t="str">
        <f t="shared" ca="1" si="13"/>
        <v/>
      </c>
      <c r="BH15" s="31" t="str">
        <f t="shared" ca="1" si="13"/>
        <v/>
      </c>
      <c r="BI15" s="31" t="str">
        <f t="shared" ca="1" si="13"/>
        <v/>
      </c>
      <c r="BJ15" s="31" t="str">
        <f t="shared" ca="1" si="13"/>
        <v/>
      </c>
      <c r="BK15" s="31" t="str">
        <f t="shared" ca="1" si="13"/>
        <v/>
      </c>
      <c r="BL15" s="31" t="str">
        <f t="shared" ca="1" si="13"/>
        <v/>
      </c>
    </row>
    <row r="16" spans="1:64" s="2" customFormat="1" ht="30" customHeight="1" x14ac:dyDescent="0.35">
      <c r="A16" s="13"/>
      <c r="B16" s="43" t="s">
        <v>44</v>
      </c>
      <c r="C16" s="29" t="s">
        <v>14</v>
      </c>
      <c r="D16" s="29"/>
      <c r="E16" s="26">
        <v>0</v>
      </c>
      <c r="F16" s="27">
        <v>43407</v>
      </c>
      <c r="G16" s="28">
        <v>5</v>
      </c>
      <c r="H16" s="22"/>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2" customFormat="1" ht="30" customHeight="1" x14ac:dyDescent="0.35">
      <c r="A17" s="13"/>
      <c r="B17" s="43" t="s">
        <v>45</v>
      </c>
      <c r="C17" s="29" t="s">
        <v>13</v>
      </c>
      <c r="D17" s="29"/>
      <c r="E17" s="26">
        <v>0</v>
      </c>
      <c r="F17" s="27">
        <f>SUM(F16+G16)</f>
        <v>43412</v>
      </c>
      <c r="G17" s="28">
        <v>10</v>
      </c>
      <c r="H17" s="22"/>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2" customFormat="1" ht="30" customHeight="1" x14ac:dyDescent="0.35">
      <c r="A18" s="13"/>
      <c r="B18" s="43" t="s">
        <v>46</v>
      </c>
      <c r="C18" s="29" t="s">
        <v>13</v>
      </c>
      <c r="D18" s="29"/>
      <c r="E18" s="26">
        <v>0</v>
      </c>
      <c r="F18" s="27">
        <f t="shared" ref="F18:F33" si="14">F17+G17</f>
        <v>43422</v>
      </c>
      <c r="G18" s="28">
        <v>18</v>
      </c>
      <c r="H18" s="22"/>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2" customFormat="1" ht="30" customHeight="1" x14ac:dyDescent="0.35">
      <c r="A19" s="13"/>
      <c r="B19" s="43" t="s">
        <v>47</v>
      </c>
      <c r="C19" s="29" t="s">
        <v>13</v>
      </c>
      <c r="D19" s="29"/>
      <c r="E19" s="26">
        <v>0</v>
      </c>
      <c r="F19" s="27">
        <f t="shared" si="14"/>
        <v>43440</v>
      </c>
      <c r="G19" s="28">
        <v>15</v>
      </c>
      <c r="H19" s="22"/>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2" customFormat="1" ht="30" customHeight="1" x14ac:dyDescent="0.35">
      <c r="A20" s="13"/>
      <c r="B20" s="43" t="s">
        <v>64</v>
      </c>
      <c r="C20" s="29" t="s">
        <v>13</v>
      </c>
      <c r="D20" s="29"/>
      <c r="E20" s="26">
        <v>0</v>
      </c>
      <c r="F20" s="27">
        <v>43457</v>
      </c>
      <c r="G20" s="28">
        <v>10</v>
      </c>
      <c r="H20" s="22"/>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2" customFormat="1" ht="30" customHeight="1" x14ac:dyDescent="0.35">
      <c r="A21" s="13"/>
      <c r="B21" s="43" t="s">
        <v>49</v>
      </c>
      <c r="C21" s="29" t="s">
        <v>11</v>
      </c>
      <c r="D21" s="29"/>
      <c r="E21" s="26">
        <v>0</v>
      </c>
      <c r="F21" s="27">
        <f>F20+G20</f>
        <v>43467</v>
      </c>
      <c r="G21" s="28">
        <v>7</v>
      </c>
      <c r="H21" s="22"/>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2" customFormat="1" ht="30" customHeight="1" x14ac:dyDescent="0.35">
      <c r="A22" s="13"/>
      <c r="B22" s="43" t="s">
        <v>50</v>
      </c>
      <c r="C22" s="29" t="s">
        <v>11</v>
      </c>
      <c r="D22" s="29"/>
      <c r="E22" s="26">
        <v>0</v>
      </c>
      <c r="F22" s="27">
        <f t="shared" si="14"/>
        <v>43474</v>
      </c>
      <c r="G22" s="28">
        <v>5</v>
      </c>
      <c r="H22" s="22"/>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2" customFormat="1" ht="30" customHeight="1" x14ac:dyDescent="0.35">
      <c r="A23" s="13"/>
      <c r="B23" s="43" t="s">
        <v>51</v>
      </c>
      <c r="C23" s="29" t="s">
        <v>11</v>
      </c>
      <c r="D23" s="29"/>
      <c r="E23" s="26">
        <v>0</v>
      </c>
      <c r="F23" s="27">
        <f t="shared" si="14"/>
        <v>43479</v>
      </c>
      <c r="G23" s="28">
        <v>3</v>
      </c>
      <c r="H23" s="22"/>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2" customFormat="1" ht="30" customHeight="1" x14ac:dyDescent="0.35">
      <c r="A24" s="13"/>
      <c r="B24" s="33" t="s">
        <v>52</v>
      </c>
      <c r="C24" s="29" t="s">
        <v>12</v>
      </c>
      <c r="D24" s="29"/>
      <c r="E24" s="26">
        <v>0</v>
      </c>
      <c r="F24" s="27">
        <f t="shared" si="14"/>
        <v>43482</v>
      </c>
      <c r="G24" s="28">
        <v>3</v>
      </c>
      <c r="H24" s="22"/>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2" customFormat="1" ht="30" customHeight="1" x14ac:dyDescent="0.35">
      <c r="A25" s="13"/>
      <c r="B25" s="33" t="s">
        <v>53</v>
      </c>
      <c r="C25" s="29" t="s">
        <v>12</v>
      </c>
      <c r="D25" s="29"/>
      <c r="E25" s="26">
        <v>0</v>
      </c>
      <c r="F25" s="27">
        <f t="shared" si="14"/>
        <v>43485</v>
      </c>
      <c r="G25" s="28">
        <v>3</v>
      </c>
      <c r="H25" s="22"/>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2" customFormat="1" ht="30" customHeight="1" x14ac:dyDescent="0.35">
      <c r="A26" s="13"/>
      <c r="B26" s="33" t="s">
        <v>54</v>
      </c>
      <c r="C26" s="29" t="s">
        <v>12</v>
      </c>
      <c r="D26" s="29"/>
      <c r="E26" s="26">
        <v>0</v>
      </c>
      <c r="F26" s="27">
        <f t="shared" si="14"/>
        <v>43488</v>
      </c>
      <c r="G26" s="28">
        <v>3</v>
      </c>
      <c r="H26" s="22"/>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2" customFormat="1" ht="30" customHeight="1" x14ac:dyDescent="0.35">
      <c r="A27" s="13"/>
      <c r="B27" s="33" t="s">
        <v>55</v>
      </c>
      <c r="C27" s="29" t="s">
        <v>12</v>
      </c>
      <c r="D27" s="29"/>
      <c r="E27" s="26">
        <v>0</v>
      </c>
      <c r="F27" s="27">
        <f t="shared" si="14"/>
        <v>43491</v>
      </c>
      <c r="G27" s="28">
        <v>3</v>
      </c>
      <c r="H27" s="22"/>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2" customFormat="1" ht="30" customHeight="1" x14ac:dyDescent="0.35">
      <c r="A28" s="13"/>
      <c r="B28" s="33" t="s">
        <v>57</v>
      </c>
      <c r="C28" s="29" t="s">
        <v>12</v>
      </c>
      <c r="D28" s="29"/>
      <c r="E28" s="26">
        <v>0</v>
      </c>
      <c r="F28" s="27">
        <f t="shared" si="14"/>
        <v>43494</v>
      </c>
      <c r="G28" s="28">
        <v>3</v>
      </c>
      <c r="H28" s="22"/>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2" customFormat="1" ht="30" customHeight="1" x14ac:dyDescent="0.35">
      <c r="A29" s="13"/>
      <c r="B29" s="33" t="s">
        <v>56</v>
      </c>
      <c r="C29" s="29" t="s">
        <v>12</v>
      </c>
      <c r="D29" s="29"/>
      <c r="E29" s="26">
        <v>0</v>
      </c>
      <c r="F29" s="27">
        <f t="shared" si="14"/>
        <v>43497</v>
      </c>
      <c r="G29" s="28">
        <v>3</v>
      </c>
      <c r="H29" s="22"/>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2" customFormat="1" ht="30" customHeight="1" x14ac:dyDescent="0.35">
      <c r="A30" s="13"/>
      <c r="B30" s="33" t="s">
        <v>58</v>
      </c>
      <c r="C30" s="29" t="s">
        <v>12</v>
      </c>
      <c r="D30" s="29"/>
      <c r="E30" s="26">
        <v>0</v>
      </c>
      <c r="F30" s="27">
        <f t="shared" si="14"/>
        <v>43500</v>
      </c>
      <c r="G30" s="28">
        <v>3</v>
      </c>
      <c r="H30" s="22"/>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2" customFormat="1" ht="30" customHeight="1" x14ac:dyDescent="0.35">
      <c r="A31" s="13"/>
      <c r="B31" s="33" t="s">
        <v>59</v>
      </c>
      <c r="C31" s="29" t="s">
        <v>12</v>
      </c>
      <c r="D31" s="29"/>
      <c r="E31" s="26">
        <v>0</v>
      </c>
      <c r="F31" s="27">
        <f t="shared" si="14"/>
        <v>43503</v>
      </c>
      <c r="G31" s="28">
        <v>3</v>
      </c>
      <c r="H31" s="22"/>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2" customFormat="1" ht="30" customHeight="1" x14ac:dyDescent="0.35">
      <c r="A32" s="13"/>
      <c r="B32" s="33" t="s">
        <v>60</v>
      </c>
      <c r="C32" s="29" t="s">
        <v>11</v>
      </c>
      <c r="D32" s="29"/>
      <c r="E32" s="26">
        <v>0</v>
      </c>
      <c r="F32" s="27">
        <f t="shared" si="14"/>
        <v>43506</v>
      </c>
      <c r="G32" s="28">
        <v>10</v>
      </c>
      <c r="H32" s="22"/>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2" customFormat="1" ht="30" customHeight="1" x14ac:dyDescent="0.35">
      <c r="A33" s="13"/>
      <c r="B33" s="44" t="s">
        <v>61</v>
      </c>
      <c r="C33" s="29" t="s">
        <v>11</v>
      </c>
      <c r="D33" s="29"/>
      <c r="E33" s="26">
        <v>0</v>
      </c>
      <c r="F33" s="27">
        <f t="shared" si="14"/>
        <v>43516</v>
      </c>
      <c r="G33" s="28">
        <v>10</v>
      </c>
      <c r="H33" s="22"/>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row>
    <row r="34" spans="1:64" s="2" customFormat="1" ht="30" customHeight="1" x14ac:dyDescent="0.35">
      <c r="A34" s="13"/>
      <c r="B34" s="44" t="s">
        <v>62</v>
      </c>
      <c r="C34" s="29" t="s">
        <v>63</v>
      </c>
      <c r="D34" s="29"/>
      <c r="E34" s="26">
        <v>0</v>
      </c>
      <c r="F34" s="27">
        <v>43514</v>
      </c>
      <c r="G34" s="28">
        <v>1</v>
      </c>
      <c r="H34" s="22"/>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row>
    <row r="35" spans="1:64" s="2" customFormat="1" ht="30" customHeight="1" x14ac:dyDescent="0.35">
      <c r="A35" s="12"/>
      <c r="B35" s="34" t="s">
        <v>33</v>
      </c>
      <c r="C35" s="29"/>
      <c r="D35" s="29"/>
      <c r="E35" s="26"/>
      <c r="F35" s="27"/>
      <c r="G35" s="28"/>
      <c r="H35" s="22"/>
      <c r="I35" s="31" t="str">
        <f t="shared" ref="I35:R38" ca="1" si="15">IF(AND($C35="Goal",I$5&gt;=$F35,I$5&lt;=$F35+$G35-1),2,IF(AND($C35="Milestone",I$5&gt;=$F35,I$5&lt;=$F35+$G35-1),1,""))</f>
        <v/>
      </c>
      <c r="J35" s="31" t="str">
        <f t="shared" ca="1" si="15"/>
        <v/>
      </c>
      <c r="K35" s="31" t="str">
        <f t="shared" ca="1" si="15"/>
        <v/>
      </c>
      <c r="L35" s="31" t="str">
        <f t="shared" ca="1" si="15"/>
        <v/>
      </c>
      <c r="M35" s="31" t="str">
        <f t="shared" ca="1" si="15"/>
        <v/>
      </c>
      <c r="N35" s="31" t="str">
        <f t="shared" ca="1" si="15"/>
        <v/>
      </c>
      <c r="O35" s="31" t="str">
        <f t="shared" ca="1" si="15"/>
        <v/>
      </c>
      <c r="P35" s="31" t="str">
        <f t="shared" ca="1" si="15"/>
        <v/>
      </c>
      <c r="Q35" s="31" t="str">
        <f t="shared" ca="1" si="15"/>
        <v/>
      </c>
      <c r="R35" s="31" t="str">
        <f t="shared" ca="1" si="15"/>
        <v/>
      </c>
      <c r="S35" s="31" t="str">
        <f t="shared" ref="S35:AB38" ca="1" si="16">IF(AND($C35="Goal",S$5&gt;=$F35,S$5&lt;=$F35+$G35-1),2,IF(AND($C35="Milestone",S$5&gt;=$F35,S$5&lt;=$F35+$G35-1),1,""))</f>
        <v/>
      </c>
      <c r="T35" s="31" t="str">
        <f t="shared" ca="1" si="16"/>
        <v/>
      </c>
      <c r="U35" s="31" t="str">
        <f t="shared" ca="1" si="16"/>
        <v/>
      </c>
      <c r="V35" s="31" t="str">
        <f t="shared" ca="1" si="16"/>
        <v/>
      </c>
      <c r="W35" s="31" t="str">
        <f t="shared" ca="1" si="16"/>
        <v/>
      </c>
      <c r="X35" s="31" t="str">
        <f t="shared" ca="1" si="16"/>
        <v/>
      </c>
      <c r="Y35" s="31" t="str">
        <f t="shared" ca="1" si="16"/>
        <v/>
      </c>
      <c r="Z35" s="31" t="str">
        <f t="shared" ca="1" si="16"/>
        <v/>
      </c>
      <c r="AA35" s="31" t="str">
        <f t="shared" ca="1" si="16"/>
        <v/>
      </c>
      <c r="AB35" s="31" t="str">
        <f t="shared" ca="1" si="16"/>
        <v/>
      </c>
      <c r="AC35" s="31" t="str">
        <f t="shared" ref="AC35:AL38" ca="1" si="17">IF(AND($C35="Goal",AC$5&gt;=$F35,AC$5&lt;=$F35+$G35-1),2,IF(AND($C35="Milestone",AC$5&gt;=$F35,AC$5&lt;=$F35+$G35-1),1,""))</f>
        <v/>
      </c>
      <c r="AD35" s="31" t="str">
        <f t="shared" ca="1" si="17"/>
        <v/>
      </c>
      <c r="AE35" s="31" t="str">
        <f t="shared" ca="1" si="17"/>
        <v/>
      </c>
      <c r="AF35" s="31" t="str">
        <f t="shared" ca="1" si="17"/>
        <v/>
      </c>
      <c r="AG35" s="31" t="str">
        <f t="shared" ca="1" si="17"/>
        <v/>
      </c>
      <c r="AH35" s="31" t="str">
        <f t="shared" ca="1" si="17"/>
        <v/>
      </c>
      <c r="AI35" s="31" t="str">
        <f t="shared" ca="1" si="17"/>
        <v/>
      </c>
      <c r="AJ35" s="31" t="str">
        <f t="shared" ca="1" si="17"/>
        <v/>
      </c>
      <c r="AK35" s="31" t="str">
        <f t="shared" ca="1" si="17"/>
        <v/>
      </c>
      <c r="AL35" s="31" t="str">
        <f t="shared" ca="1" si="17"/>
        <v/>
      </c>
      <c r="AM35" s="31" t="str">
        <f t="shared" ref="AM35:AV38" ca="1" si="18">IF(AND($C35="Goal",AM$5&gt;=$F35,AM$5&lt;=$F35+$G35-1),2,IF(AND($C35="Milestone",AM$5&gt;=$F35,AM$5&lt;=$F35+$G35-1),1,""))</f>
        <v/>
      </c>
      <c r="AN35" s="31" t="str">
        <f t="shared" ca="1" si="18"/>
        <v/>
      </c>
      <c r="AO35" s="31" t="str">
        <f t="shared" ca="1" si="18"/>
        <v/>
      </c>
      <c r="AP35" s="31" t="str">
        <f t="shared" ca="1" si="18"/>
        <v/>
      </c>
      <c r="AQ35" s="31" t="str">
        <f t="shared" ca="1" si="18"/>
        <v/>
      </c>
      <c r="AR35" s="31" t="str">
        <f t="shared" ca="1" si="18"/>
        <v/>
      </c>
      <c r="AS35" s="31" t="str">
        <f t="shared" ca="1" si="18"/>
        <v/>
      </c>
      <c r="AT35" s="31" t="str">
        <f t="shared" ca="1" si="18"/>
        <v/>
      </c>
      <c r="AU35" s="31" t="str">
        <f t="shared" ca="1" si="18"/>
        <v/>
      </c>
      <c r="AV35" s="31" t="str">
        <f t="shared" ca="1" si="18"/>
        <v/>
      </c>
      <c r="AW35" s="31" t="str">
        <f t="shared" ref="AW35:BF38" ca="1" si="19">IF(AND($C35="Goal",AW$5&gt;=$F35,AW$5&lt;=$F35+$G35-1),2,IF(AND($C35="Milestone",AW$5&gt;=$F35,AW$5&lt;=$F35+$G35-1),1,""))</f>
        <v/>
      </c>
      <c r="AX35" s="31" t="str">
        <f t="shared" ca="1" si="19"/>
        <v/>
      </c>
      <c r="AY35" s="31" t="str">
        <f t="shared" ca="1" si="19"/>
        <v/>
      </c>
      <c r="AZ35" s="31" t="str">
        <f t="shared" ca="1" si="19"/>
        <v/>
      </c>
      <c r="BA35" s="31" t="str">
        <f t="shared" ca="1" si="19"/>
        <v/>
      </c>
      <c r="BB35" s="31" t="str">
        <f t="shared" ca="1" si="19"/>
        <v/>
      </c>
      <c r="BC35" s="31" t="str">
        <f t="shared" ca="1" si="19"/>
        <v/>
      </c>
      <c r="BD35" s="31" t="str">
        <f t="shared" ca="1" si="19"/>
        <v/>
      </c>
      <c r="BE35" s="31" t="str">
        <f t="shared" ca="1" si="19"/>
        <v/>
      </c>
      <c r="BF35" s="31" t="str">
        <f t="shared" ca="1" si="19"/>
        <v/>
      </c>
      <c r="BG35" s="31" t="str">
        <f t="shared" ref="BG35:BL38" ca="1" si="20">IF(AND($C35="Goal",BG$5&gt;=$F35,BG$5&lt;=$F35+$G35-1),2,IF(AND($C35="Milestone",BG$5&gt;=$F35,BG$5&lt;=$F35+$G35-1),1,""))</f>
        <v/>
      </c>
      <c r="BH35" s="31" t="str">
        <f t="shared" ca="1" si="20"/>
        <v/>
      </c>
      <c r="BI35" s="31" t="str">
        <f t="shared" ca="1" si="20"/>
        <v/>
      </c>
      <c r="BJ35" s="31" t="str">
        <f t="shared" ca="1" si="20"/>
        <v/>
      </c>
      <c r="BK35" s="31" t="str">
        <f t="shared" ca="1" si="20"/>
        <v/>
      </c>
      <c r="BL35" s="31" t="str">
        <f t="shared" ca="1" si="20"/>
        <v/>
      </c>
    </row>
    <row r="36" spans="1:64" s="2" customFormat="1" ht="30" customHeight="1" x14ac:dyDescent="0.35">
      <c r="A36" s="12"/>
      <c r="B36" s="33" t="s">
        <v>37</v>
      </c>
      <c r="C36" s="29" t="s">
        <v>11</v>
      </c>
      <c r="D36" s="29"/>
      <c r="E36" s="26">
        <v>0</v>
      </c>
      <c r="F36" s="27">
        <f>Project_Start</f>
        <v>43370</v>
      </c>
      <c r="G36" s="28">
        <v>2</v>
      </c>
      <c r="H36" s="22"/>
      <c r="I36" s="31" t="str">
        <f t="shared" ca="1" si="15"/>
        <v/>
      </c>
      <c r="J36" s="31" t="str">
        <f t="shared" ca="1" si="15"/>
        <v/>
      </c>
      <c r="K36" s="31" t="str">
        <f t="shared" ca="1" si="15"/>
        <v/>
      </c>
      <c r="L36" s="31" t="str">
        <f t="shared" ca="1" si="15"/>
        <v/>
      </c>
      <c r="M36" s="31" t="str">
        <f t="shared" ca="1" si="15"/>
        <v/>
      </c>
      <c r="N36" s="31" t="str">
        <f t="shared" ca="1" si="15"/>
        <v/>
      </c>
      <c r="O36" s="31" t="str">
        <f t="shared" ca="1" si="15"/>
        <v/>
      </c>
      <c r="P36" s="31" t="str">
        <f t="shared" ca="1" si="15"/>
        <v/>
      </c>
      <c r="Q36" s="31" t="str">
        <f t="shared" ca="1" si="15"/>
        <v/>
      </c>
      <c r="R36" s="31" t="str">
        <f t="shared" ca="1" si="15"/>
        <v/>
      </c>
      <c r="S36" s="31" t="str">
        <f t="shared" ca="1" si="16"/>
        <v/>
      </c>
      <c r="T36" s="31" t="str">
        <f t="shared" ca="1" si="16"/>
        <v/>
      </c>
      <c r="U36" s="31" t="str">
        <f t="shared" ca="1" si="16"/>
        <v/>
      </c>
      <c r="V36" s="31" t="str">
        <f t="shared" ca="1" si="16"/>
        <v/>
      </c>
      <c r="W36" s="31" t="str">
        <f t="shared" ca="1" si="16"/>
        <v/>
      </c>
      <c r="X36" s="31" t="str">
        <f t="shared" ca="1" si="16"/>
        <v/>
      </c>
      <c r="Y36" s="31" t="str">
        <f t="shared" ca="1" si="16"/>
        <v/>
      </c>
      <c r="Z36" s="31" t="str">
        <f t="shared" ca="1" si="16"/>
        <v/>
      </c>
      <c r="AA36" s="31" t="str">
        <f t="shared" ca="1" si="16"/>
        <v/>
      </c>
      <c r="AB36" s="31" t="str">
        <f t="shared" ca="1" si="16"/>
        <v/>
      </c>
      <c r="AC36" s="31" t="str">
        <f t="shared" ca="1" si="17"/>
        <v/>
      </c>
      <c r="AD36" s="31" t="str">
        <f t="shared" ca="1" si="17"/>
        <v/>
      </c>
      <c r="AE36" s="31" t="str">
        <f t="shared" ca="1" si="17"/>
        <v/>
      </c>
      <c r="AF36" s="31" t="str">
        <f t="shared" ca="1" si="17"/>
        <v/>
      </c>
      <c r="AG36" s="31" t="str">
        <f t="shared" ca="1" si="17"/>
        <v/>
      </c>
      <c r="AH36" s="31" t="str">
        <f t="shared" ca="1" si="17"/>
        <v/>
      </c>
      <c r="AI36" s="31" t="str">
        <f t="shared" ca="1" si="17"/>
        <v/>
      </c>
      <c r="AJ36" s="31" t="str">
        <f t="shared" ca="1" si="17"/>
        <v/>
      </c>
      <c r="AK36" s="31" t="str">
        <f t="shared" ca="1" si="17"/>
        <v/>
      </c>
      <c r="AL36" s="31" t="str">
        <f t="shared" ca="1" si="17"/>
        <v/>
      </c>
      <c r="AM36" s="31" t="str">
        <f t="shared" ca="1" si="18"/>
        <v/>
      </c>
      <c r="AN36" s="31" t="str">
        <f t="shared" ca="1" si="18"/>
        <v/>
      </c>
      <c r="AO36" s="31" t="str">
        <f t="shared" ca="1" si="18"/>
        <v/>
      </c>
      <c r="AP36" s="31" t="str">
        <f t="shared" ca="1" si="18"/>
        <v/>
      </c>
      <c r="AQ36" s="31" t="str">
        <f t="shared" ca="1" si="18"/>
        <v/>
      </c>
      <c r="AR36" s="31" t="str">
        <f t="shared" ca="1" si="18"/>
        <v/>
      </c>
      <c r="AS36" s="31" t="str">
        <f t="shared" ca="1" si="18"/>
        <v/>
      </c>
      <c r="AT36" s="31" t="str">
        <f t="shared" ca="1" si="18"/>
        <v/>
      </c>
      <c r="AU36" s="31" t="str">
        <f t="shared" ca="1" si="18"/>
        <v/>
      </c>
      <c r="AV36" s="31" t="str">
        <f t="shared" ca="1" si="18"/>
        <v/>
      </c>
      <c r="AW36" s="31" t="str">
        <f t="shared" ca="1" si="19"/>
        <v/>
      </c>
      <c r="AX36" s="31" t="str">
        <f t="shared" ca="1" si="19"/>
        <v/>
      </c>
      <c r="AY36" s="31" t="str">
        <f t="shared" ca="1" si="19"/>
        <v/>
      </c>
      <c r="AZ36" s="31" t="str">
        <f t="shared" ca="1" si="19"/>
        <v/>
      </c>
      <c r="BA36" s="31" t="str">
        <f t="shared" ca="1" si="19"/>
        <v/>
      </c>
      <c r="BB36" s="31" t="str">
        <f t="shared" ca="1" si="19"/>
        <v/>
      </c>
      <c r="BC36" s="31" t="str">
        <f t="shared" ca="1" si="19"/>
        <v/>
      </c>
      <c r="BD36" s="31" t="str">
        <f t="shared" ca="1" si="19"/>
        <v/>
      </c>
      <c r="BE36" s="31" t="str">
        <f t="shared" ca="1" si="19"/>
        <v/>
      </c>
      <c r="BF36" s="31" t="str">
        <f t="shared" ca="1" si="19"/>
        <v/>
      </c>
      <c r="BG36" s="31" t="str">
        <f t="shared" ca="1" si="20"/>
        <v/>
      </c>
      <c r="BH36" s="31" t="str">
        <f t="shared" ca="1" si="20"/>
        <v/>
      </c>
      <c r="BI36" s="31" t="str">
        <f t="shared" ca="1" si="20"/>
        <v/>
      </c>
      <c r="BJ36" s="31" t="str">
        <f t="shared" ca="1" si="20"/>
        <v/>
      </c>
      <c r="BK36" s="31" t="str">
        <f t="shared" ca="1" si="20"/>
        <v/>
      </c>
      <c r="BL36" s="31" t="str">
        <f t="shared" ca="1" si="20"/>
        <v/>
      </c>
    </row>
    <row r="37" spans="1:64" s="2" customFormat="1" ht="30" customHeight="1" x14ac:dyDescent="0.35">
      <c r="A37" s="12"/>
      <c r="B37" s="33" t="s">
        <v>38</v>
      </c>
      <c r="C37" s="29" t="s">
        <v>11</v>
      </c>
      <c r="D37" s="29"/>
      <c r="E37" s="26">
        <v>0</v>
      </c>
      <c r="F37" s="27">
        <f>F36</f>
        <v>43370</v>
      </c>
      <c r="G37" s="28">
        <v>3</v>
      </c>
      <c r="H37" s="22"/>
      <c r="I37" s="31" t="str">
        <f t="shared" ca="1" si="15"/>
        <v/>
      </c>
      <c r="J37" s="31" t="str">
        <f t="shared" ca="1" si="15"/>
        <v/>
      </c>
      <c r="K37" s="31" t="str">
        <f t="shared" ca="1" si="15"/>
        <v/>
      </c>
      <c r="L37" s="31" t="str">
        <f t="shared" ca="1" si="15"/>
        <v/>
      </c>
      <c r="M37" s="31" t="str">
        <f t="shared" ca="1" si="15"/>
        <v/>
      </c>
      <c r="N37" s="31" t="str">
        <f t="shared" ca="1" si="15"/>
        <v/>
      </c>
      <c r="O37" s="31" t="str">
        <f t="shared" ca="1" si="15"/>
        <v/>
      </c>
      <c r="P37" s="31" t="str">
        <f t="shared" ca="1" si="15"/>
        <v/>
      </c>
      <c r="Q37" s="31" t="str">
        <f t="shared" ca="1" si="15"/>
        <v/>
      </c>
      <c r="R37" s="31" t="str">
        <f t="shared" ca="1" si="15"/>
        <v/>
      </c>
      <c r="S37" s="31" t="str">
        <f t="shared" ca="1" si="16"/>
        <v/>
      </c>
      <c r="T37" s="31" t="str">
        <f t="shared" ca="1" si="16"/>
        <v/>
      </c>
      <c r="U37" s="31" t="str">
        <f t="shared" ca="1" si="16"/>
        <v/>
      </c>
      <c r="V37" s="31" t="str">
        <f t="shared" ca="1" si="16"/>
        <v/>
      </c>
      <c r="W37" s="31" t="str">
        <f t="shared" ca="1" si="16"/>
        <v/>
      </c>
      <c r="X37" s="31" t="str">
        <f t="shared" ca="1" si="16"/>
        <v/>
      </c>
      <c r="Y37" s="31" t="str">
        <f t="shared" ca="1" si="16"/>
        <v/>
      </c>
      <c r="Z37" s="31" t="str">
        <f t="shared" ca="1" si="16"/>
        <v/>
      </c>
      <c r="AA37" s="31" t="str">
        <f t="shared" ca="1" si="16"/>
        <v/>
      </c>
      <c r="AB37" s="31" t="str">
        <f t="shared" ca="1" si="16"/>
        <v/>
      </c>
      <c r="AC37" s="31" t="str">
        <f t="shared" ca="1" si="17"/>
        <v/>
      </c>
      <c r="AD37" s="31" t="str">
        <f t="shared" ca="1" si="17"/>
        <v/>
      </c>
      <c r="AE37" s="31" t="str">
        <f t="shared" ca="1" si="17"/>
        <v/>
      </c>
      <c r="AF37" s="31" t="str">
        <f t="shared" ca="1" si="17"/>
        <v/>
      </c>
      <c r="AG37" s="31" t="str">
        <f t="shared" ca="1" si="17"/>
        <v/>
      </c>
      <c r="AH37" s="31" t="str">
        <f t="shared" ca="1" si="17"/>
        <v/>
      </c>
      <c r="AI37" s="31" t="str">
        <f t="shared" ca="1" si="17"/>
        <v/>
      </c>
      <c r="AJ37" s="31" t="str">
        <f t="shared" ca="1" si="17"/>
        <v/>
      </c>
      <c r="AK37" s="31" t="str">
        <f t="shared" ca="1" si="17"/>
        <v/>
      </c>
      <c r="AL37" s="31" t="str">
        <f t="shared" ca="1" si="17"/>
        <v/>
      </c>
      <c r="AM37" s="31" t="str">
        <f t="shared" ca="1" si="18"/>
        <v/>
      </c>
      <c r="AN37" s="31" t="str">
        <f t="shared" ca="1" si="18"/>
        <v/>
      </c>
      <c r="AO37" s="31" t="str">
        <f t="shared" ca="1" si="18"/>
        <v/>
      </c>
      <c r="AP37" s="31" t="str">
        <f t="shared" ca="1" si="18"/>
        <v/>
      </c>
      <c r="AQ37" s="31" t="str">
        <f t="shared" ca="1" si="18"/>
        <v/>
      </c>
      <c r="AR37" s="31" t="str">
        <f t="shared" ca="1" si="18"/>
        <v/>
      </c>
      <c r="AS37" s="31" t="str">
        <f t="shared" ca="1" si="18"/>
        <v/>
      </c>
      <c r="AT37" s="31" t="str">
        <f t="shared" ca="1" si="18"/>
        <v/>
      </c>
      <c r="AU37" s="31" t="str">
        <f t="shared" ca="1" si="18"/>
        <v/>
      </c>
      <c r="AV37" s="31" t="str">
        <f t="shared" ca="1" si="18"/>
        <v/>
      </c>
      <c r="AW37" s="31" t="str">
        <f t="shared" ca="1" si="19"/>
        <v/>
      </c>
      <c r="AX37" s="31" t="str">
        <f t="shared" ca="1" si="19"/>
        <v/>
      </c>
      <c r="AY37" s="31" t="str">
        <f t="shared" ca="1" si="19"/>
        <v/>
      </c>
      <c r="AZ37" s="31" t="str">
        <f t="shared" ca="1" si="19"/>
        <v/>
      </c>
      <c r="BA37" s="31" t="str">
        <f t="shared" ca="1" si="19"/>
        <v/>
      </c>
      <c r="BB37" s="31" t="str">
        <f t="shared" ca="1" si="19"/>
        <v/>
      </c>
      <c r="BC37" s="31" t="str">
        <f t="shared" ca="1" si="19"/>
        <v/>
      </c>
      <c r="BD37" s="31" t="str">
        <f t="shared" ca="1" si="19"/>
        <v/>
      </c>
      <c r="BE37" s="31" t="str">
        <f t="shared" ca="1" si="19"/>
        <v/>
      </c>
      <c r="BF37" s="31" t="str">
        <f t="shared" ca="1" si="19"/>
        <v/>
      </c>
      <c r="BG37" s="31" t="str">
        <f t="shared" ca="1" si="20"/>
        <v/>
      </c>
      <c r="BH37" s="31" t="str">
        <f t="shared" ca="1" si="20"/>
        <v/>
      </c>
      <c r="BI37" s="31" t="str">
        <f t="shared" ca="1" si="20"/>
        <v/>
      </c>
      <c r="BJ37" s="31" t="str">
        <f t="shared" ca="1" si="20"/>
        <v/>
      </c>
      <c r="BK37" s="31" t="str">
        <f t="shared" ca="1" si="20"/>
        <v/>
      </c>
      <c r="BL37" s="31" t="str">
        <f t="shared" ca="1" si="20"/>
        <v/>
      </c>
    </row>
    <row r="38" spans="1:64" s="2" customFormat="1" ht="30" customHeight="1" x14ac:dyDescent="0.35">
      <c r="A38" s="12"/>
      <c r="B38" s="33" t="s">
        <v>40</v>
      </c>
      <c r="C38" s="29" t="s">
        <v>11</v>
      </c>
      <c r="D38" s="29"/>
      <c r="E38" s="26">
        <v>0</v>
      </c>
      <c r="F38" s="27">
        <v>43374</v>
      </c>
      <c r="G38" s="28">
        <v>10</v>
      </c>
      <c r="H38" s="22"/>
      <c r="I38" s="31" t="str">
        <f t="shared" ca="1" si="15"/>
        <v/>
      </c>
      <c r="J38" s="31" t="str">
        <f t="shared" ca="1" si="15"/>
        <v/>
      </c>
      <c r="K38" s="31" t="str">
        <f t="shared" ca="1" si="15"/>
        <v/>
      </c>
      <c r="L38" s="31" t="str">
        <f t="shared" ca="1" si="15"/>
        <v/>
      </c>
      <c r="M38" s="31" t="str">
        <f t="shared" ca="1" si="15"/>
        <v/>
      </c>
      <c r="N38" s="31" t="str">
        <f t="shared" ca="1" si="15"/>
        <v/>
      </c>
      <c r="O38" s="31" t="str">
        <f t="shared" ca="1" si="15"/>
        <v/>
      </c>
      <c r="P38" s="31" t="str">
        <f t="shared" ca="1" si="15"/>
        <v/>
      </c>
      <c r="Q38" s="31" t="str">
        <f t="shared" ca="1" si="15"/>
        <v/>
      </c>
      <c r="R38" s="31" t="str">
        <f t="shared" ca="1" si="15"/>
        <v/>
      </c>
      <c r="S38" s="31" t="str">
        <f t="shared" ca="1" si="16"/>
        <v/>
      </c>
      <c r="T38" s="31" t="str">
        <f t="shared" ca="1" si="16"/>
        <v/>
      </c>
      <c r="U38" s="31" t="str">
        <f t="shared" ca="1" si="16"/>
        <v/>
      </c>
      <c r="V38" s="31" t="str">
        <f t="shared" ca="1" si="16"/>
        <v/>
      </c>
      <c r="W38" s="31" t="str">
        <f t="shared" ca="1" si="16"/>
        <v/>
      </c>
      <c r="X38" s="31" t="str">
        <f t="shared" ca="1" si="16"/>
        <v/>
      </c>
      <c r="Y38" s="31" t="str">
        <f t="shared" ca="1" si="16"/>
        <v/>
      </c>
      <c r="Z38" s="31" t="str">
        <f t="shared" ca="1" si="16"/>
        <v/>
      </c>
      <c r="AA38" s="31" t="str">
        <f t="shared" ca="1" si="16"/>
        <v/>
      </c>
      <c r="AB38" s="31" t="str">
        <f t="shared" ca="1" si="16"/>
        <v/>
      </c>
      <c r="AC38" s="31" t="str">
        <f t="shared" ca="1" si="17"/>
        <v/>
      </c>
      <c r="AD38" s="31" t="str">
        <f t="shared" ca="1" si="17"/>
        <v/>
      </c>
      <c r="AE38" s="31" t="str">
        <f t="shared" ca="1" si="17"/>
        <v/>
      </c>
      <c r="AF38" s="31" t="str">
        <f t="shared" ca="1" si="17"/>
        <v/>
      </c>
      <c r="AG38" s="31" t="str">
        <f t="shared" ca="1" si="17"/>
        <v/>
      </c>
      <c r="AH38" s="31" t="str">
        <f t="shared" ca="1" si="17"/>
        <v/>
      </c>
      <c r="AI38" s="31" t="str">
        <f t="shared" ca="1" si="17"/>
        <v/>
      </c>
      <c r="AJ38" s="31" t="str">
        <f t="shared" ca="1" si="17"/>
        <v/>
      </c>
      <c r="AK38" s="31" t="str">
        <f t="shared" ca="1" si="17"/>
        <v/>
      </c>
      <c r="AL38" s="31" t="str">
        <f t="shared" ca="1" si="17"/>
        <v/>
      </c>
      <c r="AM38" s="31" t="str">
        <f t="shared" ca="1" si="18"/>
        <v/>
      </c>
      <c r="AN38" s="31" t="str">
        <f t="shared" ca="1" si="18"/>
        <v/>
      </c>
      <c r="AO38" s="31" t="str">
        <f t="shared" ca="1" si="18"/>
        <v/>
      </c>
      <c r="AP38" s="31" t="str">
        <f t="shared" ca="1" si="18"/>
        <v/>
      </c>
      <c r="AQ38" s="31" t="str">
        <f t="shared" ca="1" si="18"/>
        <v/>
      </c>
      <c r="AR38" s="31" t="str">
        <f t="shared" ca="1" si="18"/>
        <v/>
      </c>
      <c r="AS38" s="31" t="str">
        <f t="shared" ca="1" si="18"/>
        <v/>
      </c>
      <c r="AT38" s="31" t="str">
        <f t="shared" ca="1" si="18"/>
        <v/>
      </c>
      <c r="AU38" s="31" t="str">
        <f t="shared" ca="1" si="18"/>
        <v/>
      </c>
      <c r="AV38" s="31" t="str">
        <f t="shared" ca="1" si="18"/>
        <v/>
      </c>
      <c r="AW38" s="31" t="str">
        <f t="shared" ca="1" si="19"/>
        <v/>
      </c>
      <c r="AX38" s="31" t="str">
        <f t="shared" ca="1" si="19"/>
        <v/>
      </c>
      <c r="AY38" s="31" t="str">
        <f t="shared" ca="1" si="19"/>
        <v/>
      </c>
      <c r="AZ38" s="31" t="str">
        <f t="shared" ca="1" si="19"/>
        <v/>
      </c>
      <c r="BA38" s="31" t="str">
        <f t="shared" ca="1" si="19"/>
        <v/>
      </c>
      <c r="BB38" s="31" t="str">
        <f t="shared" ca="1" si="19"/>
        <v/>
      </c>
      <c r="BC38" s="31" t="str">
        <f t="shared" ca="1" si="19"/>
        <v/>
      </c>
      <c r="BD38" s="31" t="str">
        <f t="shared" ca="1" si="19"/>
        <v/>
      </c>
      <c r="BE38" s="31" t="str">
        <f t="shared" ca="1" si="19"/>
        <v/>
      </c>
      <c r="BF38" s="31" t="str">
        <f t="shared" ca="1" si="19"/>
        <v/>
      </c>
      <c r="BG38" s="31" t="str">
        <f t="shared" ca="1" si="20"/>
        <v/>
      </c>
      <c r="BH38" s="31" t="str">
        <f t="shared" ca="1" si="20"/>
        <v/>
      </c>
      <c r="BI38" s="31" t="str">
        <f t="shared" ca="1" si="20"/>
        <v/>
      </c>
      <c r="BJ38" s="31" t="str">
        <f t="shared" ca="1" si="20"/>
        <v/>
      </c>
      <c r="BK38" s="31" t="str">
        <f t="shared" ca="1" si="20"/>
        <v/>
      </c>
      <c r="BL38" s="31" t="str">
        <f t="shared" ca="1" si="20"/>
        <v/>
      </c>
    </row>
    <row r="39" spans="1:64" s="2" customFormat="1" ht="30" customHeight="1" x14ac:dyDescent="0.35">
      <c r="A39" s="12"/>
      <c r="B39" s="33" t="s">
        <v>42</v>
      </c>
      <c r="C39" s="29" t="s">
        <v>14</v>
      </c>
      <c r="D39" s="29"/>
      <c r="E39" s="26"/>
      <c r="F39" s="27">
        <v>43386</v>
      </c>
      <c r="G39" s="28">
        <v>7</v>
      </c>
      <c r="H39" s="22"/>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row>
    <row r="40" spans="1:64" s="2" customFormat="1" ht="30" customHeight="1" x14ac:dyDescent="0.35">
      <c r="A40" s="12"/>
      <c r="B40" s="33" t="s">
        <v>41</v>
      </c>
      <c r="C40" s="29" t="s">
        <v>12</v>
      </c>
      <c r="D40" s="29"/>
      <c r="E40" s="26">
        <v>0</v>
      </c>
      <c r="F40" s="27">
        <f>F39+G39</f>
        <v>43393</v>
      </c>
      <c r="G40" s="28">
        <v>20</v>
      </c>
      <c r="H40" s="22"/>
      <c r="I40" s="31" t="str">
        <f t="shared" ref="I40:R41" ca="1" si="21">IF(AND($C40="Goal",I$5&gt;=$F40,I$5&lt;=$F40+$G40-1),2,IF(AND($C40="Milestone",I$5&gt;=$F40,I$5&lt;=$F40+$G40-1),1,""))</f>
        <v/>
      </c>
      <c r="J40" s="31" t="str">
        <f t="shared" ca="1" si="21"/>
        <v/>
      </c>
      <c r="K40" s="31" t="str">
        <f t="shared" ca="1" si="21"/>
        <v/>
      </c>
      <c r="L40" s="31" t="str">
        <f t="shared" ca="1" si="21"/>
        <v/>
      </c>
      <c r="M40" s="31" t="str">
        <f t="shared" ca="1" si="21"/>
        <v/>
      </c>
      <c r="N40" s="31" t="str">
        <f t="shared" ca="1" si="21"/>
        <v/>
      </c>
      <c r="O40" s="31" t="str">
        <f t="shared" ca="1" si="21"/>
        <v/>
      </c>
      <c r="P40" s="31" t="str">
        <f t="shared" ca="1" si="21"/>
        <v/>
      </c>
      <c r="Q40" s="31" t="str">
        <f t="shared" ca="1" si="21"/>
        <v/>
      </c>
      <c r="R40" s="31" t="str">
        <f t="shared" ca="1" si="21"/>
        <v/>
      </c>
      <c r="S40" s="31" t="str">
        <f t="shared" ref="S40:AB41" ca="1" si="22">IF(AND($C40="Goal",S$5&gt;=$F40,S$5&lt;=$F40+$G40-1),2,IF(AND($C40="Milestone",S$5&gt;=$F40,S$5&lt;=$F40+$G40-1),1,""))</f>
        <v/>
      </c>
      <c r="T40" s="31" t="str">
        <f t="shared" ca="1" si="22"/>
        <v/>
      </c>
      <c r="U40" s="31" t="str">
        <f t="shared" ca="1" si="22"/>
        <v/>
      </c>
      <c r="V40" s="31" t="str">
        <f t="shared" ca="1" si="22"/>
        <v/>
      </c>
      <c r="W40" s="31" t="str">
        <f t="shared" ca="1" si="22"/>
        <v/>
      </c>
      <c r="X40" s="31" t="str">
        <f t="shared" ca="1" si="22"/>
        <v/>
      </c>
      <c r="Y40" s="31" t="str">
        <f t="shared" ca="1" si="22"/>
        <v/>
      </c>
      <c r="Z40" s="31" t="str">
        <f t="shared" ca="1" si="22"/>
        <v/>
      </c>
      <c r="AA40" s="31" t="str">
        <f t="shared" ca="1" si="22"/>
        <v/>
      </c>
      <c r="AB40" s="31" t="str">
        <f t="shared" ca="1" si="22"/>
        <v/>
      </c>
      <c r="AC40" s="31" t="str">
        <f t="shared" ref="AC40:AL41" ca="1" si="23">IF(AND($C40="Goal",AC$5&gt;=$F40,AC$5&lt;=$F40+$G40-1),2,IF(AND($C40="Milestone",AC$5&gt;=$F40,AC$5&lt;=$F40+$G40-1),1,""))</f>
        <v/>
      </c>
      <c r="AD40" s="31" t="str">
        <f t="shared" ca="1" si="23"/>
        <v/>
      </c>
      <c r="AE40" s="31" t="str">
        <f t="shared" ca="1" si="23"/>
        <v/>
      </c>
      <c r="AF40" s="31" t="str">
        <f t="shared" ca="1" si="23"/>
        <v/>
      </c>
      <c r="AG40" s="31" t="str">
        <f t="shared" ca="1" si="23"/>
        <v/>
      </c>
      <c r="AH40" s="31" t="str">
        <f t="shared" ca="1" si="23"/>
        <v/>
      </c>
      <c r="AI40" s="31" t="str">
        <f t="shared" ca="1" si="23"/>
        <v/>
      </c>
      <c r="AJ40" s="31" t="str">
        <f t="shared" ca="1" si="23"/>
        <v/>
      </c>
      <c r="AK40" s="31" t="str">
        <f t="shared" ca="1" si="23"/>
        <v/>
      </c>
      <c r="AL40" s="31" t="str">
        <f t="shared" ca="1" si="23"/>
        <v/>
      </c>
      <c r="AM40" s="31" t="str">
        <f t="shared" ref="AM40:AV41" ca="1" si="24">IF(AND($C40="Goal",AM$5&gt;=$F40,AM$5&lt;=$F40+$G40-1),2,IF(AND($C40="Milestone",AM$5&gt;=$F40,AM$5&lt;=$F40+$G40-1),1,""))</f>
        <v/>
      </c>
      <c r="AN40" s="31" t="str">
        <f t="shared" ca="1" si="24"/>
        <v/>
      </c>
      <c r="AO40" s="31" t="str">
        <f t="shared" ca="1" si="24"/>
        <v/>
      </c>
      <c r="AP40" s="31" t="str">
        <f t="shared" ca="1" si="24"/>
        <v/>
      </c>
      <c r="AQ40" s="31" t="str">
        <f t="shared" ca="1" si="24"/>
        <v/>
      </c>
      <c r="AR40" s="31" t="str">
        <f t="shared" ca="1" si="24"/>
        <v/>
      </c>
      <c r="AS40" s="31" t="str">
        <f t="shared" ca="1" si="24"/>
        <v/>
      </c>
      <c r="AT40" s="31" t="str">
        <f t="shared" ca="1" si="24"/>
        <v/>
      </c>
      <c r="AU40" s="31" t="str">
        <f t="shared" ca="1" si="24"/>
        <v/>
      </c>
      <c r="AV40" s="31" t="str">
        <f t="shared" ca="1" si="24"/>
        <v/>
      </c>
      <c r="AW40" s="31" t="str">
        <f t="shared" ref="AW40:BF41" ca="1" si="25">IF(AND($C40="Goal",AW$5&gt;=$F40,AW$5&lt;=$F40+$G40-1),2,IF(AND($C40="Milestone",AW$5&gt;=$F40,AW$5&lt;=$F40+$G40-1),1,""))</f>
        <v/>
      </c>
      <c r="AX40" s="31" t="str">
        <f t="shared" ca="1" si="25"/>
        <v/>
      </c>
      <c r="AY40" s="31" t="str">
        <f t="shared" ca="1" si="25"/>
        <v/>
      </c>
      <c r="AZ40" s="31" t="str">
        <f t="shared" ca="1" si="25"/>
        <v/>
      </c>
      <c r="BA40" s="31" t="str">
        <f t="shared" ca="1" si="25"/>
        <v/>
      </c>
      <c r="BB40" s="31" t="str">
        <f t="shared" ca="1" si="25"/>
        <v/>
      </c>
      <c r="BC40" s="31" t="str">
        <f t="shared" ca="1" si="25"/>
        <v/>
      </c>
      <c r="BD40" s="31" t="str">
        <f t="shared" ca="1" si="25"/>
        <v/>
      </c>
      <c r="BE40" s="31" t="str">
        <f t="shared" ca="1" si="25"/>
        <v/>
      </c>
      <c r="BF40" s="31" t="str">
        <f t="shared" ca="1" si="25"/>
        <v/>
      </c>
      <c r="BG40" s="31" t="str">
        <f t="shared" ref="BG40:BL41" ca="1" si="26">IF(AND($C40="Goal",BG$5&gt;=$F40,BG$5&lt;=$F40+$G40-1),2,IF(AND($C40="Milestone",BG$5&gt;=$F40,BG$5&lt;=$F40+$G40-1),1,""))</f>
        <v/>
      </c>
      <c r="BH40" s="31" t="str">
        <f t="shared" ca="1" si="26"/>
        <v/>
      </c>
      <c r="BI40" s="31" t="str">
        <f t="shared" ca="1" si="26"/>
        <v/>
      </c>
      <c r="BJ40" s="31" t="str">
        <f t="shared" ca="1" si="26"/>
        <v/>
      </c>
      <c r="BK40" s="31" t="str">
        <f t="shared" ca="1" si="26"/>
        <v/>
      </c>
      <c r="BL40" s="31" t="str">
        <f t="shared" ca="1" si="26"/>
        <v/>
      </c>
    </row>
    <row r="41" spans="1:64" s="2" customFormat="1" ht="30" customHeight="1" x14ac:dyDescent="0.35">
      <c r="A41" s="12"/>
      <c r="B41" s="33" t="s">
        <v>39</v>
      </c>
      <c r="C41" s="29" t="s">
        <v>6</v>
      </c>
      <c r="D41" s="29"/>
      <c r="E41" s="26">
        <v>0</v>
      </c>
      <c r="F41" s="27">
        <v>43514</v>
      </c>
      <c r="G41" s="28">
        <v>30</v>
      </c>
      <c r="H41" s="22"/>
      <c r="I41" s="31">
        <f t="shared" ca="1" si="21"/>
        <v>2</v>
      </c>
      <c r="J41" s="31">
        <f t="shared" ca="1" si="21"/>
        <v>2</v>
      </c>
      <c r="K41" s="31">
        <f t="shared" ca="1" si="21"/>
        <v>2</v>
      </c>
      <c r="L41" s="31">
        <f t="shared" ca="1" si="21"/>
        <v>2</v>
      </c>
      <c r="M41" s="31">
        <f t="shared" ca="1" si="21"/>
        <v>2</v>
      </c>
      <c r="N41" s="31">
        <f t="shared" ca="1" si="21"/>
        <v>2</v>
      </c>
      <c r="O41" s="31">
        <f t="shared" ca="1" si="21"/>
        <v>2</v>
      </c>
      <c r="P41" s="31">
        <f t="shared" ca="1" si="21"/>
        <v>2</v>
      </c>
      <c r="Q41" s="31">
        <f t="shared" ca="1" si="21"/>
        <v>2</v>
      </c>
      <c r="R41" s="31" t="str">
        <f t="shared" ca="1" si="21"/>
        <v/>
      </c>
      <c r="S41" s="31" t="str">
        <f t="shared" ca="1" si="22"/>
        <v/>
      </c>
      <c r="T41" s="31" t="str">
        <f t="shared" ca="1" si="22"/>
        <v/>
      </c>
      <c r="U41" s="31" t="str">
        <f t="shared" ca="1" si="22"/>
        <v/>
      </c>
      <c r="V41" s="31" t="str">
        <f t="shared" ca="1" si="22"/>
        <v/>
      </c>
      <c r="W41" s="31" t="str">
        <f t="shared" ca="1" si="22"/>
        <v/>
      </c>
      <c r="X41" s="31" t="str">
        <f t="shared" ca="1" si="22"/>
        <v/>
      </c>
      <c r="Y41" s="31" t="str">
        <f t="shared" ca="1" si="22"/>
        <v/>
      </c>
      <c r="Z41" s="31" t="str">
        <f t="shared" ca="1" si="22"/>
        <v/>
      </c>
      <c r="AA41" s="31" t="str">
        <f t="shared" ca="1" si="22"/>
        <v/>
      </c>
      <c r="AB41" s="31" t="str">
        <f t="shared" ca="1" si="22"/>
        <v/>
      </c>
      <c r="AC41" s="31" t="str">
        <f t="shared" ca="1" si="23"/>
        <v/>
      </c>
      <c r="AD41" s="31" t="str">
        <f t="shared" ca="1" si="23"/>
        <v/>
      </c>
      <c r="AE41" s="31" t="str">
        <f t="shared" ca="1" si="23"/>
        <v/>
      </c>
      <c r="AF41" s="31" t="str">
        <f t="shared" ca="1" si="23"/>
        <v/>
      </c>
      <c r="AG41" s="31" t="str">
        <f t="shared" ca="1" si="23"/>
        <v/>
      </c>
      <c r="AH41" s="31" t="str">
        <f t="shared" ca="1" si="23"/>
        <v/>
      </c>
      <c r="AI41" s="31" t="str">
        <f t="shared" ca="1" si="23"/>
        <v/>
      </c>
      <c r="AJ41" s="31" t="str">
        <f t="shared" ca="1" si="23"/>
        <v/>
      </c>
      <c r="AK41" s="31" t="str">
        <f t="shared" ca="1" si="23"/>
        <v/>
      </c>
      <c r="AL41" s="31" t="str">
        <f t="shared" ca="1" si="23"/>
        <v/>
      </c>
      <c r="AM41" s="31" t="str">
        <f t="shared" ca="1" si="24"/>
        <v/>
      </c>
      <c r="AN41" s="31" t="str">
        <f t="shared" ca="1" si="24"/>
        <v/>
      </c>
      <c r="AO41" s="31" t="str">
        <f t="shared" ca="1" si="24"/>
        <v/>
      </c>
      <c r="AP41" s="31" t="str">
        <f t="shared" ca="1" si="24"/>
        <v/>
      </c>
      <c r="AQ41" s="31" t="str">
        <f t="shared" ca="1" si="24"/>
        <v/>
      </c>
      <c r="AR41" s="31" t="str">
        <f t="shared" ca="1" si="24"/>
        <v/>
      </c>
      <c r="AS41" s="31" t="str">
        <f t="shared" ca="1" si="24"/>
        <v/>
      </c>
      <c r="AT41" s="31" t="str">
        <f t="shared" ca="1" si="24"/>
        <v/>
      </c>
      <c r="AU41" s="31" t="str">
        <f t="shared" ca="1" si="24"/>
        <v/>
      </c>
      <c r="AV41" s="31" t="str">
        <f t="shared" ca="1" si="24"/>
        <v/>
      </c>
      <c r="AW41" s="31" t="str">
        <f t="shared" ca="1" si="25"/>
        <v/>
      </c>
      <c r="AX41" s="31" t="str">
        <f t="shared" ca="1" si="25"/>
        <v/>
      </c>
      <c r="AY41" s="31" t="str">
        <f t="shared" ca="1" si="25"/>
        <v/>
      </c>
      <c r="AZ41" s="31" t="str">
        <f t="shared" ca="1" si="25"/>
        <v/>
      </c>
      <c r="BA41" s="31" t="str">
        <f t="shared" ca="1" si="25"/>
        <v/>
      </c>
      <c r="BB41" s="31" t="str">
        <f t="shared" ca="1" si="25"/>
        <v/>
      </c>
      <c r="BC41" s="31" t="str">
        <f t="shared" ca="1" si="25"/>
        <v/>
      </c>
      <c r="BD41" s="31" t="str">
        <f t="shared" ca="1" si="25"/>
        <v/>
      </c>
      <c r="BE41" s="31" t="str">
        <f t="shared" ca="1" si="25"/>
        <v/>
      </c>
      <c r="BF41" s="31" t="str">
        <f t="shared" ca="1" si="25"/>
        <v/>
      </c>
      <c r="BG41" s="31" t="str">
        <f t="shared" ca="1" si="26"/>
        <v/>
      </c>
      <c r="BH41" s="31" t="str">
        <f t="shared" ca="1" si="26"/>
        <v/>
      </c>
      <c r="BI41" s="31" t="str">
        <f t="shared" ca="1" si="26"/>
        <v/>
      </c>
      <c r="BJ41" s="31" t="str">
        <f t="shared" ca="1" si="26"/>
        <v/>
      </c>
      <c r="BK41" s="31" t="str">
        <f t="shared" ca="1" si="26"/>
        <v/>
      </c>
      <c r="BL41" s="31" t="str">
        <f t="shared" ca="1" si="26"/>
        <v/>
      </c>
    </row>
    <row r="42" spans="1:64" ht="30" customHeight="1" x14ac:dyDescent="0.35">
      <c r="B42" s="20" t="s">
        <v>19</v>
      </c>
      <c r="D42" s="4"/>
    </row>
  </sheetData>
  <mergeCells count="9">
    <mergeCell ref="X2:AA2"/>
    <mergeCell ref="AC2:AF2"/>
    <mergeCell ref="D3:E3"/>
    <mergeCell ref="D4:E4"/>
    <mergeCell ref="B5:H5"/>
    <mergeCell ref="F3:G3"/>
    <mergeCell ref="I2:L2"/>
    <mergeCell ref="N2:Q2"/>
    <mergeCell ref="S2:V2"/>
  </mergeCells>
  <conditionalFormatting sqref="E7:E41">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1">
    <cfRule type="expression" dxfId="11" priority="1">
      <formula>AND(TODAY()&gt;=I$5,TODAY()&lt;J$5)</formula>
    </cfRule>
  </conditionalFormatting>
  <conditionalFormatting sqref="I4:AM4">
    <cfRule type="expression" dxfId="10" priority="7">
      <formula>I$5&lt;=EOMONTH($I$5,0)</formula>
    </cfRule>
  </conditionalFormatting>
  <conditionalFormatting sqref="J4:BL4">
    <cfRule type="expression" dxfId="9" priority="3">
      <formula>AND(J$5&lt;=EOMONTH($I$5,2),J$5&gt;EOMONTH($I$5,0),J$5&gt;EOMONTH($I$5,1))</formula>
    </cfRule>
  </conditionalFormatting>
  <conditionalFormatting sqref="I4:BL4">
    <cfRule type="expression" dxfId="8" priority="2">
      <formula>AND(I$5&lt;=EOMONTH($I$5,1),I$5&gt;EOMONTH($I$5,0))</formula>
    </cfRule>
  </conditionalFormatting>
  <conditionalFormatting sqref="I8:BL41">
    <cfRule type="expression" dxfId="7" priority="24" stopIfTrue="1">
      <formula>AND($C8="Low Risk",I$5&gt;=$F8,I$5&lt;=$F8+$G8-1)</formula>
    </cfRule>
    <cfRule type="expression" dxfId="6" priority="43" stopIfTrue="1">
      <formula>AND($C8="High Risk",I$5&gt;=$F8,I$5&lt;=$F8+$G8-1)</formula>
    </cfRule>
    <cfRule type="expression" dxfId="5" priority="61" stopIfTrue="1">
      <formula>AND($C8="On Track",I$5&gt;=$F8,I$5&lt;=$F8+$G8-1)</formula>
    </cfRule>
    <cfRule type="expression" dxfId="4" priority="62" stopIfTrue="1">
      <formula>AND($C8="Med Risk",I$5&gt;=$F8,I$5&lt;=$F8+$G8-1)</formula>
    </cfRule>
    <cfRule type="expression" dxfId="3" priority="63" stopIfTrue="1">
      <formula>AND(LEN($C8)=0,I$5&gt;=$F8,I$5&lt;=$F8+$G8-1)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41"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31750</xdr:colOff>
                    <xdr:row>5</xdr:row>
                    <xdr:rowOff>57150</xdr:rowOff>
                  </from>
                  <to>
                    <xdr:col>63</xdr:col>
                    <xdr:colOff>228600</xdr:colOff>
                    <xdr:row>5</xdr:row>
                    <xdr:rowOff>247650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E7:E41</xm:sqref>
        </x14:conditionalFormatting>
        <x14:conditionalFormatting xmlns:xm="http://schemas.microsoft.com/office/excel/2006/main">
          <x14:cfRule type="iconSet" priority="171"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defaultColWidth="9.1796875" defaultRowHeight="13" x14ac:dyDescent="0.3"/>
  <cols>
    <col min="1" max="1" width="87.1796875" style="8" customWidth="1"/>
    <col min="2" max="16384" width="9.1796875" style="6"/>
  </cols>
  <sheetData>
    <row r="1" spans="1:1" s="7" customFormat="1" ht="26" x14ac:dyDescent="0.6">
      <c r="A1" s="9" t="s">
        <v>0</v>
      </c>
    </row>
    <row r="2" spans="1:1" ht="84.4" customHeight="1" x14ac:dyDescent="0.3">
      <c r="A2" s="10" t="s">
        <v>26</v>
      </c>
    </row>
    <row r="3" spans="1:1" ht="26.25" customHeight="1" x14ac:dyDescent="0.3">
      <c r="A3" s="9" t="s">
        <v>3</v>
      </c>
    </row>
    <row r="4" spans="1:1" s="8" customFormat="1" ht="205" customHeight="1" x14ac:dyDescent="0.35">
      <c r="A4" s="11" t="s">
        <v>31</v>
      </c>
    </row>
    <row r="5" spans="1:1" x14ac:dyDescent="0.3">
      <c r="A5" s="8" t="s">
        <v>27</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2019-03-30T08:29:31Z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