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7B32911B-90A0-46BE-B151-7F53B87FDAFE}" xr6:coauthVersionLast="41" xr6:coauthVersionMax="41" xr10:uidLastSave="{00000000-0000-0000-0000-000000000000}"/>
  <bookViews>
    <workbookView xWindow="-2880" yWindow="-15645" windowWidth="28590" windowHeight="2607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1" l="1"/>
  <c r="F18" i="11" s="1"/>
  <c r="F19" i="11" s="1"/>
  <c r="F21" i="11" l="1"/>
  <c r="F22" i="11" s="1"/>
  <c r="F23" i="11" s="1"/>
  <c r="F13" i="11"/>
  <c r="F14" i="11" l="1"/>
  <c r="F30" i="11"/>
  <c r="F11" i="11"/>
  <c r="F26" i="11" l="1"/>
  <c r="F27" i="11" s="1"/>
  <c r="I5" i="11" l="1"/>
  <c r="I4" i="11" l="1"/>
  <c r="I15" i="11"/>
  <c r="I7" i="11"/>
  <c r="I25" i="11"/>
  <c r="I26" i="11"/>
  <c r="I31" i="11"/>
  <c r="I10" i="11"/>
  <c r="I28" i="11"/>
  <c r="I14" i="11"/>
  <c r="I9" i="11"/>
  <c r="I11" i="11"/>
  <c r="I30" i="11"/>
  <c r="J5" i="11"/>
  <c r="I27" i="11"/>
  <c r="J14" i="11" l="1"/>
  <c r="J11" i="11"/>
  <c r="J30" i="11"/>
  <c r="J31" i="11"/>
  <c r="J7" i="11"/>
  <c r="J28" i="11"/>
  <c r="J10" i="11"/>
  <c r="J9" i="11"/>
  <c r="J26" i="11"/>
  <c r="J27" i="11"/>
  <c r="J25" i="11"/>
  <c r="K5" i="11"/>
  <c r="J15" i="11"/>
  <c r="K26" i="11" l="1"/>
  <c r="K25" i="11"/>
  <c r="K30" i="11"/>
  <c r="K11" i="11"/>
  <c r="K28" i="11"/>
  <c r="K7" i="11"/>
  <c r="K15" i="11"/>
  <c r="K27" i="11"/>
  <c r="K9" i="11"/>
  <c r="K31" i="11"/>
  <c r="K10" i="11"/>
  <c r="L5" i="11"/>
  <c r="K14" i="11"/>
  <c r="L27" i="11" l="1"/>
  <c r="L11" i="11"/>
  <c r="L14" i="11"/>
  <c r="M5" i="11"/>
  <c r="L7" i="11"/>
  <c r="L28" i="11"/>
  <c r="L9" i="11"/>
  <c r="L26" i="11"/>
  <c r="L30" i="11"/>
  <c r="L10" i="11"/>
  <c r="L25" i="11"/>
  <c r="L15" i="11"/>
  <c r="L31" i="11"/>
  <c r="M10" i="11" l="1"/>
  <c r="N5" i="11"/>
  <c r="M15" i="11"/>
  <c r="M26" i="11"/>
  <c r="M7" i="11"/>
  <c r="M11" i="11"/>
  <c r="M28" i="11"/>
  <c r="M27" i="11"/>
  <c r="M30" i="11"/>
  <c r="M31" i="11"/>
  <c r="M14" i="11"/>
  <c r="M25" i="11"/>
  <c r="M9" i="11"/>
  <c r="N10" i="11" l="1"/>
  <c r="N25" i="11"/>
  <c r="N9" i="11"/>
  <c r="N28" i="11"/>
  <c r="N7" i="11"/>
  <c r="O5" i="11"/>
  <c r="N26" i="11"/>
  <c r="N11" i="11"/>
  <c r="N30" i="11"/>
  <c r="N14" i="11"/>
  <c r="N31" i="11"/>
  <c r="N27" i="11"/>
  <c r="N15" i="11"/>
  <c r="O27" i="11" l="1"/>
  <c r="O28" i="11"/>
  <c r="O15" i="11"/>
  <c r="O7" i="11"/>
  <c r="O25" i="11"/>
  <c r="O31" i="11"/>
  <c r="O10" i="11"/>
  <c r="O14" i="11"/>
  <c r="O11" i="11"/>
  <c r="O30" i="11"/>
  <c r="P5" i="11"/>
  <c r="O26" i="11"/>
  <c r="O9" i="11"/>
  <c r="P9" i="11" l="1"/>
  <c r="P28" i="11"/>
  <c r="P31" i="11"/>
  <c r="P4" i="11"/>
  <c r="P7" i="11"/>
  <c r="P27" i="11"/>
  <c r="Q5" i="11"/>
  <c r="P25" i="11"/>
  <c r="P26" i="11"/>
  <c r="P10" i="11"/>
  <c r="P11" i="11"/>
  <c r="P15" i="11"/>
  <c r="P30" i="11"/>
  <c r="P14" i="11"/>
  <c r="Q11" i="11" l="1"/>
  <c r="Q30" i="11"/>
  <c r="Q26" i="11"/>
  <c r="Q25" i="11"/>
  <c r="Q10" i="11"/>
  <c r="Q7" i="11"/>
  <c r="Q27" i="11"/>
  <c r="Q28" i="11"/>
  <c r="Q9" i="11"/>
  <c r="Q14" i="11"/>
  <c r="R5" i="11"/>
  <c r="Q15" i="11"/>
  <c r="Q31" i="11"/>
  <c r="R25" i="11" l="1"/>
  <c r="R15" i="11"/>
  <c r="R28" i="11"/>
  <c r="R31" i="11"/>
  <c r="R10" i="11"/>
  <c r="R11" i="11"/>
  <c r="R9" i="11"/>
  <c r="S5" i="11"/>
  <c r="R27" i="11"/>
  <c r="R14" i="11"/>
  <c r="R26" i="11"/>
  <c r="R30" i="11"/>
  <c r="R7" i="11"/>
  <c r="S9" i="11" l="1"/>
  <c r="S7" i="11"/>
  <c r="S26" i="11"/>
  <c r="S10" i="11"/>
  <c r="S27" i="11"/>
  <c r="S15" i="11"/>
  <c r="S28" i="11"/>
  <c r="S14" i="11"/>
  <c r="S31" i="11"/>
  <c r="S30" i="11"/>
  <c r="S11" i="11"/>
  <c r="T5" i="11"/>
  <c r="S25" i="11"/>
  <c r="T14" i="11" l="1"/>
  <c r="T26" i="11"/>
  <c r="T7" i="11"/>
  <c r="T10" i="11"/>
  <c r="T9" i="11"/>
  <c r="T27" i="11"/>
  <c r="T31" i="11"/>
  <c r="T28" i="11"/>
  <c r="T15" i="11"/>
  <c r="T25" i="11"/>
  <c r="T11" i="11"/>
  <c r="T30" i="11"/>
  <c r="U5" i="11"/>
  <c r="U10" i="11" l="1"/>
  <c r="U11" i="11"/>
  <c r="U31" i="11"/>
  <c r="U26" i="11"/>
  <c r="U25" i="11"/>
  <c r="V5" i="11"/>
  <c r="U7" i="11"/>
  <c r="U27" i="11"/>
  <c r="U28" i="11"/>
  <c r="U9" i="11"/>
  <c r="U14" i="11"/>
  <c r="U15" i="11"/>
  <c r="U30" i="11"/>
  <c r="V30" i="11" l="1"/>
  <c r="V10" i="11"/>
  <c r="V26" i="11"/>
  <c r="V28" i="11"/>
  <c r="W5" i="11"/>
  <c r="V31" i="11"/>
  <c r="V11" i="11"/>
  <c r="V14" i="11"/>
  <c r="V7" i="11"/>
  <c r="V9" i="11"/>
  <c r="V15" i="11"/>
  <c r="V27" i="11"/>
  <c r="V25" i="11"/>
  <c r="X5" i="11" l="1"/>
  <c r="W15" i="11"/>
  <c r="W31" i="11"/>
  <c r="W26" i="11"/>
  <c r="W27" i="11"/>
  <c r="W30" i="11"/>
  <c r="W7" i="11"/>
  <c r="W11" i="11"/>
  <c r="W9" i="11"/>
  <c r="W28" i="11"/>
  <c r="W14" i="11"/>
  <c r="W10" i="11"/>
  <c r="W25" i="11"/>
  <c r="W4" i="11"/>
  <c r="X25" i="11" l="1"/>
  <c r="X10" i="11"/>
  <c r="X26" i="11"/>
  <c r="X30" i="11"/>
  <c r="X14" i="11"/>
  <c r="Y5" i="11"/>
  <c r="X31" i="11"/>
  <c r="X11" i="11"/>
  <c r="X28" i="11"/>
  <c r="X7" i="11"/>
  <c r="X27" i="11"/>
  <c r="X15" i="11"/>
  <c r="X9" i="11"/>
  <c r="Y30" i="11" l="1"/>
  <c r="Z5" i="11"/>
  <c r="Y7" i="11"/>
  <c r="Y31" i="11"/>
  <c r="Y28" i="11"/>
  <c r="Y27" i="11"/>
  <c r="Y25" i="11"/>
  <c r="Y10" i="11"/>
  <c r="Y11" i="11"/>
  <c r="Y26" i="11"/>
  <c r="Y9" i="11"/>
  <c r="Y14" i="11"/>
  <c r="Y15" i="11"/>
  <c r="Z10" i="11" l="1"/>
  <c r="Z27" i="11"/>
  <c r="Z25" i="11"/>
  <c r="Z9" i="11"/>
  <c r="Z7" i="11"/>
  <c r="Z31" i="11"/>
  <c r="Z15" i="11"/>
  <c r="Z26" i="11"/>
  <c r="Z30" i="11"/>
  <c r="Z11" i="11"/>
  <c r="Z14" i="11"/>
  <c r="AA5" i="11"/>
  <c r="Z28" i="11"/>
  <c r="AB5" i="11" l="1"/>
  <c r="AB14" i="11" s="1"/>
  <c r="AA14" i="11"/>
  <c r="AA27" i="11"/>
  <c r="AA25" i="11"/>
  <c r="AA26" i="11"/>
  <c r="AA31" i="11"/>
  <c r="AA15" i="11"/>
  <c r="AA11" i="11"/>
  <c r="AA9" i="11"/>
  <c r="AA10" i="11"/>
  <c r="AA7" i="11"/>
  <c r="AA28" i="11"/>
  <c r="AA30" i="11"/>
  <c r="AB27" i="11" l="1"/>
  <c r="AB15" i="11"/>
  <c r="AB26" i="11"/>
  <c r="AB30" i="11"/>
  <c r="AB10" i="11"/>
  <c r="AB9" i="11"/>
  <c r="AB25" i="11"/>
  <c r="AB28" i="11"/>
  <c r="AB31" i="11"/>
  <c r="AB7" i="11"/>
  <c r="AC5" i="11"/>
  <c r="AC14" i="11" s="1"/>
  <c r="AB11" i="11"/>
  <c r="AC31" i="11" l="1"/>
  <c r="AC27" i="11"/>
  <c r="AC10" i="11"/>
  <c r="AC26" i="11"/>
  <c r="AC7" i="11"/>
  <c r="AC25" i="11"/>
  <c r="AD5" i="11"/>
  <c r="AC11" i="11"/>
  <c r="AC15" i="11"/>
  <c r="AC28" i="11"/>
  <c r="AC30" i="11"/>
  <c r="AC9" i="11"/>
  <c r="AD9" i="11" l="1"/>
  <c r="AD7" i="11"/>
  <c r="AD31" i="11"/>
  <c r="AE5" i="11"/>
  <c r="AE15" i="11" s="1"/>
  <c r="AD15" i="11"/>
  <c r="AD14" i="11"/>
  <c r="AD4" i="11"/>
  <c r="AD26" i="11"/>
  <c r="AD27" i="11"/>
  <c r="AD28" i="11"/>
  <c r="AD30" i="11"/>
  <c r="AD11" i="11"/>
  <c r="AD25" i="11"/>
  <c r="AD10" i="11"/>
  <c r="AE10" i="11" l="1"/>
  <c r="AE14" i="11"/>
  <c r="AE7" i="11"/>
  <c r="AF5" i="11"/>
  <c r="AF25" i="11" s="1"/>
  <c r="AE9" i="11"/>
  <c r="AE30" i="11"/>
  <c r="AE27" i="11"/>
  <c r="AE26" i="11"/>
  <c r="AE11" i="11"/>
  <c r="AE28" i="11"/>
  <c r="AE25" i="11"/>
  <c r="AE31" i="11"/>
  <c r="AF15" i="11" l="1"/>
  <c r="AF26" i="11"/>
  <c r="AF9" i="11"/>
  <c r="AF14" i="11"/>
  <c r="AF27" i="11"/>
  <c r="AF7" i="11"/>
  <c r="AF28" i="11"/>
  <c r="AF11" i="11"/>
  <c r="AF10" i="11"/>
  <c r="AF30" i="11"/>
  <c r="AF31" i="11"/>
  <c r="AG5" i="11"/>
  <c r="AG15" i="11" s="1"/>
  <c r="AG27" i="11" l="1"/>
  <c r="AG25" i="11"/>
  <c r="AG26" i="11"/>
  <c r="AG28" i="11"/>
  <c r="AG14" i="11"/>
  <c r="AG31" i="11"/>
  <c r="AH5" i="11"/>
  <c r="AH30" i="11" s="1"/>
  <c r="AG7" i="11"/>
  <c r="AG30" i="11"/>
  <c r="AG10" i="11"/>
  <c r="AG9" i="11"/>
  <c r="AG11" i="11"/>
  <c r="AH14" i="11" l="1"/>
  <c r="AI5" i="11"/>
  <c r="AJ5" i="11" s="1"/>
  <c r="AH9" i="11"/>
  <c r="AH11" i="11"/>
  <c r="AH31" i="11"/>
  <c r="AH28" i="11"/>
  <c r="AH25" i="11"/>
  <c r="AH27" i="11"/>
  <c r="AH15" i="11"/>
  <c r="AH26" i="11"/>
  <c r="AH7" i="11"/>
  <c r="AH10" i="11"/>
  <c r="AI31" i="11" l="1"/>
  <c r="AI9" i="11"/>
  <c r="AI28" i="11"/>
  <c r="AI11" i="11"/>
  <c r="AI26" i="11"/>
  <c r="AI7" i="11"/>
  <c r="AI10" i="11"/>
  <c r="AI14" i="11"/>
  <c r="AI27" i="11"/>
  <c r="AI15" i="11"/>
  <c r="AI30" i="11"/>
  <c r="AI25" i="11"/>
  <c r="AJ10" i="11"/>
  <c r="AJ26" i="11"/>
  <c r="AJ7" i="11"/>
  <c r="AJ31" i="11"/>
  <c r="AK5" i="11"/>
  <c r="AJ25" i="11"/>
  <c r="AJ15" i="11"/>
  <c r="AJ27" i="11"/>
  <c r="AJ28" i="11"/>
  <c r="AJ9" i="11"/>
  <c r="AJ14" i="11"/>
  <c r="AJ30" i="11"/>
  <c r="AJ11" i="11"/>
  <c r="AK27" i="11" l="1"/>
  <c r="AK7" i="11"/>
  <c r="AK4" i="11"/>
  <c r="AK14" i="11"/>
  <c r="AK10" i="11"/>
  <c r="AK26" i="11"/>
  <c r="AK15" i="11"/>
  <c r="AK31" i="11"/>
  <c r="AK11" i="11"/>
  <c r="AK30" i="11"/>
  <c r="AK9" i="11"/>
  <c r="AK28" i="11"/>
  <c r="AK25" i="11"/>
  <c r="AL5" i="11"/>
  <c r="AL25" i="11" l="1"/>
  <c r="AL30" i="11"/>
  <c r="AL11" i="11"/>
  <c r="AL28" i="11"/>
  <c r="AL7" i="11"/>
  <c r="AL31" i="11"/>
  <c r="AM5" i="11"/>
  <c r="AL14" i="11"/>
  <c r="AL27" i="11"/>
  <c r="AL10" i="11"/>
  <c r="AL26" i="11"/>
  <c r="AL9" i="11"/>
  <c r="AL15" i="11"/>
  <c r="AM31" i="11" l="1"/>
  <c r="AM26" i="11"/>
  <c r="AM10" i="11"/>
  <c r="AM27" i="11"/>
  <c r="AM7" i="11"/>
  <c r="AM11" i="11"/>
  <c r="AN5" i="11"/>
  <c r="AM28" i="11"/>
  <c r="AM15" i="11"/>
  <c r="AM9" i="11"/>
  <c r="AM25" i="11"/>
  <c r="AM30" i="11"/>
  <c r="AM14" i="11"/>
  <c r="AN10" i="11" l="1"/>
  <c r="AN31" i="11"/>
  <c r="AN27" i="11"/>
  <c r="AO5" i="11"/>
  <c r="AN7" i="11"/>
  <c r="AN11" i="11"/>
  <c r="AN25" i="11"/>
  <c r="AN14" i="11"/>
  <c r="AN28" i="11"/>
  <c r="AN30" i="11"/>
  <c r="AN9" i="11"/>
  <c r="AN15" i="11"/>
  <c r="AN26" i="11"/>
  <c r="AO9" i="11" l="1"/>
  <c r="AO7" i="11"/>
  <c r="AO11" i="11"/>
  <c r="AO27" i="11"/>
  <c r="AO25" i="11"/>
  <c r="AO14" i="11"/>
  <c r="AP5" i="11"/>
  <c r="AO10" i="11"/>
  <c r="AO15" i="11"/>
  <c r="AO28" i="11"/>
  <c r="AO30" i="11"/>
  <c r="AO31" i="11"/>
  <c r="AO26" i="11"/>
  <c r="AP11" i="11" l="1"/>
  <c r="AP10" i="11"/>
  <c r="AP31" i="11"/>
  <c r="AP9" i="11"/>
  <c r="AP14" i="11"/>
  <c r="AP7" i="11"/>
  <c r="AP26" i="11"/>
  <c r="AP27" i="11"/>
  <c r="AP30" i="11"/>
  <c r="AP28" i="11"/>
  <c r="AP15" i="11"/>
  <c r="AP25" i="11"/>
  <c r="AQ5" i="11"/>
  <c r="AQ11" i="11" l="1"/>
  <c r="AQ31" i="11"/>
  <c r="AQ14" i="11"/>
  <c r="AQ10" i="11"/>
  <c r="AR5" i="11"/>
  <c r="AQ9" i="11"/>
  <c r="AQ30" i="11"/>
  <c r="AQ28" i="11"/>
  <c r="AQ25" i="11"/>
  <c r="AQ15" i="11"/>
  <c r="AQ7" i="11"/>
  <c r="AQ26" i="11"/>
  <c r="AQ27" i="11"/>
  <c r="AR14" i="11" l="1"/>
  <c r="AR30" i="11"/>
  <c r="AR10" i="11"/>
  <c r="AR9" i="11"/>
  <c r="AR4" i="11"/>
  <c r="AR26" i="11"/>
  <c r="AR7" i="11"/>
  <c r="AR28" i="11"/>
  <c r="AR27" i="11"/>
  <c r="AR31" i="11"/>
  <c r="AR15" i="11"/>
  <c r="AR11" i="11"/>
  <c r="AR25" i="11"/>
  <c r="AS5" i="11"/>
  <c r="AS7" i="11" l="1"/>
  <c r="AS30" i="11"/>
  <c r="AS26" i="11"/>
  <c r="AS15" i="11"/>
  <c r="AS9" i="11"/>
  <c r="AS10" i="11"/>
  <c r="AS31" i="11"/>
  <c r="AS25" i="11"/>
  <c r="AS27" i="11"/>
  <c r="AS14" i="11"/>
  <c r="AS11" i="11"/>
  <c r="AS28" i="11"/>
  <c r="AT5" i="11"/>
  <c r="AT25" i="11" l="1"/>
  <c r="AT11" i="11"/>
  <c r="AT28" i="11"/>
  <c r="AT9" i="11"/>
  <c r="AT27" i="11"/>
  <c r="AT31" i="11"/>
  <c r="AT30" i="11"/>
  <c r="AT10" i="11"/>
  <c r="AT7" i="11"/>
  <c r="AT14" i="11"/>
  <c r="AT26" i="11"/>
  <c r="AT15" i="11"/>
  <c r="AU5" i="11"/>
  <c r="AU10" i="11" l="1"/>
  <c r="AU28" i="11"/>
  <c r="AU26" i="11"/>
  <c r="AU7" i="11"/>
  <c r="AU27" i="11"/>
  <c r="AU11" i="11"/>
  <c r="AU15" i="11"/>
  <c r="AU30" i="11"/>
  <c r="AV5" i="11"/>
  <c r="AU31" i="11"/>
  <c r="AU25" i="11"/>
  <c r="AU9" i="11"/>
  <c r="AU14" i="11"/>
  <c r="AV11" i="11" l="1"/>
  <c r="AV15" i="11"/>
  <c r="AV28" i="11"/>
  <c r="AW5" i="11"/>
  <c r="AV7" i="11"/>
  <c r="AV31" i="11"/>
  <c r="AV26" i="11"/>
  <c r="AV9" i="11"/>
  <c r="AV10" i="11"/>
  <c r="AV14" i="11"/>
  <c r="AV30" i="11"/>
  <c r="AV27" i="11"/>
  <c r="AV25" i="11"/>
  <c r="AW25" i="11" l="1"/>
  <c r="AW7" i="11"/>
  <c r="AW30" i="11"/>
  <c r="AW28" i="11"/>
  <c r="AW26" i="11"/>
  <c r="AW14" i="11"/>
  <c r="AW27" i="11"/>
  <c r="AW9" i="11"/>
  <c r="AW15" i="11"/>
  <c r="AW11" i="11"/>
  <c r="AX5" i="11"/>
  <c r="AW31" i="11"/>
  <c r="AW10" i="11"/>
  <c r="AX31" i="11" l="1"/>
  <c r="AX10" i="11"/>
  <c r="AX14" i="11"/>
  <c r="AX28" i="11"/>
  <c r="AX11" i="11"/>
  <c r="AX15" i="11"/>
  <c r="AX7" i="11"/>
  <c r="AX27" i="11"/>
  <c r="AX25" i="11"/>
  <c r="AX26" i="11"/>
  <c r="AX9" i="11"/>
  <c r="AX30" i="11"/>
  <c r="AY5" i="11"/>
  <c r="AY25" i="11" l="1"/>
  <c r="AY7" i="11"/>
  <c r="AY4" i="11"/>
  <c r="AY27" i="11"/>
  <c r="AY10" i="11"/>
  <c r="AY14" i="11"/>
  <c r="AY28" i="11"/>
  <c r="AY15" i="11"/>
  <c r="AY31" i="11"/>
  <c r="AY11" i="11"/>
  <c r="AY30" i="11"/>
  <c r="AY9" i="11"/>
  <c r="AY26" i="11"/>
  <c r="AZ5" i="11"/>
  <c r="AZ15" i="11" l="1"/>
  <c r="AZ30" i="11"/>
  <c r="AZ10" i="11"/>
  <c r="AZ25" i="11"/>
  <c r="AZ7" i="11"/>
  <c r="AZ27" i="11"/>
  <c r="BA5" i="11"/>
  <c r="AZ11" i="11"/>
  <c r="AZ26" i="11"/>
  <c r="AZ9" i="11"/>
  <c r="AZ14" i="11"/>
  <c r="AZ31" i="11"/>
  <c r="AZ28" i="11"/>
  <c r="BA28" i="11" l="1"/>
  <c r="BA26" i="11"/>
  <c r="BA14" i="11"/>
  <c r="BA9" i="11"/>
  <c r="BA7" i="11"/>
  <c r="BA25" i="11"/>
  <c r="BA10" i="11"/>
  <c r="BA27" i="11"/>
  <c r="BA11" i="11"/>
  <c r="BA30" i="11"/>
  <c r="BB5" i="11"/>
  <c r="BA31" i="11"/>
  <c r="BA15" i="11"/>
  <c r="BB10" i="11" l="1"/>
  <c r="BB25" i="11"/>
  <c r="BB11" i="11"/>
  <c r="BC5" i="11"/>
  <c r="BB15" i="11"/>
  <c r="BB30" i="11"/>
  <c r="BB26" i="11"/>
  <c r="BB31" i="11"/>
  <c r="BB14" i="11"/>
  <c r="BB9" i="11"/>
  <c r="BB27" i="11"/>
  <c r="BB28" i="11"/>
  <c r="BB7" i="11"/>
  <c r="BC7" i="11" l="1"/>
  <c r="BC11" i="11"/>
  <c r="BC30" i="11"/>
  <c r="BC9" i="11"/>
  <c r="BC27" i="11"/>
  <c r="BC15" i="11"/>
  <c r="BC25" i="11"/>
  <c r="BC10" i="11"/>
  <c r="BC26" i="11"/>
  <c r="BC28" i="11"/>
  <c r="BC14" i="11"/>
  <c r="BC31" i="11"/>
  <c r="BD5" i="11"/>
  <c r="BD25" i="11" l="1"/>
  <c r="BD30" i="11"/>
  <c r="BD10" i="11"/>
  <c r="BD31" i="11"/>
  <c r="BD14" i="11"/>
  <c r="BD26" i="11"/>
  <c r="BD9" i="11"/>
  <c r="BD11" i="11"/>
  <c r="BE5" i="11"/>
  <c r="BD27" i="11"/>
  <c r="BD7" i="11"/>
  <c r="BD28" i="11"/>
  <c r="BD15" i="11"/>
  <c r="BE25" i="11" l="1"/>
  <c r="BE14" i="11"/>
  <c r="BE9" i="11"/>
  <c r="BE28" i="11"/>
  <c r="BE27" i="11"/>
  <c r="BE31" i="11"/>
  <c r="BE11" i="11"/>
  <c r="BE15" i="11"/>
  <c r="BF5" i="11"/>
  <c r="BE10" i="11"/>
  <c r="BE30" i="11"/>
  <c r="BE7" i="11"/>
  <c r="BE26" i="11"/>
  <c r="BF30" i="11" l="1"/>
  <c r="BF27" i="11"/>
  <c r="BF25" i="11"/>
  <c r="BF14" i="11"/>
  <c r="BF15" i="11"/>
  <c r="BF9" i="11"/>
  <c r="BF26" i="11"/>
  <c r="BF31" i="11"/>
  <c r="BF28" i="11"/>
  <c r="BF4" i="11"/>
  <c r="BF11" i="11"/>
  <c r="BF7" i="11"/>
  <c r="BG5" i="11"/>
  <c r="BF10" i="11"/>
  <c r="BG10" i="11" l="1"/>
  <c r="BG28" i="11"/>
  <c r="BG30" i="11"/>
  <c r="BG14" i="11"/>
  <c r="BG25" i="11"/>
  <c r="BG26" i="11"/>
  <c r="BG11" i="11"/>
  <c r="BG9" i="11"/>
  <c r="BG15" i="11"/>
  <c r="BG27" i="11"/>
  <c r="BH5" i="11"/>
  <c r="BG31" i="11"/>
  <c r="BG7" i="11"/>
  <c r="BH27" i="11" l="1"/>
  <c r="BH31" i="11"/>
  <c r="BH14" i="11"/>
  <c r="BH30" i="11"/>
  <c r="BH25" i="11"/>
  <c r="BH10" i="11"/>
  <c r="BH9" i="11"/>
  <c r="BH15" i="11"/>
  <c r="BH26" i="11"/>
  <c r="BH7" i="11"/>
  <c r="BH11" i="11"/>
  <c r="BI5" i="11"/>
  <c r="BH28" i="11"/>
  <c r="BI11" i="11" l="1"/>
  <c r="BI15" i="11"/>
  <c r="BI26" i="11"/>
  <c r="BI25" i="11"/>
  <c r="BI28" i="11"/>
  <c r="BI31" i="11"/>
  <c r="BI27" i="11"/>
  <c r="BJ5" i="11"/>
  <c r="BI10" i="11"/>
  <c r="BI14" i="11"/>
  <c r="BI7" i="11"/>
  <c r="BI9" i="11"/>
  <c r="BI30" i="11"/>
  <c r="BJ10" i="11" l="1"/>
  <c r="BJ31" i="11"/>
  <c r="BK5" i="11"/>
  <c r="BJ7" i="11"/>
  <c r="BJ14" i="11"/>
  <c r="BJ26" i="11"/>
  <c r="BJ27" i="11"/>
  <c r="BJ25" i="11"/>
  <c r="BJ9" i="11"/>
  <c r="BJ11" i="11"/>
  <c r="BJ15" i="11"/>
  <c r="BJ30" i="11"/>
  <c r="BJ28" i="11"/>
  <c r="BK14" i="11" l="1"/>
  <c r="BK7" i="11"/>
  <c r="BK25" i="11"/>
  <c r="BK11" i="11"/>
  <c r="BL5" i="11"/>
  <c r="BK30" i="11"/>
  <c r="BK10" i="11"/>
  <c r="BK26" i="11"/>
  <c r="BK15" i="11"/>
  <c r="BK27" i="11"/>
  <c r="BK9" i="11"/>
  <c r="BK28" i="11"/>
  <c r="BK31" i="11"/>
  <c r="BL15" i="11" l="1"/>
  <c r="BL31" i="11"/>
  <c r="BL30" i="11"/>
  <c r="BL10" i="11"/>
  <c r="BL27" i="11"/>
  <c r="BL14" i="11"/>
  <c r="BL7" i="11"/>
  <c r="BL25" i="11"/>
  <c r="BL11" i="11"/>
  <c r="BL28" i="11"/>
  <c r="BL26" i="11"/>
  <c r="BL9" i="11"/>
</calcChain>
</file>

<file path=xl/sharedStrings.xml><?xml version="1.0" encoding="utf-8"?>
<sst xmlns="http://schemas.openxmlformats.org/spreadsheetml/2006/main" count="75" uniqueCount="56">
  <si>
    <t>About This Template</t>
  </si>
  <si>
    <t>Company Name</t>
  </si>
  <si>
    <t>Project Lead</t>
  </si>
  <si>
    <t>Guide for Screen Readers</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</si>
  <si>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</si>
  <si>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</si>
  <si>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</si>
  <si>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</si>
  <si>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</si>
  <si>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</si>
  <si>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</si>
  <si>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</si>
  <si>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</si>
  <si>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</si>
  <si>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</si>
  <si>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</si>
  <si>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</si>
  <si>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</si>
  <si>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</si>
  <si>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</si>
  <si>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</si>
  <si>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</si>
  <si>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</si>
  <si>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</si>
  <si>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</si>
  <si>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</si>
  <si>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</si>
  <si>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</si>
  <si>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</si>
  <si>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</si>
  <si>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</si>
  <si>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</si>
  <si>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1) HTML &amp; CSS</t>
  </si>
  <si>
    <t>General Tasks</t>
  </si>
  <si>
    <t>Wireframe Design</t>
  </si>
  <si>
    <t>Colour theory</t>
  </si>
  <si>
    <t xml:space="preserve">CSS </t>
  </si>
  <si>
    <t>Gantt Chart</t>
  </si>
  <si>
    <t>Project Planning</t>
  </si>
  <si>
    <t>Write Up</t>
  </si>
  <si>
    <t xml:space="preserve">Market research </t>
  </si>
  <si>
    <t>Scope of project</t>
  </si>
  <si>
    <t>OCTOBER BREAK</t>
  </si>
  <si>
    <t xml:space="preserve">HTML structure </t>
  </si>
  <si>
    <t>Create basic extension structure</t>
  </si>
  <si>
    <t>Create database structure</t>
  </si>
  <si>
    <t>Link between extension and database</t>
  </si>
  <si>
    <t>New user, with validation</t>
  </si>
  <si>
    <t>Task 2) Problem Agenda</t>
  </si>
  <si>
    <t>Login Validation</t>
  </si>
  <si>
    <t>Profile Page- allow edits</t>
  </si>
  <si>
    <t>Product Order Form</t>
  </si>
  <si>
    <t xml:space="preserve">Practical deadline </t>
  </si>
  <si>
    <t>Milestone</t>
  </si>
  <si>
    <t>Christmas Break</t>
  </si>
  <si>
    <t>Gantt Chart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</si>
</sst>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3"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3" fillId="5" borderId="0" applyNumberFormat="0" applyBorder="0" applyAlignment="0" applyProtection="0"/>
  </cellStyleXfs>
  <cellXfs count="5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5" fillId="3" borderId="4" xfId="0" applyFont="1" applyFill="1" applyBorder="1" applyAlignment="1">
      <alignment horizontal="center" vertical="center" shrinkToFit="1"/>
    </xf>
    <xf numFmtId="0" fontId="4" fillId="0" borderId="0" xfId="0" applyFont="1" applyAlignment="1">
      <alignment horizontal="center" vertical="center"/>
    </xf>
    <xf numFmtId="0" fontId="14"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18" fillId="0" borderId="0" xfId="0" applyFont="1"/>
    <xf numFmtId="0" fontId="0" fillId="0" borderId="11"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0" xfId="0" applyNumberFormat="1" applyFont="1" applyFill="1" applyAlignment="1">
      <alignment horizontal="center" vertical="center"/>
    </xf>
    <xf numFmtId="165" fontId="15" fillId="3" borderId="3" xfId="0" applyNumberFormat="1" applyFont="1" applyFill="1" applyBorder="1" applyAlignment="1">
      <alignment horizontal="center" vertical="center"/>
    </xf>
    <xf numFmtId="0" fontId="0" fillId="0" borderId="0" xfId="0" applyAlignment="1">
      <alignment horizontal="left" wrapText="1" indent="1"/>
    </xf>
    <xf numFmtId="0" fontId="0" fillId="0" borderId="0" xfId="0" applyAlignment="1">
      <alignment horizontal="left" wrapText="1" indent="3"/>
    </xf>
    <xf numFmtId="0" fontId="17" fillId="9" borderId="0" xfId="0" applyFont="1" applyFill="1" applyAlignment="1">
      <alignment horizontal="center" vertical="center"/>
    </xf>
    <xf numFmtId="0" fontId="16"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7" fillId="7" borderId="0" xfId="11" applyFont="1" applyFill="1" applyAlignment="1">
      <alignment horizontal="center" vertical="center"/>
    </xf>
    <xf numFmtId="0" fontId="16" fillId="8" borderId="0" xfId="0" applyFont="1" applyFill="1" applyAlignment="1">
      <alignment horizontal="center" vertical="center"/>
    </xf>
    <xf numFmtId="0" fontId="17"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6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1" totalsRowShown="0">
  <autoFilter ref="B7:G3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85" zoomScaleNormal="85" zoomScalePageLayoutView="70" workbookViewId="0">
      <selection activeCell="G2" sqref="G2"/>
    </sheetView>
  </sheetViews>
  <sheetFormatPr defaultRowHeight="30" customHeight="1" x14ac:dyDescent="0.35"/>
  <cols>
    <col min="1" max="1" width="2.7265625" style="12" customWidth="1"/>
    <col min="2" max="2" width="19.81640625" customWidth="1"/>
    <col min="3" max="3" width="10.54296875"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3" t="s">
        <v>28</v>
      </c>
      <c r="B1" s="14" t="s">
        <v>55</v>
      </c>
      <c r="C1" s="14"/>
      <c r="D1" s="1"/>
      <c r="F1"/>
      <c r="G1" s="5"/>
      <c r="I1" s="32" t="s">
        <v>16</v>
      </c>
      <c r="J1" s="6"/>
    </row>
    <row r="2" spans="1:64" ht="30" customHeight="1" x14ac:dyDescent="0.45">
      <c r="A2" s="13" t="s">
        <v>20</v>
      </c>
      <c r="B2" s="15" t="s">
        <v>1</v>
      </c>
      <c r="C2" s="15"/>
      <c r="F2" s="19"/>
      <c r="G2" s="17"/>
      <c r="I2" s="52" t="s">
        <v>14</v>
      </c>
      <c r="J2" s="52"/>
      <c r="K2" s="52"/>
      <c r="L2" s="52"/>
      <c r="N2" s="53" t="s">
        <v>12</v>
      </c>
      <c r="O2" s="53"/>
      <c r="P2" s="53"/>
      <c r="Q2" s="53"/>
      <c r="S2" s="54" t="s">
        <v>11</v>
      </c>
      <c r="T2" s="54"/>
      <c r="U2" s="54"/>
      <c r="V2" s="54"/>
      <c r="X2" s="45" t="s">
        <v>13</v>
      </c>
      <c r="Y2" s="45"/>
      <c r="Z2" s="45"/>
      <c r="AA2" s="45"/>
      <c r="AC2" s="46" t="s">
        <v>17</v>
      </c>
      <c r="AD2" s="46"/>
      <c r="AE2" s="46"/>
      <c r="AF2" s="46"/>
    </row>
    <row r="3" spans="1:64" ht="30" customHeight="1" x14ac:dyDescent="0.35">
      <c r="A3" s="13" t="s">
        <v>29</v>
      </c>
      <c r="B3" s="16" t="s">
        <v>2</v>
      </c>
      <c r="C3" s="16"/>
      <c r="D3" s="47" t="s">
        <v>15</v>
      </c>
      <c r="E3" s="48"/>
      <c r="F3" s="50">
        <v>43370</v>
      </c>
      <c r="G3" s="51"/>
      <c r="H3" s="18"/>
    </row>
    <row r="4" spans="1:64" ht="30" customHeight="1" x14ac:dyDescent="0.5">
      <c r="A4" s="13" t="s">
        <v>21</v>
      </c>
      <c r="D4" s="47" t="s">
        <v>10</v>
      </c>
      <c r="E4" s="48"/>
      <c r="F4" s="36">
        <v>165</v>
      </c>
      <c r="I4" s="35" t="str">
        <f ca="1">TEXT(I5,"mmmm")</f>
        <v>March</v>
      </c>
      <c r="J4" s="35"/>
      <c r="K4" s="35"/>
      <c r="L4" s="35"/>
      <c r="M4" s="35"/>
      <c r="N4" s="35"/>
      <c r="O4" s="35"/>
      <c r="P4" s="35" t="str">
        <f ca="1">IF(TEXT(P5,"mmmm")=I4,"",TEXT(P5,"mmmm"))</f>
        <v/>
      </c>
      <c r="Q4" s="35"/>
      <c r="R4" s="35"/>
      <c r="S4" s="35"/>
      <c r="T4" s="35"/>
      <c r="U4" s="35"/>
      <c r="V4" s="35"/>
      <c r="W4" s="35" t="str">
        <f ca="1">IF(OR(TEXT(W5,"mmmm")=P4,TEXT(W5,"mmmm")=I4),"",TEXT(W5,"mmmm"))</f>
        <v/>
      </c>
      <c r="X4" s="35"/>
      <c r="Y4" s="35"/>
      <c r="Z4" s="35"/>
      <c r="AA4" s="35"/>
      <c r="AB4" s="35"/>
      <c r="AC4" s="35"/>
      <c r="AD4" s="35" t="str">
        <f ca="1">IF(OR(TEXT(AD5,"mmmm")=W4,TEXT(AD5,"mmmm")=P4,TEXT(AD5,"mmmm")=I4),"",TEXT(AD5,"mmmm"))</f>
        <v>April</v>
      </c>
      <c r="AE4" s="35"/>
      <c r="AF4" s="35"/>
      <c r="AG4" s="35"/>
      <c r="AH4" s="35"/>
      <c r="AI4" s="35"/>
      <c r="AJ4" s="35"/>
      <c r="AK4" s="35" t="str">
        <f ca="1">IF(OR(TEXT(AK5,"mmmm")=AD4,TEXT(AK5,"mmmm")=W4,TEXT(AK5,"mmmm")=P4,TEXT(AK5,"mmmm")=I4),"",TEXT(AK5,"mmmm"))</f>
        <v/>
      </c>
      <c r="AL4" s="35"/>
      <c r="AM4" s="35"/>
      <c r="AN4" s="35"/>
      <c r="AO4" s="35"/>
      <c r="AP4" s="35"/>
      <c r="AQ4" s="35"/>
      <c r="AR4" s="35" t="str">
        <f ca="1">IF(OR(TEXT(AR5,"mmmm")=AK4,TEXT(AR5,"mmmm")=AD4,TEXT(AR5,"mmmm")=W4,TEXT(AR5,"mmmm")=P4),"",TEXT(AR5,"mmmm"))</f>
        <v/>
      </c>
      <c r="AS4" s="35"/>
      <c r="AT4" s="35"/>
      <c r="AU4" s="35"/>
      <c r="AV4" s="35"/>
      <c r="AW4" s="35"/>
      <c r="AX4" s="35"/>
      <c r="AY4" s="35" t="str">
        <f ca="1">IF(OR(TEXT(AY5,"mmmm")=AR4,TEXT(AY5,"mmmm")=AK4,TEXT(AY5,"mmmm")=AD4,TEXT(AY5,"mmmm")=W4),"",TEXT(AY5,"mmmm"))</f>
        <v/>
      </c>
      <c r="AZ4" s="35"/>
      <c r="BA4" s="35"/>
      <c r="BB4" s="35"/>
      <c r="BC4" s="35"/>
      <c r="BD4" s="35"/>
      <c r="BE4" s="35"/>
      <c r="BF4" s="35" t="str">
        <f ca="1">IF(OR(TEXT(BF5,"mmmm")=AY4,TEXT(BF5,"mmmm")=AR4,TEXT(BF5,"mmmm")=AK4,TEXT(BF5,"mmmm")=AD4),"",TEXT(BF5,"mmmm"))</f>
        <v/>
      </c>
      <c r="BG4" s="35"/>
      <c r="BH4" s="35"/>
      <c r="BI4" s="35"/>
      <c r="BJ4" s="35"/>
      <c r="BK4" s="35"/>
      <c r="BL4" s="35"/>
    </row>
    <row r="5" spans="1:64" ht="15" customHeight="1" x14ac:dyDescent="0.35">
      <c r="A5" s="13" t="s">
        <v>22</v>
      </c>
      <c r="B5" s="49"/>
      <c r="C5" s="49"/>
      <c r="D5" s="49"/>
      <c r="E5" s="49"/>
      <c r="F5" s="49"/>
      <c r="G5" s="49"/>
      <c r="H5" s="49"/>
      <c r="I5" s="40">
        <f ca="1">IFERROR(Project_Start+Scrolling_Increment,TODAY())</f>
        <v>43535</v>
      </c>
      <c r="J5" s="41">
        <f ca="1">I5+1</f>
        <v>43536</v>
      </c>
      <c r="K5" s="41">
        <f t="shared" ref="K5:AX5" ca="1" si="0">J5+1</f>
        <v>43537</v>
      </c>
      <c r="L5" s="41">
        <f t="shared" ca="1" si="0"/>
        <v>43538</v>
      </c>
      <c r="M5" s="41">
        <f t="shared" ca="1" si="0"/>
        <v>43539</v>
      </c>
      <c r="N5" s="41">
        <f t="shared" ca="1" si="0"/>
        <v>43540</v>
      </c>
      <c r="O5" s="42">
        <f t="shared" ca="1" si="0"/>
        <v>43541</v>
      </c>
      <c r="P5" s="40">
        <f ca="1">O5+1</f>
        <v>43542</v>
      </c>
      <c r="Q5" s="41">
        <f ca="1">P5+1</f>
        <v>43543</v>
      </c>
      <c r="R5" s="41">
        <f t="shared" ca="1" si="0"/>
        <v>43544</v>
      </c>
      <c r="S5" s="41">
        <f t="shared" ca="1" si="0"/>
        <v>43545</v>
      </c>
      <c r="T5" s="41">
        <f t="shared" ca="1" si="0"/>
        <v>43546</v>
      </c>
      <c r="U5" s="41">
        <f t="shared" ca="1" si="0"/>
        <v>43547</v>
      </c>
      <c r="V5" s="42">
        <f t="shared" ca="1" si="0"/>
        <v>43548</v>
      </c>
      <c r="W5" s="40">
        <f ca="1">V5+1</f>
        <v>43549</v>
      </c>
      <c r="X5" s="41">
        <f ca="1">W5+1</f>
        <v>43550</v>
      </c>
      <c r="Y5" s="41">
        <f t="shared" ca="1" si="0"/>
        <v>43551</v>
      </c>
      <c r="Z5" s="41">
        <f t="shared" ca="1" si="0"/>
        <v>43552</v>
      </c>
      <c r="AA5" s="41">
        <f t="shared" ca="1" si="0"/>
        <v>43553</v>
      </c>
      <c r="AB5" s="41">
        <f t="shared" ca="1" si="0"/>
        <v>43554</v>
      </c>
      <c r="AC5" s="42">
        <f t="shared" ca="1" si="0"/>
        <v>43555</v>
      </c>
      <c r="AD5" s="40">
        <f ca="1">AC5+1</f>
        <v>43556</v>
      </c>
      <c r="AE5" s="41">
        <f ca="1">AD5+1</f>
        <v>43557</v>
      </c>
      <c r="AF5" s="41">
        <f t="shared" ca="1" si="0"/>
        <v>43558</v>
      </c>
      <c r="AG5" s="41">
        <f t="shared" ca="1" si="0"/>
        <v>43559</v>
      </c>
      <c r="AH5" s="41">
        <f t="shared" ca="1" si="0"/>
        <v>43560</v>
      </c>
      <c r="AI5" s="41">
        <f t="shared" ca="1" si="0"/>
        <v>43561</v>
      </c>
      <c r="AJ5" s="42">
        <f t="shared" ca="1" si="0"/>
        <v>43562</v>
      </c>
      <c r="AK5" s="40">
        <f ca="1">AJ5+1</f>
        <v>43563</v>
      </c>
      <c r="AL5" s="41">
        <f ca="1">AK5+1</f>
        <v>43564</v>
      </c>
      <c r="AM5" s="41">
        <f t="shared" ca="1" si="0"/>
        <v>43565</v>
      </c>
      <c r="AN5" s="41">
        <f t="shared" ca="1" si="0"/>
        <v>43566</v>
      </c>
      <c r="AO5" s="41">
        <f t="shared" ca="1" si="0"/>
        <v>43567</v>
      </c>
      <c r="AP5" s="41">
        <f t="shared" ca="1" si="0"/>
        <v>43568</v>
      </c>
      <c r="AQ5" s="42">
        <f t="shared" ca="1" si="0"/>
        <v>43569</v>
      </c>
      <c r="AR5" s="40">
        <f ca="1">AQ5+1</f>
        <v>43570</v>
      </c>
      <c r="AS5" s="41">
        <f ca="1">AR5+1</f>
        <v>43571</v>
      </c>
      <c r="AT5" s="41">
        <f t="shared" ca="1" si="0"/>
        <v>43572</v>
      </c>
      <c r="AU5" s="41">
        <f t="shared" ca="1" si="0"/>
        <v>43573</v>
      </c>
      <c r="AV5" s="41">
        <f t="shared" ca="1" si="0"/>
        <v>43574</v>
      </c>
      <c r="AW5" s="41">
        <f t="shared" ca="1" si="0"/>
        <v>43575</v>
      </c>
      <c r="AX5" s="42">
        <f t="shared" ca="1" si="0"/>
        <v>43576</v>
      </c>
      <c r="AY5" s="40">
        <f t="shared" ref="AY5:BL5" ca="1" si="1">AX5+1</f>
        <v>43577</v>
      </c>
      <c r="AZ5" s="41">
        <f t="shared" ca="1" si="1"/>
        <v>43578</v>
      </c>
      <c r="BA5" s="41">
        <f t="shared" ca="1" si="1"/>
        <v>43579</v>
      </c>
      <c r="BB5" s="41">
        <f t="shared" ca="1" si="1"/>
        <v>43580</v>
      </c>
      <c r="BC5" s="41">
        <f t="shared" ca="1" si="1"/>
        <v>43581</v>
      </c>
      <c r="BD5" s="41">
        <f t="shared" ca="1" si="1"/>
        <v>43582</v>
      </c>
      <c r="BE5" s="42">
        <f t="shared" ca="1" si="1"/>
        <v>43583</v>
      </c>
      <c r="BF5" s="40">
        <f t="shared" ca="1" si="1"/>
        <v>43584</v>
      </c>
      <c r="BG5" s="41">
        <f t="shared" ca="1" si="1"/>
        <v>43585</v>
      </c>
      <c r="BH5" s="41">
        <f t="shared" ca="1" si="1"/>
        <v>43586</v>
      </c>
      <c r="BI5" s="41">
        <f t="shared" ca="1" si="1"/>
        <v>43587</v>
      </c>
      <c r="BJ5" s="41">
        <f t="shared" ca="1" si="1"/>
        <v>43588</v>
      </c>
      <c r="BK5" s="41">
        <f t="shared" ca="1" si="1"/>
        <v>43589</v>
      </c>
      <c r="BL5" s="42">
        <f t="shared" ca="1" si="1"/>
        <v>43590</v>
      </c>
    </row>
    <row r="6" spans="1:64" ht="25.15" customHeight="1" x14ac:dyDescent="0.35">
      <c r="A6" s="13" t="s">
        <v>23</v>
      </c>
      <c r="F6"/>
      <c r="I6" s="37"/>
      <c r="J6" s="38"/>
      <c r="K6" s="38"/>
      <c r="L6" s="38"/>
      <c r="M6" s="38"/>
      <c r="N6" s="38"/>
      <c r="O6" s="39"/>
      <c r="P6" s="37"/>
      <c r="Q6" s="38"/>
      <c r="R6" s="38"/>
      <c r="S6" s="38"/>
      <c r="T6" s="38"/>
      <c r="U6" s="38"/>
      <c r="V6" s="39"/>
      <c r="W6" s="37"/>
      <c r="X6" s="38"/>
      <c r="Y6" s="38"/>
      <c r="Z6" s="38"/>
      <c r="AA6" s="38"/>
      <c r="AB6" s="38"/>
      <c r="AC6" s="39"/>
      <c r="AD6" s="37"/>
      <c r="AE6" s="38"/>
      <c r="AF6" s="38"/>
      <c r="AG6" s="38"/>
      <c r="AH6" s="38"/>
      <c r="AI6" s="38"/>
      <c r="AJ6" s="39"/>
      <c r="AK6" s="37"/>
      <c r="AL6" s="38"/>
      <c r="AM6" s="38"/>
      <c r="AN6" s="38"/>
      <c r="AO6" s="38"/>
      <c r="AP6" s="38"/>
      <c r="AQ6" s="39"/>
      <c r="AR6" s="37"/>
      <c r="AS6" s="38"/>
      <c r="AT6" s="38"/>
      <c r="AU6" s="38"/>
      <c r="AV6" s="38"/>
      <c r="AW6" s="38"/>
      <c r="AX6" s="39"/>
      <c r="AY6" s="37"/>
      <c r="AZ6" s="38"/>
      <c r="BA6" s="38"/>
      <c r="BB6" s="38"/>
      <c r="BC6" s="38"/>
      <c r="BD6" s="38"/>
      <c r="BE6" s="39"/>
      <c r="BF6" s="37"/>
      <c r="BG6" s="38"/>
      <c r="BH6" s="38"/>
      <c r="BI6" s="38"/>
      <c r="BJ6" s="38"/>
      <c r="BK6" s="38"/>
      <c r="BL6" s="39"/>
    </row>
    <row r="7" spans="1:64" ht="31" customHeight="1" thickBot="1" x14ac:dyDescent="0.4">
      <c r="A7" s="13" t="s">
        <v>24</v>
      </c>
      <c r="B7" s="24" t="s">
        <v>18</v>
      </c>
      <c r="C7" s="25" t="s">
        <v>5</v>
      </c>
      <c r="D7" s="25" t="s">
        <v>7</v>
      </c>
      <c r="E7" s="25" t="s">
        <v>8</v>
      </c>
      <c r="F7" s="25" t="s">
        <v>9</v>
      </c>
      <c r="G7" s="25" t="s">
        <v>4</v>
      </c>
      <c r="H7" s="23"/>
      <c r="I7" s="21" t="str">
        <f ca="1">LEFT(TEXT(I5,"ddd"),1)</f>
        <v>M</v>
      </c>
      <c r="J7" s="21" t="str">
        <f t="shared" ref="J7:AR7" ca="1" si="2">LEFT(TEXT(J5,"ddd"),1)</f>
        <v>T</v>
      </c>
      <c r="K7" s="21" t="str">
        <f t="shared" ca="1" si="2"/>
        <v>W</v>
      </c>
      <c r="L7" s="21" t="str">
        <f t="shared" ca="1" si="2"/>
        <v>T</v>
      </c>
      <c r="M7" s="21" t="str">
        <f t="shared" ca="1" si="2"/>
        <v>F</v>
      </c>
      <c r="N7" s="21" t="str">
        <f t="shared" ca="1" si="2"/>
        <v>S</v>
      </c>
      <c r="O7" s="21" t="str">
        <f t="shared" ca="1" si="2"/>
        <v>S</v>
      </c>
      <c r="P7" s="21" t="str">
        <f t="shared" ca="1" si="2"/>
        <v>M</v>
      </c>
      <c r="Q7" s="21" t="str">
        <f t="shared" ca="1" si="2"/>
        <v>T</v>
      </c>
      <c r="R7" s="21" t="str">
        <f t="shared" ca="1" si="2"/>
        <v>W</v>
      </c>
      <c r="S7" s="21" t="str">
        <f t="shared" ca="1" si="2"/>
        <v>T</v>
      </c>
      <c r="T7" s="21" t="str">
        <f t="shared" ca="1" si="2"/>
        <v>F</v>
      </c>
      <c r="U7" s="21" t="str">
        <f t="shared" ca="1" si="2"/>
        <v>S</v>
      </c>
      <c r="V7" s="21" t="str">
        <f t="shared" ca="1" si="2"/>
        <v>S</v>
      </c>
      <c r="W7" s="21" t="str">
        <f t="shared" ca="1" si="2"/>
        <v>M</v>
      </c>
      <c r="X7" s="21" t="str">
        <f t="shared" ca="1" si="2"/>
        <v>T</v>
      </c>
      <c r="Y7" s="21" t="str">
        <f t="shared" ca="1" si="2"/>
        <v>W</v>
      </c>
      <c r="Z7" s="21" t="str">
        <f t="shared" ca="1" si="2"/>
        <v>T</v>
      </c>
      <c r="AA7" s="21" t="str">
        <f t="shared" ca="1" si="2"/>
        <v>F</v>
      </c>
      <c r="AB7" s="21" t="str">
        <f t="shared" ca="1" si="2"/>
        <v>S</v>
      </c>
      <c r="AC7" s="21" t="str">
        <f t="shared" ca="1" si="2"/>
        <v>S</v>
      </c>
      <c r="AD7" s="21" t="str">
        <f t="shared" ca="1" si="2"/>
        <v>M</v>
      </c>
      <c r="AE7" s="21" t="str">
        <f t="shared" ca="1" si="2"/>
        <v>T</v>
      </c>
      <c r="AF7" s="21" t="str">
        <f t="shared" ca="1" si="2"/>
        <v>W</v>
      </c>
      <c r="AG7" s="21" t="str">
        <f t="shared" ca="1" si="2"/>
        <v>T</v>
      </c>
      <c r="AH7" s="21" t="str">
        <f t="shared" ca="1" si="2"/>
        <v>F</v>
      </c>
      <c r="AI7" s="21" t="str">
        <f t="shared" ca="1" si="2"/>
        <v>S</v>
      </c>
      <c r="AJ7" s="21" t="str">
        <f t="shared" ca="1" si="2"/>
        <v>S</v>
      </c>
      <c r="AK7" s="21" t="str">
        <f t="shared" ca="1" si="2"/>
        <v>M</v>
      </c>
      <c r="AL7" s="21" t="str">
        <f t="shared" ca="1" si="2"/>
        <v>T</v>
      </c>
      <c r="AM7" s="21" t="str">
        <f t="shared" ca="1" si="2"/>
        <v>W</v>
      </c>
      <c r="AN7" s="21" t="str">
        <f t="shared" ca="1" si="2"/>
        <v>T</v>
      </c>
      <c r="AO7" s="21" t="str">
        <f t="shared" ca="1" si="2"/>
        <v>F</v>
      </c>
      <c r="AP7" s="21" t="str">
        <f t="shared" ca="1" si="2"/>
        <v>S</v>
      </c>
      <c r="AQ7" s="21" t="str">
        <f t="shared" ca="1" si="2"/>
        <v>S</v>
      </c>
      <c r="AR7" s="21" t="str">
        <f t="shared" ca="1" si="2"/>
        <v>M</v>
      </c>
      <c r="AS7" s="21" t="str">
        <f t="shared" ref="AS7:BL7" ca="1" si="3">LEFT(TEXT(AS5,"ddd"),1)</f>
        <v>T</v>
      </c>
      <c r="AT7" s="21" t="str">
        <f t="shared" ca="1" si="3"/>
        <v>W</v>
      </c>
      <c r="AU7" s="21" t="str">
        <f t="shared" ca="1" si="3"/>
        <v>T</v>
      </c>
      <c r="AV7" s="21" t="str">
        <f t="shared" ca="1" si="3"/>
        <v>F</v>
      </c>
      <c r="AW7" s="21" t="str">
        <f t="shared" ca="1" si="3"/>
        <v>S</v>
      </c>
      <c r="AX7" s="21" t="str">
        <f t="shared" ca="1" si="3"/>
        <v>S</v>
      </c>
      <c r="AY7" s="21" t="str">
        <f t="shared" ca="1" si="3"/>
        <v>M</v>
      </c>
      <c r="AZ7" s="21" t="str">
        <f t="shared" ca="1" si="3"/>
        <v>T</v>
      </c>
      <c r="BA7" s="21" t="str">
        <f t="shared" ca="1" si="3"/>
        <v>W</v>
      </c>
      <c r="BB7" s="21" t="str">
        <f t="shared" ca="1" si="3"/>
        <v>T</v>
      </c>
      <c r="BC7" s="21" t="str">
        <f t="shared" ca="1" si="3"/>
        <v>F</v>
      </c>
      <c r="BD7" s="21" t="str">
        <f t="shared" ca="1" si="3"/>
        <v>S</v>
      </c>
      <c r="BE7" s="21" t="str">
        <f t="shared" ca="1" si="3"/>
        <v>S</v>
      </c>
      <c r="BF7" s="21" t="str">
        <f t="shared" ca="1" si="3"/>
        <v>M</v>
      </c>
      <c r="BG7" s="21" t="str">
        <f t="shared" ca="1" si="3"/>
        <v>T</v>
      </c>
      <c r="BH7" s="21" t="str">
        <f t="shared" ca="1" si="3"/>
        <v>W</v>
      </c>
      <c r="BI7" s="21" t="str">
        <f t="shared" ca="1" si="3"/>
        <v>T</v>
      </c>
      <c r="BJ7" s="21" t="str">
        <f t="shared" ca="1" si="3"/>
        <v>F</v>
      </c>
      <c r="BK7" s="21" t="str">
        <f t="shared" ca="1" si="3"/>
        <v>S</v>
      </c>
      <c r="BL7" s="21" t="str">
        <f t="shared" ca="1" si="3"/>
        <v>S</v>
      </c>
    </row>
    <row r="8" spans="1:64" ht="30" hidden="1" customHeight="1" thickBot="1" x14ac:dyDescent="0.4">
      <c r="A8" s="12" t="s">
        <v>30</v>
      </c>
      <c r="B8" s="33"/>
      <c r="C8" s="26"/>
      <c r="D8" s="25"/>
      <c r="E8" s="26"/>
      <c r="F8" s="27"/>
      <c r="G8" s="28"/>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2" customFormat="1" ht="30" customHeight="1" x14ac:dyDescent="0.35">
      <c r="A9" s="13" t="s">
        <v>25</v>
      </c>
      <c r="B9" s="34" t="s">
        <v>32</v>
      </c>
      <c r="C9" s="29"/>
      <c r="D9" s="29"/>
      <c r="E9" s="26"/>
      <c r="F9" s="27"/>
      <c r="G9" s="28"/>
      <c r="H9" s="22"/>
      <c r="I9" s="31" t="str">
        <f t="shared" ref="I9:X11" ca="1" si="4">IF(AND($C9="Goal",I$5&gt;=$F9,I$5&lt;=$F9+$G9-1),2,IF(AND($C9="Milestone",I$5&gt;=$F9,I$5&lt;=$F9+$G9-1),1,""))</f>
        <v/>
      </c>
      <c r="J9" s="31" t="str">
        <f t="shared" ca="1" si="4"/>
        <v/>
      </c>
      <c r="K9" s="31" t="str">
        <f t="shared" ca="1" si="4"/>
        <v/>
      </c>
      <c r="L9" s="31" t="str">
        <f t="shared" ca="1" si="4"/>
        <v/>
      </c>
      <c r="M9" s="31" t="str">
        <f t="shared" ca="1" si="4"/>
        <v/>
      </c>
      <c r="N9" s="31" t="str">
        <f t="shared" ca="1" si="4"/>
        <v/>
      </c>
      <c r="O9" s="31" t="str">
        <f t="shared" ca="1" si="4"/>
        <v/>
      </c>
      <c r="P9" s="31" t="str">
        <f t="shared" ca="1" si="4"/>
        <v/>
      </c>
      <c r="Q9" s="31" t="str">
        <f t="shared" ca="1" si="4"/>
        <v/>
      </c>
      <c r="R9" s="31" t="str">
        <f t="shared" ca="1" si="4"/>
        <v/>
      </c>
      <c r="S9" s="31" t="str">
        <f t="shared" ca="1" si="4"/>
        <v/>
      </c>
      <c r="T9" s="31" t="str">
        <f t="shared" ca="1" si="4"/>
        <v/>
      </c>
      <c r="U9" s="31" t="str">
        <f t="shared" ca="1" si="4"/>
        <v/>
      </c>
      <c r="V9" s="31" t="str">
        <f t="shared" ca="1" si="4"/>
        <v/>
      </c>
      <c r="W9" s="31" t="str">
        <f t="shared" ca="1" si="4"/>
        <v/>
      </c>
      <c r="X9" s="31" t="str">
        <f t="shared" ca="1" si="4"/>
        <v/>
      </c>
      <c r="Y9" s="31" t="str">
        <f t="shared" ref="Y9:AN11" ca="1" si="5">IF(AND($C9="Goal",Y$5&gt;=$F9,Y$5&lt;=$F9+$G9-1),2,IF(AND($C9="Milestone",Y$5&gt;=$F9,Y$5&lt;=$F9+$G9-1),1,""))</f>
        <v/>
      </c>
      <c r="Z9" s="31" t="str">
        <f t="shared" ca="1" si="5"/>
        <v/>
      </c>
      <c r="AA9" s="31" t="str">
        <f t="shared" ca="1" si="5"/>
        <v/>
      </c>
      <c r="AB9" s="31" t="str">
        <f t="shared" ca="1" si="5"/>
        <v/>
      </c>
      <c r="AC9" s="31" t="str">
        <f t="shared" ca="1" si="5"/>
        <v/>
      </c>
      <c r="AD9" s="31" t="str">
        <f t="shared" ca="1" si="5"/>
        <v/>
      </c>
      <c r="AE9" s="31" t="str">
        <f t="shared" ca="1" si="5"/>
        <v/>
      </c>
      <c r="AF9" s="31" t="str">
        <f t="shared" ca="1" si="5"/>
        <v/>
      </c>
      <c r="AG9" s="31" t="str">
        <f t="shared" ca="1" si="5"/>
        <v/>
      </c>
      <c r="AH9" s="31" t="str">
        <f t="shared" ca="1" si="5"/>
        <v/>
      </c>
      <c r="AI9" s="31" t="str">
        <f t="shared" ca="1" si="5"/>
        <v/>
      </c>
      <c r="AJ9" s="31" t="str">
        <f t="shared" ca="1" si="5"/>
        <v/>
      </c>
      <c r="AK9" s="31" t="str">
        <f t="shared" ca="1" si="5"/>
        <v/>
      </c>
      <c r="AL9" s="31" t="str">
        <f t="shared" ca="1" si="5"/>
        <v/>
      </c>
      <c r="AM9" s="31" t="str">
        <f t="shared" ca="1" si="5"/>
        <v/>
      </c>
      <c r="AN9" s="31" t="str">
        <f t="shared" ca="1" si="5"/>
        <v/>
      </c>
      <c r="AO9" s="31" t="str">
        <f t="shared" ref="AO9:BD11" ca="1" si="6">IF(AND($C9="Goal",AO$5&gt;=$F9,AO$5&lt;=$F9+$G9-1),2,IF(AND($C9="Milestone",AO$5&gt;=$F9,AO$5&lt;=$F9+$G9-1),1,""))</f>
        <v/>
      </c>
      <c r="AP9" s="31" t="str">
        <f t="shared" ca="1" si="6"/>
        <v/>
      </c>
      <c r="AQ9" s="31" t="str">
        <f t="shared" ca="1" si="6"/>
        <v/>
      </c>
      <c r="AR9" s="31" t="str">
        <f t="shared" ca="1" si="6"/>
        <v/>
      </c>
      <c r="AS9" s="31" t="str">
        <f t="shared" ca="1" si="6"/>
        <v/>
      </c>
      <c r="AT9" s="31" t="str">
        <f t="shared" ca="1" si="6"/>
        <v/>
      </c>
      <c r="AU9" s="31" t="str">
        <f t="shared" ca="1" si="6"/>
        <v/>
      </c>
      <c r="AV9" s="31" t="str">
        <f t="shared" ca="1" si="6"/>
        <v/>
      </c>
      <c r="AW9" s="31" t="str">
        <f t="shared" ca="1" si="6"/>
        <v/>
      </c>
      <c r="AX9" s="31" t="str">
        <f t="shared" ca="1" si="6"/>
        <v/>
      </c>
      <c r="AY9" s="31" t="str">
        <f t="shared" ca="1" si="6"/>
        <v/>
      </c>
      <c r="AZ9" s="31" t="str">
        <f t="shared" ca="1" si="6"/>
        <v/>
      </c>
      <c r="BA9" s="31" t="str">
        <f t="shared" ca="1" si="6"/>
        <v/>
      </c>
      <c r="BB9" s="31" t="str">
        <f t="shared" ca="1" si="6"/>
        <v/>
      </c>
      <c r="BC9" s="31" t="str">
        <f t="shared" ca="1" si="6"/>
        <v/>
      </c>
      <c r="BD9" s="31" t="str">
        <f t="shared" ca="1" si="6"/>
        <v/>
      </c>
      <c r="BE9" s="31" t="str">
        <f t="shared" ref="BE9:BL11" ca="1" si="7">IF(AND($C9="Goal",BE$5&gt;=$F9,BE$5&lt;=$F9+$G9-1),2,IF(AND($C9="Milestone",BE$5&gt;=$F9,BE$5&lt;=$F9+$G9-1),1,""))</f>
        <v/>
      </c>
      <c r="BF9" s="31" t="str">
        <f t="shared" ca="1" si="7"/>
        <v/>
      </c>
      <c r="BG9" s="31" t="str">
        <f t="shared" ca="1" si="7"/>
        <v/>
      </c>
      <c r="BH9" s="31" t="str">
        <f t="shared" ca="1" si="7"/>
        <v/>
      </c>
      <c r="BI9" s="31" t="str">
        <f t="shared" ca="1" si="7"/>
        <v/>
      </c>
      <c r="BJ9" s="31" t="str">
        <f t="shared" ca="1" si="7"/>
        <v/>
      </c>
      <c r="BK9" s="31" t="str">
        <f t="shared" ca="1" si="7"/>
        <v/>
      </c>
      <c r="BL9" s="31" t="str">
        <f t="shared" ca="1" si="7"/>
        <v/>
      </c>
    </row>
    <row r="10" spans="1:64" s="2" customFormat="1" ht="30" customHeight="1" x14ac:dyDescent="0.35">
      <c r="A10" s="13"/>
      <c r="B10" s="33" t="s">
        <v>34</v>
      </c>
      <c r="C10" s="29" t="s">
        <v>11</v>
      </c>
      <c r="D10" s="29"/>
      <c r="E10" s="26">
        <v>0</v>
      </c>
      <c r="F10" s="27">
        <v>43374</v>
      </c>
      <c r="G10" s="28">
        <v>7</v>
      </c>
      <c r="H10" s="22"/>
      <c r="I10" s="31" t="str">
        <f ca="1">IF(AND($C10="Goal",I$5&gt;=$F10,I$5&lt;=$F10+$G10-1),2,IF(AND($C10="Milestone",I$5&gt;=$F10,I$5&lt;=$F10+$G10-1),1,""))</f>
        <v/>
      </c>
      <c r="J10" s="31" t="str">
        <f t="shared" ca="1" si="4"/>
        <v/>
      </c>
      <c r="K10" s="31" t="str">
        <f t="shared" ca="1" si="4"/>
        <v/>
      </c>
      <c r="L10" s="31" t="str">
        <f t="shared" ca="1" si="4"/>
        <v/>
      </c>
      <c r="M10" s="31" t="str">
        <f t="shared" ca="1" si="4"/>
        <v/>
      </c>
      <c r="N10" s="31" t="str">
        <f t="shared" ca="1" si="4"/>
        <v/>
      </c>
      <c r="O10" s="31" t="str">
        <f t="shared" ca="1" si="4"/>
        <v/>
      </c>
      <c r="P10" s="31" t="str">
        <f t="shared" ca="1" si="4"/>
        <v/>
      </c>
      <c r="Q10" s="31" t="str">
        <f t="shared" ca="1" si="4"/>
        <v/>
      </c>
      <c r="R10" s="31" t="str">
        <f t="shared" ca="1" si="4"/>
        <v/>
      </c>
      <c r="S10" s="31" t="str">
        <f t="shared" ca="1" si="4"/>
        <v/>
      </c>
      <c r="T10" s="31" t="str">
        <f t="shared" ca="1" si="4"/>
        <v/>
      </c>
      <c r="U10" s="31" t="str">
        <f t="shared" ca="1" si="4"/>
        <v/>
      </c>
      <c r="V10" s="31" t="str">
        <f t="shared" ca="1" si="4"/>
        <v/>
      </c>
      <c r="W10" s="31" t="str">
        <f t="shared" ca="1" si="4"/>
        <v/>
      </c>
      <c r="X10" s="31" t="str">
        <f t="shared" ca="1" si="4"/>
        <v/>
      </c>
      <c r="Y10" s="31" t="str">
        <f t="shared" ca="1" si="5"/>
        <v/>
      </c>
      <c r="Z10" s="31" t="str">
        <f t="shared" ca="1" si="5"/>
        <v/>
      </c>
      <c r="AA10" s="31" t="str">
        <f t="shared" ca="1" si="5"/>
        <v/>
      </c>
      <c r="AB10" s="31" t="str">
        <f t="shared" ca="1" si="5"/>
        <v/>
      </c>
      <c r="AC10" s="31" t="str">
        <f t="shared" ca="1" si="5"/>
        <v/>
      </c>
      <c r="AD10" s="31" t="str">
        <f t="shared" ca="1" si="5"/>
        <v/>
      </c>
      <c r="AE10" s="31" t="str">
        <f t="shared" ca="1" si="5"/>
        <v/>
      </c>
      <c r="AF10" s="31" t="str">
        <f t="shared" ca="1" si="5"/>
        <v/>
      </c>
      <c r="AG10" s="31" t="str">
        <f t="shared" ca="1" si="5"/>
        <v/>
      </c>
      <c r="AH10" s="31" t="str">
        <f t="shared" ca="1" si="5"/>
        <v/>
      </c>
      <c r="AI10" s="31" t="str">
        <f t="shared" ca="1" si="5"/>
        <v/>
      </c>
      <c r="AJ10" s="31" t="str">
        <f t="shared" ca="1" si="5"/>
        <v/>
      </c>
      <c r="AK10" s="31" t="str">
        <f t="shared" ca="1" si="5"/>
        <v/>
      </c>
      <c r="AL10" s="31" t="str">
        <f t="shared" ca="1" si="5"/>
        <v/>
      </c>
      <c r="AM10" s="31" t="str">
        <f t="shared" ca="1" si="5"/>
        <v/>
      </c>
      <c r="AN10" s="31" t="str">
        <f t="shared" ca="1" si="5"/>
        <v/>
      </c>
      <c r="AO10" s="31" t="str">
        <f t="shared" ca="1" si="6"/>
        <v/>
      </c>
      <c r="AP10" s="31" t="str">
        <f t="shared" ca="1" si="6"/>
        <v/>
      </c>
      <c r="AQ10" s="31" t="str">
        <f t="shared" ca="1" si="6"/>
        <v/>
      </c>
      <c r="AR10" s="31" t="str">
        <f t="shared" ca="1" si="6"/>
        <v/>
      </c>
      <c r="AS10" s="31" t="str">
        <f t="shared" ca="1" si="6"/>
        <v/>
      </c>
      <c r="AT10" s="31" t="str">
        <f t="shared" ca="1" si="6"/>
        <v/>
      </c>
      <c r="AU10" s="31" t="str">
        <f t="shared" ca="1" si="6"/>
        <v/>
      </c>
      <c r="AV10" s="31" t="str">
        <f t="shared" ca="1" si="6"/>
        <v/>
      </c>
      <c r="AW10" s="31" t="str">
        <f t="shared" ca="1" si="6"/>
        <v/>
      </c>
      <c r="AX10" s="31" t="str">
        <f t="shared" ca="1" si="6"/>
        <v/>
      </c>
      <c r="AY10" s="31" t="str">
        <f t="shared" ca="1" si="6"/>
        <v/>
      </c>
      <c r="AZ10" s="31" t="str">
        <f t="shared" ca="1" si="6"/>
        <v/>
      </c>
      <c r="BA10" s="31" t="str">
        <f t="shared" ca="1" si="6"/>
        <v/>
      </c>
      <c r="BB10" s="31" t="str">
        <f t="shared" ca="1" si="6"/>
        <v/>
      </c>
      <c r="BC10" s="31" t="str">
        <f t="shared" ca="1" si="6"/>
        <v/>
      </c>
      <c r="BD10" s="31" t="str">
        <f t="shared" ca="1" si="6"/>
        <v/>
      </c>
      <c r="BE10" s="31" t="str">
        <f t="shared" ca="1" si="7"/>
        <v/>
      </c>
      <c r="BF10" s="31" t="str">
        <f t="shared" ca="1" si="7"/>
        <v/>
      </c>
      <c r="BG10" s="31" t="str">
        <f t="shared" ca="1" si="7"/>
        <v/>
      </c>
      <c r="BH10" s="31" t="str">
        <f t="shared" ca="1" si="7"/>
        <v/>
      </c>
      <c r="BI10" s="31" t="str">
        <f t="shared" ca="1" si="7"/>
        <v/>
      </c>
      <c r="BJ10" s="31" t="str">
        <f t="shared" ca="1" si="7"/>
        <v/>
      </c>
      <c r="BK10" s="31" t="str">
        <f t="shared" ca="1" si="7"/>
        <v/>
      </c>
      <c r="BL10" s="31" t="str">
        <f t="shared" ca="1" si="7"/>
        <v/>
      </c>
    </row>
    <row r="11" spans="1:64" s="2" customFormat="1" ht="30" customHeight="1" x14ac:dyDescent="0.35">
      <c r="A11" s="13"/>
      <c r="B11" s="33" t="s">
        <v>35</v>
      </c>
      <c r="C11" s="29" t="s">
        <v>11</v>
      </c>
      <c r="D11" s="29"/>
      <c r="E11" s="26">
        <v>0</v>
      </c>
      <c r="F11" s="27">
        <f>F10+G10-1</f>
        <v>43380</v>
      </c>
      <c r="G11" s="28">
        <v>4</v>
      </c>
      <c r="H11" s="22"/>
      <c r="I11" s="31" t="str">
        <f ca="1">IF(AND($C11="Goal",I$5&gt;=$F11,I$5&lt;=$F11+$G11-1),2,IF(AND($C11="Milestone",I$5&gt;=$F11,I$5&lt;=$F11+$G11-1),1,""))</f>
        <v/>
      </c>
      <c r="J11" s="31" t="str">
        <f t="shared" ca="1" si="4"/>
        <v/>
      </c>
      <c r="K11" s="31" t="str">
        <f t="shared" ca="1" si="4"/>
        <v/>
      </c>
      <c r="L11" s="31" t="str">
        <f t="shared" ca="1" si="4"/>
        <v/>
      </c>
      <c r="M11" s="31" t="str">
        <f t="shared" ca="1" si="4"/>
        <v/>
      </c>
      <c r="N11" s="31" t="str">
        <f t="shared" ca="1" si="4"/>
        <v/>
      </c>
      <c r="O11" s="31" t="str">
        <f t="shared" ca="1" si="4"/>
        <v/>
      </c>
      <c r="P11" s="31" t="str">
        <f t="shared" ca="1" si="4"/>
        <v/>
      </c>
      <c r="Q11" s="31" t="str">
        <f t="shared" ca="1" si="4"/>
        <v/>
      </c>
      <c r="R11" s="31" t="str">
        <f t="shared" ca="1" si="4"/>
        <v/>
      </c>
      <c r="S11" s="31" t="str">
        <f t="shared" ca="1" si="4"/>
        <v/>
      </c>
      <c r="T11" s="31" t="str">
        <f t="shared" ca="1" si="4"/>
        <v/>
      </c>
      <c r="U11" s="31" t="str">
        <f t="shared" ca="1" si="4"/>
        <v/>
      </c>
      <c r="V11" s="31" t="str">
        <f t="shared" ca="1" si="4"/>
        <v/>
      </c>
      <c r="W11" s="31" t="str">
        <f t="shared" ca="1" si="4"/>
        <v/>
      </c>
      <c r="X11" s="31" t="str">
        <f t="shared" ca="1" si="4"/>
        <v/>
      </c>
      <c r="Y11" s="31" t="str">
        <f t="shared" ca="1" si="5"/>
        <v/>
      </c>
      <c r="Z11" s="31" t="str">
        <f t="shared" ca="1" si="5"/>
        <v/>
      </c>
      <c r="AA11" s="31" t="str">
        <f t="shared" ca="1" si="5"/>
        <v/>
      </c>
      <c r="AB11" s="31" t="str">
        <f t="shared" ca="1" si="5"/>
        <v/>
      </c>
      <c r="AC11" s="31" t="str">
        <f t="shared" ca="1" si="5"/>
        <v/>
      </c>
      <c r="AD11" s="31" t="str">
        <f t="shared" ca="1" si="5"/>
        <v/>
      </c>
      <c r="AE11" s="31" t="str">
        <f t="shared" ca="1" si="5"/>
        <v/>
      </c>
      <c r="AF11" s="31" t="str">
        <f t="shared" ca="1" si="5"/>
        <v/>
      </c>
      <c r="AG11" s="31" t="str">
        <f t="shared" ca="1" si="5"/>
        <v/>
      </c>
      <c r="AH11" s="31" t="str">
        <f t="shared" ca="1" si="5"/>
        <v/>
      </c>
      <c r="AI11" s="31" t="str">
        <f t="shared" ca="1" si="5"/>
        <v/>
      </c>
      <c r="AJ11" s="31" t="str">
        <f t="shared" ca="1" si="5"/>
        <v/>
      </c>
      <c r="AK11" s="31" t="str">
        <f t="shared" ca="1" si="5"/>
        <v/>
      </c>
      <c r="AL11" s="31" t="str">
        <f t="shared" ca="1" si="5"/>
        <v/>
      </c>
      <c r="AM11" s="31" t="str">
        <f t="shared" ca="1" si="5"/>
        <v/>
      </c>
      <c r="AN11" s="31" t="str">
        <f t="shared" ca="1" si="5"/>
        <v/>
      </c>
      <c r="AO11" s="31" t="str">
        <f t="shared" ca="1" si="6"/>
        <v/>
      </c>
      <c r="AP11" s="31" t="str">
        <f t="shared" ca="1" si="6"/>
        <v/>
      </c>
      <c r="AQ11" s="31" t="str">
        <f t="shared" ca="1" si="6"/>
        <v/>
      </c>
      <c r="AR11" s="31" t="str">
        <f t="shared" ca="1" si="6"/>
        <v/>
      </c>
      <c r="AS11" s="31" t="str">
        <f t="shared" ca="1" si="6"/>
        <v/>
      </c>
      <c r="AT11" s="31" t="str">
        <f t="shared" ca="1" si="6"/>
        <v/>
      </c>
      <c r="AU11" s="31" t="str">
        <f t="shared" ca="1" si="6"/>
        <v/>
      </c>
      <c r="AV11" s="31" t="str">
        <f t="shared" ca="1" si="6"/>
        <v/>
      </c>
      <c r="AW11" s="31" t="str">
        <f t="shared" ca="1" si="6"/>
        <v/>
      </c>
      <c r="AX11" s="31" t="str">
        <f t="shared" ca="1" si="6"/>
        <v/>
      </c>
      <c r="AY11" s="31" t="str">
        <f t="shared" ca="1" si="6"/>
        <v/>
      </c>
      <c r="AZ11" s="31" t="str">
        <f t="shared" ca="1" si="6"/>
        <v/>
      </c>
      <c r="BA11" s="31" t="str">
        <f t="shared" ca="1" si="6"/>
        <v/>
      </c>
      <c r="BB11" s="31" t="str">
        <f t="shared" ca="1" si="6"/>
        <v/>
      </c>
      <c r="BC11" s="31" t="str">
        <f t="shared" ca="1" si="6"/>
        <v/>
      </c>
      <c r="BD11" s="31" t="str">
        <f t="shared" ca="1" si="6"/>
        <v/>
      </c>
      <c r="BE11" s="31" t="str">
        <f t="shared" ca="1" si="7"/>
        <v/>
      </c>
      <c r="BF11" s="31" t="str">
        <f t="shared" ca="1" si="7"/>
        <v/>
      </c>
      <c r="BG11" s="31" t="str">
        <f t="shared" ca="1" si="7"/>
        <v/>
      </c>
      <c r="BH11" s="31" t="str">
        <f t="shared" ca="1" si="7"/>
        <v/>
      </c>
      <c r="BI11" s="31" t="str">
        <f t="shared" ca="1" si="7"/>
        <v/>
      </c>
      <c r="BJ11" s="31" t="str">
        <f t="shared" ca="1" si="7"/>
        <v/>
      </c>
      <c r="BK11" s="31" t="str">
        <f t="shared" ca="1" si="7"/>
        <v/>
      </c>
      <c r="BL11" s="31" t="str">
        <f t="shared" ca="1" si="7"/>
        <v/>
      </c>
    </row>
    <row r="12" spans="1:64" s="2" customFormat="1" ht="30" customHeight="1" x14ac:dyDescent="0.35">
      <c r="A12" s="12"/>
      <c r="B12" s="33" t="s">
        <v>42</v>
      </c>
      <c r="C12" s="29" t="s">
        <v>14</v>
      </c>
      <c r="D12" s="29"/>
      <c r="E12" s="26"/>
      <c r="F12" s="27">
        <v>43386</v>
      </c>
      <c r="G12" s="28">
        <v>7</v>
      </c>
      <c r="H12" s="22"/>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2" customFormat="1" ht="30" customHeight="1" x14ac:dyDescent="0.35">
      <c r="A13" s="12"/>
      <c r="B13" s="33" t="s">
        <v>43</v>
      </c>
      <c r="C13" s="29" t="s">
        <v>11</v>
      </c>
      <c r="D13" s="29"/>
      <c r="E13" s="26">
        <v>0</v>
      </c>
      <c r="F13" s="27">
        <f>F12+G12+2</f>
        <v>43395</v>
      </c>
      <c r="G13" s="28">
        <v>10</v>
      </c>
      <c r="H13" s="22"/>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2" customFormat="1" ht="30" customHeight="1" x14ac:dyDescent="0.35">
      <c r="A14" s="12"/>
      <c r="B14" s="33" t="s">
        <v>36</v>
      </c>
      <c r="C14" s="29" t="s">
        <v>11</v>
      </c>
      <c r="D14" s="29"/>
      <c r="E14" s="26">
        <v>0</v>
      </c>
      <c r="F14" s="27">
        <f>F13+3</f>
        <v>43398</v>
      </c>
      <c r="G14" s="28">
        <v>8</v>
      </c>
      <c r="H14" s="22"/>
      <c r="I14" s="31" t="str">
        <f t="shared" ref="I14:R15" ca="1" si="8">IF(AND($C14="Goal",I$5&gt;=$F14,I$5&lt;=$F14+$G14-1),2,IF(AND($C14="Milestone",I$5&gt;=$F14,I$5&lt;=$F14+$G14-1),1,""))</f>
        <v/>
      </c>
      <c r="J14" s="31" t="str">
        <f t="shared" ca="1" si="8"/>
        <v/>
      </c>
      <c r="K14" s="31" t="str">
        <f t="shared" ca="1" si="8"/>
        <v/>
      </c>
      <c r="L14" s="31" t="str">
        <f t="shared" ca="1" si="8"/>
        <v/>
      </c>
      <c r="M14" s="31" t="str">
        <f t="shared" ca="1" si="8"/>
        <v/>
      </c>
      <c r="N14" s="31" t="str">
        <f t="shared" ca="1" si="8"/>
        <v/>
      </c>
      <c r="O14" s="31" t="str">
        <f t="shared" ca="1" si="8"/>
        <v/>
      </c>
      <c r="P14" s="31" t="str">
        <f t="shared" ca="1" si="8"/>
        <v/>
      </c>
      <c r="Q14" s="31" t="str">
        <f t="shared" ca="1" si="8"/>
        <v/>
      </c>
      <c r="R14" s="31" t="str">
        <f t="shared" ca="1" si="8"/>
        <v/>
      </c>
      <c r="S14" s="31" t="str">
        <f t="shared" ref="S14:AB15" ca="1" si="9">IF(AND($C14="Goal",S$5&gt;=$F14,S$5&lt;=$F14+$G14-1),2,IF(AND($C14="Milestone",S$5&gt;=$F14,S$5&lt;=$F14+$G14-1),1,""))</f>
        <v/>
      </c>
      <c r="T14" s="31" t="str">
        <f t="shared" ca="1" si="9"/>
        <v/>
      </c>
      <c r="U14" s="31" t="str">
        <f t="shared" ca="1" si="9"/>
        <v/>
      </c>
      <c r="V14" s="31" t="str">
        <f t="shared" ca="1" si="9"/>
        <v/>
      </c>
      <c r="W14" s="31" t="str">
        <f t="shared" ca="1" si="9"/>
        <v/>
      </c>
      <c r="X14" s="31" t="str">
        <f t="shared" ca="1" si="9"/>
        <v/>
      </c>
      <c r="Y14" s="31" t="str">
        <f t="shared" ca="1" si="9"/>
        <v/>
      </c>
      <c r="Z14" s="31" t="str">
        <f t="shared" ca="1" si="9"/>
        <v/>
      </c>
      <c r="AA14" s="31" t="str">
        <f t="shared" ca="1" si="9"/>
        <v/>
      </c>
      <c r="AB14" s="31" t="str">
        <f t="shared" ca="1" si="9"/>
        <v/>
      </c>
      <c r="AC14" s="31" t="str">
        <f t="shared" ref="AC14:AL15" ca="1" si="10">IF(AND($C14="Goal",AC$5&gt;=$F14,AC$5&lt;=$F14+$G14-1),2,IF(AND($C14="Milestone",AC$5&gt;=$F14,AC$5&lt;=$F14+$G14-1),1,""))</f>
        <v/>
      </c>
      <c r="AD14" s="31" t="str">
        <f t="shared" ca="1" si="10"/>
        <v/>
      </c>
      <c r="AE14" s="31" t="str">
        <f t="shared" ca="1" si="10"/>
        <v/>
      </c>
      <c r="AF14" s="31" t="str">
        <f t="shared" ca="1" si="10"/>
        <v/>
      </c>
      <c r="AG14" s="31" t="str">
        <f t="shared" ca="1" si="10"/>
        <v/>
      </c>
      <c r="AH14" s="31" t="str">
        <f t="shared" ca="1" si="10"/>
        <v/>
      </c>
      <c r="AI14" s="31" t="str">
        <f t="shared" ca="1" si="10"/>
        <v/>
      </c>
      <c r="AJ14" s="31" t="str">
        <f t="shared" ca="1" si="10"/>
        <v/>
      </c>
      <c r="AK14" s="31" t="str">
        <f t="shared" ca="1" si="10"/>
        <v/>
      </c>
      <c r="AL14" s="31" t="str">
        <f t="shared" ca="1" si="10"/>
        <v/>
      </c>
      <c r="AM14" s="31" t="str">
        <f t="shared" ref="AM14:AV15" ca="1" si="11">IF(AND($C14="Goal",AM$5&gt;=$F14,AM$5&lt;=$F14+$G14-1),2,IF(AND($C14="Milestone",AM$5&gt;=$F14,AM$5&lt;=$F14+$G14-1),1,""))</f>
        <v/>
      </c>
      <c r="AN14" s="31" t="str">
        <f t="shared" ca="1" si="11"/>
        <v/>
      </c>
      <c r="AO14" s="31" t="str">
        <f t="shared" ca="1" si="11"/>
        <v/>
      </c>
      <c r="AP14" s="31" t="str">
        <f t="shared" ca="1" si="11"/>
        <v/>
      </c>
      <c r="AQ14" s="31" t="str">
        <f t="shared" ca="1" si="11"/>
        <v/>
      </c>
      <c r="AR14" s="31" t="str">
        <f t="shared" ca="1" si="11"/>
        <v/>
      </c>
      <c r="AS14" s="31" t="str">
        <f t="shared" ca="1" si="11"/>
        <v/>
      </c>
      <c r="AT14" s="31" t="str">
        <f t="shared" ca="1" si="11"/>
        <v/>
      </c>
      <c r="AU14" s="31" t="str">
        <f t="shared" ca="1" si="11"/>
        <v/>
      </c>
      <c r="AV14" s="31" t="str">
        <f t="shared" ca="1" si="11"/>
        <v/>
      </c>
      <c r="AW14" s="31" t="str">
        <f t="shared" ref="AW14:BF15" ca="1" si="12">IF(AND($C14="Goal",AW$5&gt;=$F14,AW$5&lt;=$F14+$G14-1),2,IF(AND($C14="Milestone",AW$5&gt;=$F14,AW$5&lt;=$F14+$G14-1),1,""))</f>
        <v/>
      </c>
      <c r="AX14" s="31" t="str">
        <f t="shared" ca="1" si="12"/>
        <v/>
      </c>
      <c r="AY14" s="31" t="str">
        <f t="shared" ca="1" si="12"/>
        <v/>
      </c>
      <c r="AZ14" s="31" t="str">
        <f t="shared" ca="1" si="12"/>
        <v/>
      </c>
      <c r="BA14" s="31" t="str">
        <f t="shared" ca="1" si="12"/>
        <v/>
      </c>
      <c r="BB14" s="31" t="str">
        <f t="shared" ca="1" si="12"/>
        <v/>
      </c>
      <c r="BC14" s="31" t="str">
        <f t="shared" ca="1" si="12"/>
        <v/>
      </c>
      <c r="BD14" s="31" t="str">
        <f t="shared" ca="1" si="12"/>
        <v/>
      </c>
      <c r="BE14" s="31" t="str">
        <f t="shared" ca="1" si="12"/>
        <v/>
      </c>
      <c r="BF14" s="31" t="str">
        <f t="shared" ca="1" si="12"/>
        <v/>
      </c>
      <c r="BG14" s="31" t="str">
        <f t="shared" ref="BG14:BL15" ca="1" si="13">IF(AND($C14="Goal",BG$5&gt;=$F14,BG$5&lt;=$F14+$G14-1),2,IF(AND($C14="Milestone",BG$5&gt;=$F14,BG$5&lt;=$F14+$G14-1),1,""))</f>
        <v/>
      </c>
      <c r="BH14" s="31" t="str">
        <f t="shared" ca="1" si="13"/>
        <v/>
      </c>
      <c r="BI14" s="31" t="str">
        <f t="shared" ca="1" si="13"/>
        <v/>
      </c>
      <c r="BJ14" s="31" t="str">
        <f t="shared" ca="1" si="13"/>
        <v/>
      </c>
      <c r="BK14" s="31" t="str">
        <f t="shared" ca="1" si="13"/>
        <v/>
      </c>
      <c r="BL14" s="31" t="str">
        <f t="shared" ca="1" si="13"/>
        <v/>
      </c>
    </row>
    <row r="15" spans="1:64" s="2" customFormat="1" ht="30" customHeight="1" x14ac:dyDescent="0.35">
      <c r="A15" s="13"/>
      <c r="B15" s="34" t="s">
        <v>48</v>
      </c>
      <c r="C15" s="29"/>
      <c r="D15" s="29"/>
      <c r="E15" s="26"/>
      <c r="F15" s="27"/>
      <c r="G15" s="28"/>
      <c r="H15" s="22"/>
      <c r="I15" s="31" t="str">
        <f t="shared" ca="1" si="8"/>
        <v/>
      </c>
      <c r="J15" s="31" t="str">
        <f t="shared" ca="1" si="8"/>
        <v/>
      </c>
      <c r="K15" s="31" t="str">
        <f t="shared" ca="1" si="8"/>
        <v/>
      </c>
      <c r="L15" s="31" t="str">
        <f t="shared" ca="1" si="8"/>
        <v/>
      </c>
      <c r="M15" s="31" t="str">
        <f t="shared" ca="1" si="8"/>
        <v/>
      </c>
      <c r="N15" s="31" t="str">
        <f t="shared" ca="1" si="8"/>
        <v/>
      </c>
      <c r="O15" s="31" t="str">
        <f t="shared" ca="1" si="8"/>
        <v/>
      </c>
      <c r="P15" s="31" t="str">
        <f t="shared" ca="1" si="8"/>
        <v/>
      </c>
      <c r="Q15" s="31" t="str">
        <f t="shared" ca="1" si="8"/>
        <v/>
      </c>
      <c r="R15" s="31" t="str">
        <f t="shared" ca="1" si="8"/>
        <v/>
      </c>
      <c r="S15" s="31" t="str">
        <f t="shared" ca="1" si="9"/>
        <v/>
      </c>
      <c r="T15" s="31" t="str">
        <f t="shared" ca="1" si="9"/>
        <v/>
      </c>
      <c r="U15" s="31" t="str">
        <f t="shared" ca="1" si="9"/>
        <v/>
      </c>
      <c r="V15" s="31" t="str">
        <f t="shared" ca="1" si="9"/>
        <v/>
      </c>
      <c r="W15" s="31" t="str">
        <f t="shared" ca="1" si="9"/>
        <v/>
      </c>
      <c r="X15" s="31" t="str">
        <f t="shared" ca="1" si="9"/>
        <v/>
      </c>
      <c r="Y15" s="31" t="str">
        <f t="shared" ca="1" si="9"/>
        <v/>
      </c>
      <c r="Z15" s="31" t="str">
        <f t="shared" ca="1" si="9"/>
        <v/>
      </c>
      <c r="AA15" s="31" t="str">
        <f t="shared" ca="1" si="9"/>
        <v/>
      </c>
      <c r="AB15" s="31" t="str">
        <f t="shared" ca="1" si="9"/>
        <v/>
      </c>
      <c r="AC15" s="31" t="str">
        <f t="shared" ca="1" si="10"/>
        <v/>
      </c>
      <c r="AD15" s="31" t="str">
        <f t="shared" ca="1" si="10"/>
        <v/>
      </c>
      <c r="AE15" s="31" t="str">
        <f t="shared" ca="1" si="10"/>
        <v/>
      </c>
      <c r="AF15" s="31" t="str">
        <f t="shared" ca="1" si="10"/>
        <v/>
      </c>
      <c r="AG15" s="31" t="str">
        <f t="shared" ca="1" si="10"/>
        <v/>
      </c>
      <c r="AH15" s="31" t="str">
        <f t="shared" ca="1" si="10"/>
        <v/>
      </c>
      <c r="AI15" s="31" t="str">
        <f t="shared" ca="1" si="10"/>
        <v/>
      </c>
      <c r="AJ15" s="31" t="str">
        <f t="shared" ca="1" si="10"/>
        <v/>
      </c>
      <c r="AK15" s="31" t="str">
        <f t="shared" ca="1" si="10"/>
        <v/>
      </c>
      <c r="AL15" s="31" t="str">
        <f t="shared" ca="1" si="10"/>
        <v/>
      </c>
      <c r="AM15" s="31" t="str">
        <f t="shared" ca="1" si="11"/>
        <v/>
      </c>
      <c r="AN15" s="31" t="str">
        <f t="shared" ca="1" si="11"/>
        <v/>
      </c>
      <c r="AO15" s="31" t="str">
        <f t="shared" ca="1" si="11"/>
        <v/>
      </c>
      <c r="AP15" s="31" t="str">
        <f t="shared" ca="1" si="11"/>
        <v/>
      </c>
      <c r="AQ15" s="31" t="str">
        <f t="shared" ca="1" si="11"/>
        <v/>
      </c>
      <c r="AR15" s="31" t="str">
        <f t="shared" ca="1" si="11"/>
        <v/>
      </c>
      <c r="AS15" s="31" t="str">
        <f t="shared" ca="1" si="11"/>
        <v/>
      </c>
      <c r="AT15" s="31" t="str">
        <f t="shared" ca="1" si="11"/>
        <v/>
      </c>
      <c r="AU15" s="31" t="str">
        <f t="shared" ca="1" si="11"/>
        <v/>
      </c>
      <c r="AV15" s="31" t="str">
        <f t="shared" ca="1" si="11"/>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3"/>
        <v/>
      </c>
      <c r="BH15" s="31" t="str">
        <f t="shared" ca="1" si="13"/>
        <v/>
      </c>
      <c r="BI15" s="31" t="str">
        <f t="shared" ca="1" si="13"/>
        <v/>
      </c>
      <c r="BJ15" s="31" t="str">
        <f t="shared" ca="1" si="13"/>
        <v/>
      </c>
      <c r="BK15" s="31" t="str">
        <f t="shared" ca="1" si="13"/>
        <v/>
      </c>
      <c r="BL15" s="31" t="str">
        <f t="shared" ca="1" si="13"/>
        <v/>
      </c>
    </row>
    <row r="16" spans="1:64" s="2" customFormat="1" ht="30" customHeight="1" x14ac:dyDescent="0.35">
      <c r="A16" s="13"/>
      <c r="B16" s="43" t="s">
        <v>44</v>
      </c>
      <c r="C16" s="29" t="s">
        <v>14</v>
      </c>
      <c r="D16" s="29"/>
      <c r="E16" s="26">
        <v>0</v>
      </c>
      <c r="F16" s="27">
        <v>43407</v>
      </c>
      <c r="G16" s="28">
        <v>5</v>
      </c>
      <c r="H16" s="22"/>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2" customFormat="1" ht="30" customHeight="1" x14ac:dyDescent="0.35">
      <c r="A17" s="13"/>
      <c r="B17" s="43" t="s">
        <v>45</v>
      </c>
      <c r="C17" s="29" t="s">
        <v>13</v>
      </c>
      <c r="D17" s="29"/>
      <c r="E17" s="26">
        <v>0</v>
      </c>
      <c r="F17" s="27">
        <f>SUM(F16+G16)</f>
        <v>43412</v>
      </c>
      <c r="G17" s="28">
        <v>10</v>
      </c>
      <c r="H17" s="22"/>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2" customFormat="1" ht="30" customHeight="1" x14ac:dyDescent="0.35">
      <c r="A18" s="13"/>
      <c r="B18" s="43" t="s">
        <v>46</v>
      </c>
      <c r="C18" s="29" t="s">
        <v>13</v>
      </c>
      <c r="D18" s="29"/>
      <c r="E18" s="26">
        <v>0</v>
      </c>
      <c r="F18" s="27">
        <f t="shared" ref="F18:F23" si="14">F17+G17</f>
        <v>43422</v>
      </c>
      <c r="G18" s="28">
        <v>18</v>
      </c>
      <c r="H18" s="22"/>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2" customFormat="1" ht="30" customHeight="1" x14ac:dyDescent="0.35">
      <c r="A19" s="13"/>
      <c r="B19" s="43" t="s">
        <v>47</v>
      </c>
      <c r="C19" s="29" t="s">
        <v>13</v>
      </c>
      <c r="D19" s="29"/>
      <c r="E19" s="26">
        <v>0</v>
      </c>
      <c r="F19" s="27">
        <f t="shared" si="14"/>
        <v>43440</v>
      </c>
      <c r="G19" s="28">
        <v>50</v>
      </c>
      <c r="H19" s="22"/>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2" customFormat="1" ht="30" customHeight="1" x14ac:dyDescent="0.35">
      <c r="A20" s="13"/>
      <c r="B20" s="43" t="s">
        <v>54</v>
      </c>
      <c r="C20" s="29" t="s">
        <v>13</v>
      </c>
      <c r="D20" s="29"/>
      <c r="E20" s="26">
        <v>0</v>
      </c>
      <c r="F20" s="27">
        <v>43457</v>
      </c>
      <c r="G20" s="28">
        <v>10</v>
      </c>
      <c r="H20" s="22"/>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2" customFormat="1" ht="30" customHeight="1" x14ac:dyDescent="0.35">
      <c r="A21" s="13"/>
      <c r="B21" s="43" t="s">
        <v>49</v>
      </c>
      <c r="C21" s="29" t="s">
        <v>11</v>
      </c>
      <c r="D21" s="29"/>
      <c r="E21" s="26">
        <v>0</v>
      </c>
      <c r="F21" s="27">
        <f>F19+G19</f>
        <v>43490</v>
      </c>
      <c r="G21" s="28">
        <v>20</v>
      </c>
      <c r="H21" s="22"/>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2" customFormat="1" ht="30" customHeight="1" x14ac:dyDescent="0.35">
      <c r="A22" s="13"/>
      <c r="B22" s="43" t="s">
        <v>50</v>
      </c>
      <c r="C22" s="29" t="s">
        <v>11</v>
      </c>
      <c r="D22" s="29"/>
      <c r="E22" s="26">
        <v>0</v>
      </c>
      <c r="F22" s="27">
        <f t="shared" si="14"/>
        <v>43510</v>
      </c>
      <c r="G22" s="28">
        <v>5</v>
      </c>
      <c r="H22" s="22"/>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2" customFormat="1" ht="30" customHeight="1" x14ac:dyDescent="0.35">
      <c r="A23" s="13"/>
      <c r="B23" s="43" t="s">
        <v>51</v>
      </c>
      <c r="C23" s="29" t="s">
        <v>11</v>
      </c>
      <c r="D23" s="29"/>
      <c r="E23" s="26">
        <v>0</v>
      </c>
      <c r="F23" s="27">
        <f t="shared" si="14"/>
        <v>43515</v>
      </c>
      <c r="G23" s="28">
        <v>3</v>
      </c>
      <c r="H23" s="22"/>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2" customFormat="1" ht="30" customHeight="1" x14ac:dyDescent="0.35">
      <c r="A24" s="13"/>
      <c r="B24" s="44" t="s">
        <v>52</v>
      </c>
      <c r="C24" s="29" t="s">
        <v>53</v>
      </c>
      <c r="D24" s="29"/>
      <c r="E24" s="26">
        <v>0</v>
      </c>
      <c r="F24" s="27">
        <v>43514</v>
      </c>
      <c r="G24" s="28">
        <v>1</v>
      </c>
      <c r="H24" s="22"/>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2" customFormat="1" ht="30" customHeight="1" x14ac:dyDescent="0.35">
      <c r="A25" s="12"/>
      <c r="B25" s="34" t="s">
        <v>33</v>
      </c>
      <c r="C25" s="29"/>
      <c r="D25" s="29"/>
      <c r="E25" s="26"/>
      <c r="F25" s="27"/>
      <c r="G25" s="28"/>
      <c r="H25" s="22"/>
      <c r="I25" s="31" t="str">
        <f t="shared" ref="I25:R28" ca="1" si="15">IF(AND($C25="Goal",I$5&gt;=$F25,I$5&lt;=$F25+$G25-1),2,IF(AND($C25="Milestone",I$5&gt;=$F25,I$5&lt;=$F25+$G25-1),1,""))</f>
        <v/>
      </c>
      <c r="J25" s="31" t="str">
        <f t="shared" ca="1" si="15"/>
        <v/>
      </c>
      <c r="K25" s="31" t="str">
        <f t="shared" ca="1" si="15"/>
        <v/>
      </c>
      <c r="L25" s="31" t="str">
        <f t="shared" ca="1" si="15"/>
        <v/>
      </c>
      <c r="M25" s="31" t="str">
        <f t="shared" ca="1" si="15"/>
        <v/>
      </c>
      <c r="N25" s="31" t="str">
        <f t="shared" ca="1" si="15"/>
        <v/>
      </c>
      <c r="O25" s="31" t="str">
        <f t="shared" ca="1" si="15"/>
        <v/>
      </c>
      <c r="P25" s="31" t="str">
        <f t="shared" ca="1" si="15"/>
        <v/>
      </c>
      <c r="Q25" s="31" t="str">
        <f t="shared" ca="1" si="15"/>
        <v/>
      </c>
      <c r="R25" s="31" t="str">
        <f t="shared" ca="1" si="15"/>
        <v/>
      </c>
      <c r="S25" s="31" t="str">
        <f t="shared" ref="S25:AB28" ca="1" si="16">IF(AND($C25="Goal",S$5&gt;=$F25,S$5&lt;=$F25+$G25-1),2,IF(AND($C25="Milestone",S$5&gt;=$F25,S$5&lt;=$F25+$G25-1),1,""))</f>
        <v/>
      </c>
      <c r="T25" s="31" t="str">
        <f t="shared" ca="1" si="16"/>
        <v/>
      </c>
      <c r="U25" s="31" t="str">
        <f t="shared" ca="1" si="16"/>
        <v/>
      </c>
      <c r="V25" s="31" t="str">
        <f t="shared" ca="1" si="16"/>
        <v/>
      </c>
      <c r="W25" s="31" t="str">
        <f t="shared" ca="1" si="16"/>
        <v/>
      </c>
      <c r="X25" s="31" t="str">
        <f t="shared" ca="1" si="16"/>
        <v/>
      </c>
      <c r="Y25" s="31" t="str">
        <f t="shared" ca="1" si="16"/>
        <v/>
      </c>
      <c r="Z25" s="31" t="str">
        <f t="shared" ca="1" si="16"/>
        <v/>
      </c>
      <c r="AA25" s="31" t="str">
        <f t="shared" ca="1" si="16"/>
        <v/>
      </c>
      <c r="AB25" s="31" t="str">
        <f t="shared" ca="1" si="16"/>
        <v/>
      </c>
      <c r="AC25" s="31" t="str">
        <f t="shared" ref="AC25:AL28" ca="1" si="17">IF(AND($C25="Goal",AC$5&gt;=$F25,AC$5&lt;=$F25+$G25-1),2,IF(AND($C25="Milestone",AC$5&gt;=$F25,AC$5&lt;=$F25+$G25-1),1,""))</f>
        <v/>
      </c>
      <c r="AD25" s="31" t="str">
        <f t="shared" ca="1" si="17"/>
        <v/>
      </c>
      <c r="AE25" s="31" t="str">
        <f t="shared" ca="1" si="17"/>
        <v/>
      </c>
      <c r="AF25" s="31" t="str">
        <f t="shared" ca="1" si="17"/>
        <v/>
      </c>
      <c r="AG25" s="31" t="str">
        <f t="shared" ca="1" si="17"/>
        <v/>
      </c>
      <c r="AH25" s="31" t="str">
        <f t="shared" ca="1" si="17"/>
        <v/>
      </c>
      <c r="AI25" s="31" t="str">
        <f t="shared" ca="1" si="17"/>
        <v/>
      </c>
      <c r="AJ25" s="31" t="str">
        <f t="shared" ca="1" si="17"/>
        <v/>
      </c>
      <c r="AK25" s="31" t="str">
        <f t="shared" ca="1" si="17"/>
        <v/>
      </c>
      <c r="AL25" s="31" t="str">
        <f t="shared" ca="1" si="17"/>
        <v/>
      </c>
      <c r="AM25" s="31" t="str">
        <f t="shared" ref="AM25:AV28" ca="1" si="18">IF(AND($C25="Goal",AM$5&gt;=$F25,AM$5&lt;=$F25+$G25-1),2,IF(AND($C25="Milestone",AM$5&gt;=$F25,AM$5&lt;=$F25+$G25-1),1,""))</f>
        <v/>
      </c>
      <c r="AN25" s="31" t="str">
        <f t="shared" ca="1" si="18"/>
        <v/>
      </c>
      <c r="AO25" s="31" t="str">
        <f t="shared" ca="1" si="18"/>
        <v/>
      </c>
      <c r="AP25" s="31" t="str">
        <f t="shared" ca="1" si="18"/>
        <v/>
      </c>
      <c r="AQ25" s="31" t="str">
        <f t="shared" ca="1" si="18"/>
        <v/>
      </c>
      <c r="AR25" s="31" t="str">
        <f t="shared" ca="1" si="18"/>
        <v/>
      </c>
      <c r="AS25" s="31" t="str">
        <f t="shared" ca="1" si="18"/>
        <v/>
      </c>
      <c r="AT25" s="31" t="str">
        <f t="shared" ca="1" si="18"/>
        <v/>
      </c>
      <c r="AU25" s="31" t="str">
        <f t="shared" ca="1" si="18"/>
        <v/>
      </c>
      <c r="AV25" s="31" t="str">
        <f t="shared" ca="1" si="18"/>
        <v/>
      </c>
      <c r="AW25" s="31" t="str">
        <f t="shared" ref="AW25:BF28" ca="1" si="19">IF(AND($C25="Goal",AW$5&gt;=$F25,AW$5&lt;=$F25+$G25-1),2,IF(AND($C25="Milestone",AW$5&gt;=$F25,AW$5&lt;=$F25+$G25-1),1,""))</f>
        <v/>
      </c>
      <c r="AX25" s="31" t="str">
        <f t="shared" ca="1" si="19"/>
        <v/>
      </c>
      <c r="AY25" s="31" t="str">
        <f t="shared" ca="1" si="19"/>
        <v/>
      </c>
      <c r="AZ25" s="31" t="str">
        <f t="shared" ca="1" si="19"/>
        <v/>
      </c>
      <c r="BA25" s="31" t="str">
        <f t="shared" ca="1" si="19"/>
        <v/>
      </c>
      <c r="BB25" s="31" t="str">
        <f t="shared" ca="1" si="19"/>
        <v/>
      </c>
      <c r="BC25" s="31" t="str">
        <f t="shared" ca="1" si="19"/>
        <v/>
      </c>
      <c r="BD25" s="31" t="str">
        <f t="shared" ca="1" si="19"/>
        <v/>
      </c>
      <c r="BE25" s="31" t="str">
        <f t="shared" ca="1" si="19"/>
        <v/>
      </c>
      <c r="BF25" s="31" t="str">
        <f t="shared" ca="1" si="19"/>
        <v/>
      </c>
      <c r="BG25" s="31" t="str">
        <f t="shared" ref="BG25:BL28" ca="1" si="20">IF(AND($C25="Goal",BG$5&gt;=$F25,BG$5&lt;=$F25+$G25-1),2,IF(AND($C25="Milestone",BG$5&gt;=$F25,BG$5&lt;=$F25+$G25-1),1,""))</f>
        <v/>
      </c>
      <c r="BH25" s="31" t="str">
        <f t="shared" ca="1" si="20"/>
        <v/>
      </c>
      <c r="BI25" s="31" t="str">
        <f t="shared" ca="1" si="20"/>
        <v/>
      </c>
      <c r="BJ25" s="31" t="str">
        <f t="shared" ca="1" si="20"/>
        <v/>
      </c>
      <c r="BK25" s="31" t="str">
        <f t="shared" ca="1" si="20"/>
        <v/>
      </c>
      <c r="BL25" s="31" t="str">
        <f t="shared" ca="1" si="20"/>
        <v/>
      </c>
    </row>
    <row r="26" spans="1:64" s="2" customFormat="1" ht="30" customHeight="1" x14ac:dyDescent="0.35">
      <c r="A26" s="12"/>
      <c r="B26" s="33" t="s">
        <v>37</v>
      </c>
      <c r="C26" s="29" t="s">
        <v>11</v>
      </c>
      <c r="D26" s="29"/>
      <c r="E26" s="26">
        <v>0</v>
      </c>
      <c r="F26" s="27">
        <f>Project_Start</f>
        <v>43370</v>
      </c>
      <c r="G26" s="28">
        <v>2</v>
      </c>
      <c r="H26" s="22"/>
      <c r="I26" s="31" t="str">
        <f t="shared" ca="1" si="15"/>
        <v/>
      </c>
      <c r="J26" s="31" t="str">
        <f t="shared" ca="1" si="15"/>
        <v/>
      </c>
      <c r="K26" s="31" t="str">
        <f t="shared" ca="1" si="15"/>
        <v/>
      </c>
      <c r="L26" s="31" t="str">
        <f t="shared" ca="1" si="15"/>
        <v/>
      </c>
      <c r="M26" s="31" t="str">
        <f t="shared" ca="1" si="15"/>
        <v/>
      </c>
      <c r="N26" s="31" t="str">
        <f t="shared" ca="1" si="15"/>
        <v/>
      </c>
      <c r="O26" s="31" t="str">
        <f t="shared" ca="1" si="15"/>
        <v/>
      </c>
      <c r="P26" s="31" t="str">
        <f t="shared" ca="1" si="15"/>
        <v/>
      </c>
      <c r="Q26" s="31" t="str">
        <f t="shared" ca="1" si="15"/>
        <v/>
      </c>
      <c r="R26" s="31" t="str">
        <f t="shared" ca="1" si="15"/>
        <v/>
      </c>
      <c r="S26" s="31" t="str">
        <f t="shared" ca="1" si="16"/>
        <v/>
      </c>
      <c r="T26" s="31" t="str">
        <f t="shared" ca="1" si="16"/>
        <v/>
      </c>
      <c r="U26" s="31" t="str">
        <f t="shared" ca="1" si="16"/>
        <v/>
      </c>
      <c r="V26" s="31" t="str">
        <f t="shared" ca="1" si="16"/>
        <v/>
      </c>
      <c r="W26" s="31" t="str">
        <f t="shared" ca="1" si="16"/>
        <v/>
      </c>
      <c r="X26" s="31" t="str">
        <f t="shared" ca="1" si="16"/>
        <v/>
      </c>
      <c r="Y26" s="31" t="str">
        <f t="shared" ca="1" si="16"/>
        <v/>
      </c>
      <c r="Z26" s="31" t="str">
        <f t="shared" ca="1" si="16"/>
        <v/>
      </c>
      <c r="AA26" s="31" t="str">
        <f t="shared" ca="1" si="16"/>
        <v/>
      </c>
      <c r="AB26" s="31" t="str">
        <f t="shared" ca="1" si="16"/>
        <v/>
      </c>
      <c r="AC26" s="31" t="str">
        <f t="shared" ca="1" si="17"/>
        <v/>
      </c>
      <c r="AD26" s="31" t="str">
        <f t="shared" ca="1" si="17"/>
        <v/>
      </c>
      <c r="AE26" s="31" t="str">
        <f t="shared" ca="1" si="17"/>
        <v/>
      </c>
      <c r="AF26" s="31" t="str">
        <f t="shared" ca="1" si="17"/>
        <v/>
      </c>
      <c r="AG26" s="31" t="str">
        <f t="shared" ca="1" si="17"/>
        <v/>
      </c>
      <c r="AH26" s="31" t="str">
        <f t="shared" ca="1" si="17"/>
        <v/>
      </c>
      <c r="AI26" s="31" t="str">
        <f t="shared" ca="1" si="17"/>
        <v/>
      </c>
      <c r="AJ26" s="31" t="str">
        <f t="shared" ca="1" si="17"/>
        <v/>
      </c>
      <c r="AK26" s="31" t="str">
        <f t="shared" ca="1" si="17"/>
        <v/>
      </c>
      <c r="AL26" s="31" t="str">
        <f t="shared" ca="1" si="17"/>
        <v/>
      </c>
      <c r="AM26" s="31" t="str">
        <f t="shared" ca="1" si="18"/>
        <v/>
      </c>
      <c r="AN26" s="31" t="str">
        <f t="shared" ca="1" si="18"/>
        <v/>
      </c>
      <c r="AO26" s="31" t="str">
        <f t="shared" ca="1" si="18"/>
        <v/>
      </c>
      <c r="AP26" s="31" t="str">
        <f t="shared" ca="1" si="18"/>
        <v/>
      </c>
      <c r="AQ26" s="31" t="str">
        <f t="shared" ca="1" si="18"/>
        <v/>
      </c>
      <c r="AR26" s="31" t="str">
        <f t="shared" ca="1" si="18"/>
        <v/>
      </c>
      <c r="AS26" s="31" t="str">
        <f t="shared" ca="1" si="18"/>
        <v/>
      </c>
      <c r="AT26" s="31" t="str">
        <f t="shared" ca="1" si="18"/>
        <v/>
      </c>
      <c r="AU26" s="31" t="str">
        <f t="shared" ca="1" si="18"/>
        <v/>
      </c>
      <c r="AV26" s="31" t="str">
        <f t="shared" ca="1" si="18"/>
        <v/>
      </c>
      <c r="AW26" s="31" t="str">
        <f t="shared" ca="1" si="19"/>
        <v/>
      </c>
      <c r="AX26" s="31" t="str">
        <f t="shared" ca="1" si="19"/>
        <v/>
      </c>
      <c r="AY26" s="31" t="str">
        <f t="shared" ca="1" si="19"/>
        <v/>
      </c>
      <c r="AZ26" s="31" t="str">
        <f t="shared" ca="1" si="19"/>
        <v/>
      </c>
      <c r="BA26" s="31" t="str">
        <f t="shared" ca="1" si="19"/>
        <v/>
      </c>
      <c r="BB26" s="31" t="str">
        <f t="shared" ca="1" si="19"/>
        <v/>
      </c>
      <c r="BC26" s="31" t="str">
        <f t="shared" ca="1" si="19"/>
        <v/>
      </c>
      <c r="BD26" s="31" t="str">
        <f t="shared" ca="1" si="19"/>
        <v/>
      </c>
      <c r="BE26" s="31" t="str">
        <f t="shared" ca="1" si="19"/>
        <v/>
      </c>
      <c r="BF26" s="31" t="str">
        <f t="shared" ca="1" si="19"/>
        <v/>
      </c>
      <c r="BG26" s="31" t="str">
        <f t="shared" ca="1" si="20"/>
        <v/>
      </c>
      <c r="BH26" s="31" t="str">
        <f t="shared" ca="1" si="20"/>
        <v/>
      </c>
      <c r="BI26" s="31" t="str">
        <f t="shared" ca="1" si="20"/>
        <v/>
      </c>
      <c r="BJ26" s="31" t="str">
        <f t="shared" ca="1" si="20"/>
        <v/>
      </c>
      <c r="BK26" s="31" t="str">
        <f t="shared" ca="1" si="20"/>
        <v/>
      </c>
      <c r="BL26" s="31" t="str">
        <f t="shared" ca="1" si="20"/>
        <v/>
      </c>
    </row>
    <row r="27" spans="1:64" s="2" customFormat="1" ht="30" customHeight="1" x14ac:dyDescent="0.35">
      <c r="A27" s="12"/>
      <c r="B27" s="33" t="s">
        <v>38</v>
      </c>
      <c r="C27" s="29" t="s">
        <v>11</v>
      </c>
      <c r="D27" s="29"/>
      <c r="E27" s="26">
        <v>0</v>
      </c>
      <c r="F27" s="27">
        <f>F26</f>
        <v>43370</v>
      </c>
      <c r="G27" s="28">
        <v>3</v>
      </c>
      <c r="H27" s="22"/>
      <c r="I27" s="31" t="str">
        <f t="shared" ca="1" si="15"/>
        <v/>
      </c>
      <c r="J27" s="31" t="str">
        <f t="shared" ca="1" si="15"/>
        <v/>
      </c>
      <c r="K27" s="31" t="str">
        <f t="shared" ca="1" si="15"/>
        <v/>
      </c>
      <c r="L27" s="31" t="str">
        <f t="shared" ca="1" si="15"/>
        <v/>
      </c>
      <c r="M27" s="31" t="str">
        <f t="shared" ca="1" si="15"/>
        <v/>
      </c>
      <c r="N27" s="31" t="str">
        <f t="shared" ca="1" si="15"/>
        <v/>
      </c>
      <c r="O27" s="31" t="str">
        <f t="shared" ca="1" si="15"/>
        <v/>
      </c>
      <c r="P27" s="31" t="str">
        <f t="shared" ca="1" si="15"/>
        <v/>
      </c>
      <c r="Q27" s="31" t="str">
        <f t="shared" ca="1" si="15"/>
        <v/>
      </c>
      <c r="R27" s="31" t="str">
        <f t="shared" ca="1" si="15"/>
        <v/>
      </c>
      <c r="S27" s="31" t="str">
        <f t="shared" ca="1" si="16"/>
        <v/>
      </c>
      <c r="T27" s="31" t="str">
        <f t="shared" ca="1" si="16"/>
        <v/>
      </c>
      <c r="U27" s="31" t="str">
        <f t="shared" ca="1" si="16"/>
        <v/>
      </c>
      <c r="V27" s="31" t="str">
        <f t="shared" ca="1" si="16"/>
        <v/>
      </c>
      <c r="W27" s="31" t="str">
        <f t="shared" ca="1" si="16"/>
        <v/>
      </c>
      <c r="X27" s="31" t="str">
        <f t="shared" ca="1" si="16"/>
        <v/>
      </c>
      <c r="Y27" s="31" t="str">
        <f t="shared" ca="1" si="16"/>
        <v/>
      </c>
      <c r="Z27" s="31" t="str">
        <f t="shared" ca="1" si="16"/>
        <v/>
      </c>
      <c r="AA27" s="31" t="str">
        <f t="shared" ca="1" si="16"/>
        <v/>
      </c>
      <c r="AB27" s="31" t="str">
        <f t="shared" ca="1" si="16"/>
        <v/>
      </c>
      <c r="AC27" s="31" t="str">
        <f t="shared" ca="1" si="17"/>
        <v/>
      </c>
      <c r="AD27" s="31" t="str">
        <f t="shared" ca="1" si="17"/>
        <v/>
      </c>
      <c r="AE27" s="31" t="str">
        <f t="shared" ca="1" si="17"/>
        <v/>
      </c>
      <c r="AF27" s="31" t="str">
        <f t="shared" ca="1" si="17"/>
        <v/>
      </c>
      <c r="AG27" s="31" t="str">
        <f t="shared" ca="1" si="17"/>
        <v/>
      </c>
      <c r="AH27" s="31" t="str">
        <f t="shared" ca="1" si="17"/>
        <v/>
      </c>
      <c r="AI27" s="31" t="str">
        <f t="shared" ca="1" si="17"/>
        <v/>
      </c>
      <c r="AJ27" s="31" t="str">
        <f t="shared" ca="1" si="17"/>
        <v/>
      </c>
      <c r="AK27" s="31" t="str">
        <f t="shared" ca="1" si="17"/>
        <v/>
      </c>
      <c r="AL27" s="31" t="str">
        <f t="shared" ca="1" si="17"/>
        <v/>
      </c>
      <c r="AM27" s="31" t="str">
        <f t="shared" ca="1" si="18"/>
        <v/>
      </c>
      <c r="AN27" s="31" t="str">
        <f t="shared" ca="1" si="18"/>
        <v/>
      </c>
      <c r="AO27" s="31" t="str">
        <f t="shared" ca="1" si="18"/>
        <v/>
      </c>
      <c r="AP27" s="31" t="str">
        <f t="shared" ca="1" si="18"/>
        <v/>
      </c>
      <c r="AQ27" s="31" t="str">
        <f t="shared" ca="1" si="18"/>
        <v/>
      </c>
      <c r="AR27" s="31" t="str">
        <f t="shared" ca="1" si="18"/>
        <v/>
      </c>
      <c r="AS27" s="31" t="str">
        <f t="shared" ca="1" si="18"/>
        <v/>
      </c>
      <c r="AT27" s="31" t="str">
        <f t="shared" ca="1" si="18"/>
        <v/>
      </c>
      <c r="AU27" s="31" t="str">
        <f t="shared" ca="1" si="18"/>
        <v/>
      </c>
      <c r="AV27" s="31" t="str">
        <f t="shared" ca="1" si="18"/>
        <v/>
      </c>
      <c r="AW27" s="31" t="str">
        <f t="shared" ca="1" si="19"/>
        <v/>
      </c>
      <c r="AX27" s="31" t="str">
        <f t="shared" ca="1" si="19"/>
        <v/>
      </c>
      <c r="AY27" s="31" t="str">
        <f t="shared" ca="1" si="19"/>
        <v/>
      </c>
      <c r="AZ27" s="31" t="str">
        <f t="shared" ca="1" si="19"/>
        <v/>
      </c>
      <c r="BA27" s="31" t="str">
        <f t="shared" ca="1" si="19"/>
        <v/>
      </c>
      <c r="BB27" s="31" t="str">
        <f t="shared" ca="1" si="19"/>
        <v/>
      </c>
      <c r="BC27" s="31" t="str">
        <f t="shared" ca="1" si="19"/>
        <v/>
      </c>
      <c r="BD27" s="31" t="str">
        <f t="shared" ca="1" si="19"/>
        <v/>
      </c>
      <c r="BE27" s="31" t="str">
        <f t="shared" ca="1" si="19"/>
        <v/>
      </c>
      <c r="BF27" s="31" t="str">
        <f t="shared" ca="1" si="19"/>
        <v/>
      </c>
      <c r="BG27" s="31" t="str">
        <f t="shared" ca="1" si="20"/>
        <v/>
      </c>
      <c r="BH27" s="31" t="str">
        <f t="shared" ca="1" si="20"/>
        <v/>
      </c>
      <c r="BI27" s="31" t="str">
        <f t="shared" ca="1" si="20"/>
        <v/>
      </c>
      <c r="BJ27" s="31" t="str">
        <f t="shared" ca="1" si="20"/>
        <v/>
      </c>
      <c r="BK27" s="31" t="str">
        <f t="shared" ca="1" si="20"/>
        <v/>
      </c>
      <c r="BL27" s="31" t="str">
        <f t="shared" ca="1" si="20"/>
        <v/>
      </c>
    </row>
    <row r="28" spans="1:64" s="2" customFormat="1" ht="30" customHeight="1" x14ac:dyDescent="0.35">
      <c r="A28" s="12"/>
      <c r="B28" s="33" t="s">
        <v>40</v>
      </c>
      <c r="C28" s="29" t="s">
        <v>11</v>
      </c>
      <c r="D28" s="29"/>
      <c r="E28" s="26">
        <v>0</v>
      </c>
      <c r="F28" s="27">
        <v>43374</v>
      </c>
      <c r="G28" s="28">
        <v>10</v>
      </c>
      <c r="H28" s="22"/>
      <c r="I28" s="31" t="str">
        <f t="shared" ca="1" si="15"/>
        <v/>
      </c>
      <c r="J28" s="31" t="str">
        <f t="shared" ca="1" si="15"/>
        <v/>
      </c>
      <c r="K28" s="31" t="str">
        <f t="shared" ca="1" si="15"/>
        <v/>
      </c>
      <c r="L28" s="31" t="str">
        <f t="shared" ca="1" si="15"/>
        <v/>
      </c>
      <c r="M28" s="31" t="str">
        <f t="shared" ca="1" si="15"/>
        <v/>
      </c>
      <c r="N28" s="31" t="str">
        <f t="shared" ca="1" si="15"/>
        <v/>
      </c>
      <c r="O28" s="31" t="str">
        <f t="shared" ca="1" si="15"/>
        <v/>
      </c>
      <c r="P28" s="31" t="str">
        <f t="shared" ca="1" si="15"/>
        <v/>
      </c>
      <c r="Q28" s="31" t="str">
        <f t="shared" ca="1" si="15"/>
        <v/>
      </c>
      <c r="R28" s="31" t="str">
        <f t="shared" ca="1" si="15"/>
        <v/>
      </c>
      <c r="S28" s="31" t="str">
        <f t="shared" ca="1" si="16"/>
        <v/>
      </c>
      <c r="T28" s="31" t="str">
        <f t="shared" ca="1" si="16"/>
        <v/>
      </c>
      <c r="U28" s="31" t="str">
        <f t="shared" ca="1" si="16"/>
        <v/>
      </c>
      <c r="V28" s="31" t="str">
        <f t="shared" ca="1" si="16"/>
        <v/>
      </c>
      <c r="W28" s="31" t="str">
        <f t="shared" ca="1" si="16"/>
        <v/>
      </c>
      <c r="X28" s="31" t="str">
        <f t="shared" ca="1" si="16"/>
        <v/>
      </c>
      <c r="Y28" s="31" t="str">
        <f t="shared" ca="1" si="16"/>
        <v/>
      </c>
      <c r="Z28" s="31" t="str">
        <f t="shared" ca="1" si="16"/>
        <v/>
      </c>
      <c r="AA28" s="31" t="str">
        <f t="shared" ca="1" si="16"/>
        <v/>
      </c>
      <c r="AB28" s="31" t="str">
        <f t="shared" ca="1" si="16"/>
        <v/>
      </c>
      <c r="AC28" s="31" t="str">
        <f t="shared" ca="1" si="17"/>
        <v/>
      </c>
      <c r="AD28" s="31" t="str">
        <f t="shared" ca="1" si="17"/>
        <v/>
      </c>
      <c r="AE28" s="31" t="str">
        <f t="shared" ca="1" si="17"/>
        <v/>
      </c>
      <c r="AF28" s="31" t="str">
        <f t="shared" ca="1" si="17"/>
        <v/>
      </c>
      <c r="AG28" s="31" t="str">
        <f t="shared" ca="1" si="17"/>
        <v/>
      </c>
      <c r="AH28" s="31" t="str">
        <f t="shared" ca="1" si="17"/>
        <v/>
      </c>
      <c r="AI28" s="31" t="str">
        <f t="shared" ca="1" si="17"/>
        <v/>
      </c>
      <c r="AJ28" s="31" t="str">
        <f t="shared" ca="1" si="17"/>
        <v/>
      </c>
      <c r="AK28" s="31" t="str">
        <f t="shared" ca="1" si="17"/>
        <v/>
      </c>
      <c r="AL28" s="31" t="str">
        <f t="shared" ca="1" si="17"/>
        <v/>
      </c>
      <c r="AM28" s="31" t="str">
        <f t="shared" ca="1" si="18"/>
        <v/>
      </c>
      <c r="AN28" s="31" t="str">
        <f t="shared" ca="1" si="18"/>
        <v/>
      </c>
      <c r="AO28" s="31" t="str">
        <f t="shared" ca="1" si="18"/>
        <v/>
      </c>
      <c r="AP28" s="31" t="str">
        <f t="shared" ca="1" si="18"/>
        <v/>
      </c>
      <c r="AQ28" s="31" t="str">
        <f t="shared" ca="1" si="18"/>
        <v/>
      </c>
      <c r="AR28" s="31" t="str">
        <f t="shared" ca="1" si="18"/>
        <v/>
      </c>
      <c r="AS28" s="31" t="str">
        <f t="shared" ca="1" si="18"/>
        <v/>
      </c>
      <c r="AT28" s="31" t="str">
        <f t="shared" ca="1" si="18"/>
        <v/>
      </c>
      <c r="AU28" s="31" t="str">
        <f t="shared" ca="1" si="18"/>
        <v/>
      </c>
      <c r="AV28" s="31" t="str">
        <f t="shared" ca="1" si="18"/>
        <v/>
      </c>
      <c r="AW28" s="31" t="str">
        <f t="shared" ca="1" si="19"/>
        <v/>
      </c>
      <c r="AX28" s="31" t="str">
        <f t="shared" ca="1" si="19"/>
        <v/>
      </c>
      <c r="AY28" s="31" t="str">
        <f t="shared" ca="1" si="19"/>
        <v/>
      </c>
      <c r="AZ28" s="31" t="str">
        <f t="shared" ca="1" si="19"/>
        <v/>
      </c>
      <c r="BA28" s="31" t="str">
        <f t="shared" ca="1" si="19"/>
        <v/>
      </c>
      <c r="BB28" s="31" t="str">
        <f t="shared" ca="1" si="19"/>
        <v/>
      </c>
      <c r="BC28" s="31" t="str">
        <f t="shared" ca="1" si="19"/>
        <v/>
      </c>
      <c r="BD28" s="31" t="str">
        <f t="shared" ca="1" si="19"/>
        <v/>
      </c>
      <c r="BE28" s="31" t="str">
        <f t="shared" ca="1" si="19"/>
        <v/>
      </c>
      <c r="BF28" s="31" t="str">
        <f t="shared" ca="1" si="19"/>
        <v/>
      </c>
      <c r="BG28" s="31" t="str">
        <f t="shared" ca="1" si="20"/>
        <v/>
      </c>
      <c r="BH28" s="31" t="str">
        <f t="shared" ca="1" si="20"/>
        <v/>
      </c>
      <c r="BI28" s="31" t="str">
        <f t="shared" ca="1" si="20"/>
        <v/>
      </c>
      <c r="BJ28" s="31" t="str">
        <f t="shared" ca="1" si="20"/>
        <v/>
      </c>
      <c r="BK28" s="31" t="str">
        <f t="shared" ca="1" si="20"/>
        <v/>
      </c>
      <c r="BL28" s="31" t="str">
        <f t="shared" ca="1" si="20"/>
        <v/>
      </c>
    </row>
    <row r="29" spans="1:64" s="2" customFormat="1" ht="30" customHeight="1" x14ac:dyDescent="0.35">
      <c r="A29" s="12"/>
      <c r="B29" s="33" t="s">
        <v>42</v>
      </c>
      <c r="C29" s="29" t="s">
        <v>14</v>
      </c>
      <c r="D29" s="29"/>
      <c r="E29" s="26"/>
      <c r="F29" s="27">
        <v>43386</v>
      </c>
      <c r="G29" s="28">
        <v>7</v>
      </c>
      <c r="H29" s="22"/>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2" customFormat="1" ht="30" customHeight="1" x14ac:dyDescent="0.35">
      <c r="A30" s="12"/>
      <c r="B30" s="33" t="s">
        <v>41</v>
      </c>
      <c r="C30" s="29" t="s">
        <v>12</v>
      </c>
      <c r="D30" s="29"/>
      <c r="E30" s="26">
        <v>0</v>
      </c>
      <c r="F30" s="27">
        <f>F29+G29</f>
        <v>43393</v>
      </c>
      <c r="G30" s="28">
        <v>20</v>
      </c>
      <c r="H30" s="22"/>
      <c r="I30" s="31" t="str">
        <f t="shared" ref="I30:R31" ca="1" si="21">IF(AND($C30="Goal",I$5&gt;=$F30,I$5&lt;=$F30+$G30-1),2,IF(AND($C30="Milestone",I$5&gt;=$F30,I$5&lt;=$F30+$G30-1),1,""))</f>
        <v/>
      </c>
      <c r="J30" s="31" t="str">
        <f t="shared" ca="1" si="21"/>
        <v/>
      </c>
      <c r="K30" s="31" t="str">
        <f t="shared" ca="1" si="21"/>
        <v/>
      </c>
      <c r="L30" s="31" t="str">
        <f t="shared" ca="1" si="21"/>
        <v/>
      </c>
      <c r="M30" s="31" t="str">
        <f t="shared" ca="1" si="21"/>
        <v/>
      </c>
      <c r="N30" s="31" t="str">
        <f t="shared" ca="1" si="21"/>
        <v/>
      </c>
      <c r="O30" s="31" t="str">
        <f t="shared" ca="1" si="21"/>
        <v/>
      </c>
      <c r="P30" s="31" t="str">
        <f t="shared" ca="1" si="21"/>
        <v/>
      </c>
      <c r="Q30" s="31" t="str">
        <f t="shared" ca="1" si="21"/>
        <v/>
      </c>
      <c r="R30" s="31" t="str">
        <f t="shared" ca="1" si="21"/>
        <v/>
      </c>
      <c r="S30" s="31" t="str">
        <f t="shared" ref="S30:AB31" ca="1" si="22">IF(AND($C30="Goal",S$5&gt;=$F30,S$5&lt;=$F30+$G30-1),2,IF(AND($C30="Milestone",S$5&gt;=$F30,S$5&lt;=$F30+$G30-1),1,""))</f>
        <v/>
      </c>
      <c r="T30" s="31" t="str">
        <f t="shared" ca="1" si="22"/>
        <v/>
      </c>
      <c r="U30" s="31" t="str">
        <f t="shared" ca="1" si="22"/>
        <v/>
      </c>
      <c r="V30" s="31" t="str">
        <f t="shared" ca="1" si="22"/>
        <v/>
      </c>
      <c r="W30" s="31" t="str">
        <f t="shared" ca="1" si="22"/>
        <v/>
      </c>
      <c r="X30" s="31" t="str">
        <f t="shared" ca="1" si="22"/>
        <v/>
      </c>
      <c r="Y30" s="31" t="str">
        <f t="shared" ca="1" si="22"/>
        <v/>
      </c>
      <c r="Z30" s="31" t="str">
        <f t="shared" ca="1" si="22"/>
        <v/>
      </c>
      <c r="AA30" s="31" t="str">
        <f t="shared" ca="1" si="22"/>
        <v/>
      </c>
      <c r="AB30" s="31" t="str">
        <f t="shared" ca="1" si="22"/>
        <v/>
      </c>
      <c r="AC30" s="31" t="str">
        <f t="shared" ref="AC30:AL31" ca="1" si="23">IF(AND($C30="Goal",AC$5&gt;=$F30,AC$5&lt;=$F30+$G30-1),2,IF(AND($C30="Milestone",AC$5&gt;=$F30,AC$5&lt;=$F30+$G30-1),1,""))</f>
        <v/>
      </c>
      <c r="AD30" s="31" t="str">
        <f t="shared" ca="1" si="23"/>
        <v/>
      </c>
      <c r="AE30" s="31" t="str">
        <f t="shared" ca="1" si="23"/>
        <v/>
      </c>
      <c r="AF30" s="31" t="str">
        <f t="shared" ca="1" si="23"/>
        <v/>
      </c>
      <c r="AG30" s="31" t="str">
        <f t="shared" ca="1" si="23"/>
        <v/>
      </c>
      <c r="AH30" s="31" t="str">
        <f t="shared" ca="1" si="23"/>
        <v/>
      </c>
      <c r="AI30" s="31" t="str">
        <f t="shared" ca="1" si="23"/>
        <v/>
      </c>
      <c r="AJ30" s="31" t="str">
        <f t="shared" ca="1" si="23"/>
        <v/>
      </c>
      <c r="AK30" s="31" t="str">
        <f t="shared" ca="1" si="23"/>
        <v/>
      </c>
      <c r="AL30" s="31" t="str">
        <f t="shared" ca="1" si="23"/>
        <v/>
      </c>
      <c r="AM30" s="31" t="str">
        <f t="shared" ref="AM30:AV31" ca="1" si="24">IF(AND($C30="Goal",AM$5&gt;=$F30,AM$5&lt;=$F30+$G30-1),2,IF(AND($C30="Milestone",AM$5&gt;=$F30,AM$5&lt;=$F30+$G30-1),1,""))</f>
        <v/>
      </c>
      <c r="AN30" s="31" t="str">
        <f t="shared" ca="1" si="24"/>
        <v/>
      </c>
      <c r="AO30" s="31" t="str">
        <f t="shared" ca="1" si="24"/>
        <v/>
      </c>
      <c r="AP30" s="31" t="str">
        <f t="shared" ca="1" si="24"/>
        <v/>
      </c>
      <c r="AQ30" s="31" t="str">
        <f t="shared" ca="1" si="24"/>
        <v/>
      </c>
      <c r="AR30" s="31" t="str">
        <f t="shared" ca="1" si="24"/>
        <v/>
      </c>
      <c r="AS30" s="31" t="str">
        <f t="shared" ca="1" si="24"/>
        <v/>
      </c>
      <c r="AT30" s="31" t="str">
        <f t="shared" ca="1" si="24"/>
        <v/>
      </c>
      <c r="AU30" s="31" t="str">
        <f t="shared" ca="1" si="24"/>
        <v/>
      </c>
      <c r="AV30" s="31" t="str">
        <f t="shared" ca="1" si="24"/>
        <v/>
      </c>
      <c r="AW30" s="31" t="str">
        <f t="shared" ref="AW30:BF31" ca="1" si="25">IF(AND($C30="Goal",AW$5&gt;=$F30,AW$5&lt;=$F30+$G30-1),2,IF(AND($C30="Milestone",AW$5&gt;=$F30,AW$5&lt;=$F30+$G30-1),1,""))</f>
        <v/>
      </c>
      <c r="AX30" s="31" t="str">
        <f t="shared" ca="1" si="25"/>
        <v/>
      </c>
      <c r="AY30" s="31" t="str">
        <f t="shared" ca="1" si="25"/>
        <v/>
      </c>
      <c r="AZ30" s="31" t="str">
        <f t="shared" ca="1" si="25"/>
        <v/>
      </c>
      <c r="BA30" s="31" t="str">
        <f t="shared" ca="1" si="25"/>
        <v/>
      </c>
      <c r="BB30" s="31" t="str">
        <f t="shared" ca="1" si="25"/>
        <v/>
      </c>
      <c r="BC30" s="31" t="str">
        <f t="shared" ca="1" si="25"/>
        <v/>
      </c>
      <c r="BD30" s="31" t="str">
        <f t="shared" ca="1" si="25"/>
        <v/>
      </c>
      <c r="BE30" s="31" t="str">
        <f t="shared" ca="1" si="25"/>
        <v/>
      </c>
      <c r="BF30" s="31" t="str">
        <f t="shared" ca="1" si="25"/>
        <v/>
      </c>
      <c r="BG30" s="31" t="str">
        <f t="shared" ref="BG30:BL31" ca="1" si="26">IF(AND($C30="Goal",BG$5&gt;=$F30,BG$5&lt;=$F30+$G30-1),2,IF(AND($C30="Milestone",BG$5&gt;=$F30,BG$5&lt;=$F30+$G30-1),1,""))</f>
        <v/>
      </c>
      <c r="BH30" s="31" t="str">
        <f t="shared" ca="1" si="26"/>
        <v/>
      </c>
      <c r="BI30" s="31" t="str">
        <f t="shared" ca="1" si="26"/>
        <v/>
      </c>
      <c r="BJ30" s="31" t="str">
        <f t="shared" ca="1" si="26"/>
        <v/>
      </c>
      <c r="BK30" s="31" t="str">
        <f t="shared" ca="1" si="26"/>
        <v/>
      </c>
      <c r="BL30" s="31" t="str">
        <f t="shared" ca="1" si="26"/>
        <v/>
      </c>
    </row>
    <row r="31" spans="1:64" s="2" customFormat="1" ht="30" customHeight="1" x14ac:dyDescent="0.35">
      <c r="A31" s="12"/>
      <c r="B31" s="33" t="s">
        <v>39</v>
      </c>
      <c r="C31" s="29" t="s">
        <v>6</v>
      </c>
      <c r="D31" s="29"/>
      <c r="E31" s="26">
        <v>0</v>
      </c>
      <c r="F31" s="27">
        <v>43514</v>
      </c>
      <c r="G31" s="28">
        <v>30</v>
      </c>
      <c r="H31" s="22"/>
      <c r="I31" s="31">
        <f t="shared" ca="1" si="21"/>
        <v>2</v>
      </c>
      <c r="J31" s="31">
        <f t="shared" ca="1" si="21"/>
        <v>2</v>
      </c>
      <c r="K31" s="31">
        <f t="shared" ca="1" si="21"/>
        <v>2</v>
      </c>
      <c r="L31" s="31">
        <f t="shared" ca="1" si="21"/>
        <v>2</v>
      </c>
      <c r="M31" s="31">
        <f t="shared" ca="1" si="21"/>
        <v>2</v>
      </c>
      <c r="N31" s="31">
        <f t="shared" ca="1" si="21"/>
        <v>2</v>
      </c>
      <c r="O31" s="31">
        <f t="shared" ca="1" si="21"/>
        <v>2</v>
      </c>
      <c r="P31" s="31">
        <f t="shared" ca="1" si="21"/>
        <v>2</v>
      </c>
      <c r="Q31" s="31">
        <f t="shared" ca="1" si="21"/>
        <v>2</v>
      </c>
      <c r="R31" s="31" t="str">
        <f t="shared" ca="1" si="21"/>
        <v/>
      </c>
      <c r="S31" s="31" t="str">
        <f t="shared" ca="1" si="22"/>
        <v/>
      </c>
      <c r="T31" s="31" t="str">
        <f t="shared" ca="1" si="22"/>
        <v/>
      </c>
      <c r="U31" s="31" t="str">
        <f t="shared" ca="1" si="22"/>
        <v/>
      </c>
      <c r="V31" s="31" t="str">
        <f t="shared" ca="1" si="22"/>
        <v/>
      </c>
      <c r="W31" s="31" t="str">
        <f t="shared" ca="1" si="22"/>
        <v/>
      </c>
      <c r="X31" s="31" t="str">
        <f t="shared" ca="1" si="22"/>
        <v/>
      </c>
      <c r="Y31" s="31" t="str">
        <f t="shared" ca="1" si="22"/>
        <v/>
      </c>
      <c r="Z31" s="31" t="str">
        <f t="shared" ca="1" si="22"/>
        <v/>
      </c>
      <c r="AA31" s="31" t="str">
        <f t="shared" ca="1" si="22"/>
        <v/>
      </c>
      <c r="AB31" s="31" t="str">
        <f t="shared" ca="1" si="22"/>
        <v/>
      </c>
      <c r="AC31" s="31" t="str">
        <f t="shared" ca="1" si="23"/>
        <v/>
      </c>
      <c r="AD31" s="31" t="str">
        <f t="shared" ca="1" si="23"/>
        <v/>
      </c>
      <c r="AE31" s="31" t="str">
        <f t="shared" ca="1" si="23"/>
        <v/>
      </c>
      <c r="AF31" s="31" t="str">
        <f t="shared" ca="1" si="23"/>
        <v/>
      </c>
      <c r="AG31" s="31" t="str">
        <f t="shared" ca="1" si="23"/>
        <v/>
      </c>
      <c r="AH31" s="31" t="str">
        <f t="shared" ca="1" si="23"/>
        <v/>
      </c>
      <c r="AI31" s="31" t="str">
        <f t="shared" ca="1" si="23"/>
        <v/>
      </c>
      <c r="AJ31" s="31" t="str">
        <f t="shared" ca="1" si="23"/>
        <v/>
      </c>
      <c r="AK31" s="31" t="str">
        <f t="shared" ca="1" si="23"/>
        <v/>
      </c>
      <c r="AL31" s="31" t="str">
        <f t="shared" ca="1" si="23"/>
        <v/>
      </c>
      <c r="AM31" s="31" t="str">
        <f t="shared" ca="1" si="24"/>
        <v/>
      </c>
      <c r="AN31" s="31" t="str">
        <f t="shared" ca="1" si="24"/>
        <v/>
      </c>
      <c r="AO31" s="31" t="str">
        <f t="shared" ca="1" si="24"/>
        <v/>
      </c>
      <c r="AP31" s="31" t="str">
        <f t="shared" ca="1" si="24"/>
        <v/>
      </c>
      <c r="AQ31" s="31" t="str">
        <f t="shared" ca="1" si="24"/>
        <v/>
      </c>
      <c r="AR31" s="31" t="str">
        <f t="shared" ca="1" si="24"/>
        <v/>
      </c>
      <c r="AS31" s="31" t="str">
        <f t="shared" ca="1" si="24"/>
        <v/>
      </c>
      <c r="AT31" s="31" t="str">
        <f t="shared" ca="1" si="24"/>
        <v/>
      </c>
      <c r="AU31" s="31" t="str">
        <f t="shared" ca="1" si="24"/>
        <v/>
      </c>
      <c r="AV31" s="31" t="str">
        <f t="shared" ca="1" si="24"/>
        <v/>
      </c>
      <c r="AW31" s="31" t="str">
        <f t="shared" ca="1" si="25"/>
        <v/>
      </c>
      <c r="AX31" s="31" t="str">
        <f t="shared" ca="1" si="25"/>
        <v/>
      </c>
      <c r="AY31" s="31" t="str">
        <f t="shared" ca="1" si="25"/>
        <v/>
      </c>
      <c r="AZ31" s="31" t="str">
        <f t="shared" ca="1" si="25"/>
        <v/>
      </c>
      <c r="BA31" s="31" t="str">
        <f t="shared" ca="1" si="25"/>
        <v/>
      </c>
      <c r="BB31" s="31" t="str">
        <f t="shared" ca="1" si="25"/>
        <v/>
      </c>
      <c r="BC31" s="31" t="str">
        <f t="shared" ca="1" si="25"/>
        <v/>
      </c>
      <c r="BD31" s="31" t="str">
        <f t="shared" ca="1" si="25"/>
        <v/>
      </c>
      <c r="BE31" s="31" t="str">
        <f t="shared" ca="1" si="25"/>
        <v/>
      </c>
      <c r="BF31" s="31" t="str">
        <f t="shared" ca="1" si="25"/>
        <v/>
      </c>
      <c r="BG31" s="31" t="str">
        <f t="shared" ca="1" si="26"/>
        <v/>
      </c>
      <c r="BH31" s="31" t="str">
        <f t="shared" ca="1" si="26"/>
        <v/>
      </c>
      <c r="BI31" s="31" t="str">
        <f t="shared" ca="1" si="26"/>
        <v/>
      </c>
      <c r="BJ31" s="31" t="str">
        <f t="shared" ca="1" si="26"/>
        <v/>
      </c>
      <c r="BK31" s="31" t="str">
        <f t="shared" ca="1" si="26"/>
        <v/>
      </c>
      <c r="BL31" s="31" t="str">
        <f t="shared" ca="1" si="26"/>
        <v/>
      </c>
    </row>
    <row r="32" spans="1:64" ht="30" customHeight="1" x14ac:dyDescent="0.35">
      <c r="B32" s="20" t="s">
        <v>19</v>
      </c>
      <c r="D32" s="4"/>
    </row>
  </sheetData>
  <mergeCells count="9">
    <mergeCell ref="X2:AA2"/>
    <mergeCell ref="AC2:AF2"/>
    <mergeCell ref="D3:E3"/>
    <mergeCell ref="D4:E4"/>
    <mergeCell ref="B5:H5"/>
    <mergeCell ref="F3:G3"/>
    <mergeCell ref="I2:L2"/>
    <mergeCell ref="N2:Q2"/>
    <mergeCell ref="S2:V2"/>
  </mergeCells>
  <conditionalFormatting sqref="E7:E3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31">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1"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E7:E31</xm:sqref>
        </x14:conditionalFormatting>
        <x14:conditionalFormatting xmlns:xm="http://schemas.microsoft.com/office/excel/2006/main">
          <x14:cfRule type="iconSet" priority="1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8" customWidth="1"/>
    <col min="2" max="16384" width="9.1796875" style="6"/>
  </cols>
  <sheetData>
    <row r="1" spans="1:1" s="7" customFormat="1" ht="26" x14ac:dyDescent="0.6">
      <c r="A1" s="9" t="s">
        <v>0</v>
      </c>
    </row>
    <row r="2" spans="1:1" ht="84.4" customHeight="1" x14ac:dyDescent="0.3">
      <c r="A2" s="10" t="s">
        <v>26</v>
      </c>
    </row>
    <row r="3" spans="1:1" ht="26.25" customHeight="1" x14ac:dyDescent="0.3">
      <c r="A3" s="9" t="s">
        <v>3</v>
      </c>
    </row>
    <row r="4" spans="1:1" s="8" customFormat="1" ht="205" customHeight="1" x14ac:dyDescent="0.35">
      <c r="A4" s="11" t="s">
        <v>31</v>
      </c>
    </row>
    <row r="5" spans="1:1" x14ac:dyDescent="0.3">
      <c r="A5" s="8"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2019-03-30T08:33:37Z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